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kathe\Documents\Dianita\Agosto IDEP\2020\Riesgos\"/>
    </mc:Choice>
  </mc:AlternateContent>
  <xr:revisionPtr revIDLastSave="0" documentId="8_{449C9061-18F3-452D-B0FA-C6BD8D675F74}" xr6:coauthVersionLast="45" xr6:coauthVersionMax="45" xr10:uidLastSave="{00000000-0000-0000-0000-000000000000}"/>
  <bookViews>
    <workbookView xWindow="-120" yWindow="-120" windowWidth="20730" windowHeight="11160" xr2:uid="{00000000-000D-0000-FFFF-FFFF00000000}"/>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Proc MIC" sheetId="27" r:id="rId26"/>
    <sheet name="Riesgos Corrup MIC" sheetId="26" r:id="rId27"/>
    <sheet name="Riesgos Proc EC" sheetId="28" r:id="rId28"/>
    <sheet name="Riesgos Corrup EC" sheetId="29" r:id="rId29"/>
    <sheet name="I SEGUIMIENTO OCI CORRU" sheetId="30"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34" roundtripDataSignature="AMtx7mgEBqqn0PRYrOQBtjUS90I6CyefWg=="/>
    </ext>
  </extLst>
</workbook>
</file>

<file path=xl/calcChain.xml><?xml version="1.0" encoding="utf-8"?>
<calcChain xmlns="http://schemas.openxmlformats.org/spreadsheetml/2006/main">
  <c r="F152" i="29" l="1"/>
  <c r="F151" i="29"/>
  <c r="F150" i="29"/>
  <c r="AS19" i="29"/>
  <c r="AB19" i="29"/>
  <c r="AS18" i="29"/>
  <c r="AB18" i="29"/>
  <c r="AS17" i="29"/>
  <c r="AB17" i="29"/>
  <c r="AS16" i="29"/>
  <c r="AB16" i="29"/>
  <c r="F153" i="28"/>
  <c r="F152" i="28"/>
  <c r="F151" i="28"/>
  <c r="F150" i="28"/>
  <c r="AC19" i="28"/>
  <c r="AC18" i="28"/>
  <c r="AC17" i="28"/>
  <c r="F153" i="27"/>
  <c r="F152" i="27"/>
  <c r="F151" i="27"/>
  <c r="F150" i="27"/>
  <c r="AC23" i="27"/>
  <c r="AC22" i="27"/>
  <c r="AC18" i="27"/>
  <c r="AC17" i="27"/>
  <c r="AS19" i="26"/>
  <c r="AB19" i="26"/>
  <c r="AS18" i="26"/>
  <c r="AB18" i="26"/>
  <c r="AS17" i="26"/>
  <c r="AB17" i="26"/>
  <c r="AS16" i="26"/>
  <c r="AB16" i="26"/>
  <c r="AB19" i="25"/>
  <c r="AS17" i="25"/>
  <c r="AS16" i="25"/>
  <c r="AS19" i="24"/>
  <c r="AB19" i="24"/>
  <c r="AS18" i="24"/>
  <c r="AB18" i="24"/>
  <c r="AS17" i="24"/>
  <c r="AB17" i="24"/>
  <c r="AS16" i="24"/>
  <c r="AB16" i="24"/>
  <c r="AS19" i="23"/>
  <c r="AB19" i="23"/>
  <c r="AS18" i="23"/>
  <c r="AB18" i="23"/>
  <c r="AS17" i="23"/>
  <c r="AB17" i="23"/>
  <c r="AS16" i="23"/>
  <c r="AB16" i="23"/>
  <c r="F153" i="22"/>
  <c r="F152" i="22"/>
  <c r="F151" i="22"/>
  <c r="F150" i="22"/>
  <c r="AC26" i="22"/>
  <c r="AC25" i="22"/>
  <c r="AC23" i="22"/>
  <c r="AC22" i="22"/>
  <c r="AC21" i="22"/>
  <c r="AC20" i="22"/>
  <c r="AC19" i="22"/>
  <c r="AC18" i="22"/>
  <c r="AC17" i="22"/>
  <c r="F152" i="21"/>
  <c r="F151" i="21"/>
  <c r="F150" i="21"/>
  <c r="AB19" i="21"/>
  <c r="AS18" i="21"/>
  <c r="AB18" i="21"/>
  <c r="AS17" i="21"/>
  <c r="AB17" i="21"/>
  <c r="AS16" i="21"/>
  <c r="AB16" i="21"/>
  <c r="E153" i="20"/>
  <c r="E152" i="20"/>
  <c r="E151" i="20"/>
  <c r="E150" i="20"/>
  <c r="AC38" i="20"/>
  <c r="AC37" i="20"/>
  <c r="AC36" i="20"/>
  <c r="AC29" i="20"/>
  <c r="AC28" i="20"/>
  <c r="AC27" i="20"/>
  <c r="AC24" i="20"/>
  <c r="AC23" i="20"/>
  <c r="AC18" i="20"/>
  <c r="AC17" i="20"/>
  <c r="AS19" i="19"/>
  <c r="AB19" i="19"/>
  <c r="AS18" i="19"/>
  <c r="AB18" i="19"/>
  <c r="AS17" i="19"/>
  <c r="AB17" i="19"/>
  <c r="AS16" i="19"/>
  <c r="AB16" i="19"/>
  <c r="F154" i="18"/>
  <c r="F153" i="18"/>
  <c r="F152" i="18"/>
  <c r="F151" i="18"/>
  <c r="AC44" i="18"/>
  <c r="AC41" i="18"/>
  <c r="AC38" i="18"/>
  <c r="AC37" i="18"/>
  <c r="AC34" i="18"/>
  <c r="AC33" i="18"/>
  <c r="AC29" i="18"/>
  <c r="AC27" i="18"/>
  <c r="AC25" i="18"/>
  <c r="AC22" i="18"/>
  <c r="AC21" i="18"/>
  <c r="AC19" i="18"/>
  <c r="AC18" i="18"/>
  <c r="AC17" i="18"/>
  <c r="AS19" i="17"/>
  <c r="AB19" i="17"/>
  <c r="AS18" i="17"/>
  <c r="AB18" i="17"/>
  <c r="AS17" i="17"/>
  <c r="AB17" i="17"/>
  <c r="AS16" i="17"/>
  <c r="AB16" i="17"/>
  <c r="F153" i="16"/>
  <c r="F152" i="16"/>
  <c r="F151" i="16"/>
  <c r="F150" i="16"/>
  <c r="AC32" i="16"/>
  <c r="AC31" i="16"/>
  <c r="AC30" i="16"/>
  <c r="AC29" i="16"/>
  <c r="AC28" i="16"/>
  <c r="AC26" i="16"/>
  <c r="AC24" i="16"/>
  <c r="AC23" i="16"/>
  <c r="AC22" i="16"/>
  <c r="AC20" i="16"/>
  <c r="AC19" i="16"/>
  <c r="AC18" i="16"/>
  <c r="AC17" i="16"/>
  <c r="F152" i="15"/>
  <c r="F151" i="15"/>
  <c r="F150" i="15"/>
  <c r="F152" i="14"/>
  <c r="F151" i="14"/>
  <c r="F150" i="14"/>
  <c r="F149" i="14"/>
  <c r="AC75" i="14"/>
  <c r="AC70" i="14"/>
  <c r="AC65" i="14"/>
  <c r="AC60" i="14"/>
  <c r="AC54" i="14"/>
  <c r="AC49" i="14"/>
  <c r="AC44" i="14"/>
  <c r="AC39" i="14"/>
  <c r="AC34" i="14"/>
  <c r="AC29" i="14"/>
  <c r="AC22" i="14"/>
  <c r="AC17" i="14"/>
  <c r="F152" i="13"/>
  <c r="F151" i="13"/>
  <c r="F150" i="13"/>
  <c r="AS16" i="13"/>
  <c r="AB16" i="13"/>
  <c r="F153" i="12"/>
  <c r="F152" i="12"/>
  <c r="F151" i="12"/>
  <c r="F150" i="12"/>
  <c r="AC17" i="12"/>
  <c r="F152" i="11"/>
  <c r="F151" i="11"/>
  <c r="F150" i="11"/>
  <c r="AB19" i="11"/>
  <c r="AS18" i="11"/>
  <c r="AB18" i="11"/>
  <c r="AS17" i="11"/>
  <c r="AB17" i="11"/>
  <c r="AS16" i="11"/>
  <c r="AB16" i="11"/>
  <c r="F153" i="10"/>
  <c r="F152" i="10"/>
  <c r="F151" i="10"/>
  <c r="F150" i="10"/>
  <c r="AC28" i="10"/>
  <c r="AC27" i="10"/>
  <c r="AC22" i="10"/>
  <c r="AC19" i="10"/>
  <c r="AC18" i="10"/>
  <c r="AC17" i="10"/>
  <c r="F152" i="9"/>
  <c r="F151" i="9"/>
  <c r="F150" i="9"/>
  <c r="F149" i="8"/>
  <c r="B127" i="1" s="1"/>
  <c r="F148" i="8"/>
  <c r="F147" i="8"/>
  <c r="F146" i="8"/>
  <c r="AC32" i="8"/>
  <c r="AC30" i="8"/>
  <c r="AC27" i="8"/>
  <c r="AC26" i="8"/>
  <c r="AC23" i="8"/>
  <c r="AC21" i="8"/>
  <c r="AC17" i="8"/>
  <c r="F152" i="7"/>
  <c r="F151" i="7"/>
  <c r="F150" i="7"/>
  <c r="AS17" i="7"/>
  <c r="AS16" i="7"/>
  <c r="AB16" i="7"/>
  <c r="F153" i="6"/>
  <c r="F152" i="6"/>
  <c r="F151" i="6"/>
  <c r="F150" i="6"/>
  <c r="AC27" i="6"/>
  <c r="AC26" i="6"/>
  <c r="AC25" i="6"/>
  <c r="AC22" i="6"/>
  <c r="AC21" i="6"/>
  <c r="AC20" i="6"/>
  <c r="AC17" i="6"/>
  <c r="AC16" i="6"/>
  <c r="AS19" i="5"/>
  <c r="AB19" i="5"/>
  <c r="AS18" i="5"/>
  <c r="AB18" i="5"/>
  <c r="AS17" i="5"/>
  <c r="AB17" i="5"/>
  <c r="AS16" i="5"/>
  <c r="AB16" i="5"/>
  <c r="F153" i="4"/>
  <c r="F152" i="4"/>
  <c r="F151" i="4"/>
  <c r="B125" i="1" s="1"/>
  <c r="F150" i="4"/>
  <c r="AC20" i="4"/>
  <c r="AC19" i="4"/>
  <c r="AC18" i="4"/>
  <c r="AC17" i="4"/>
  <c r="F152" i="3"/>
  <c r="F151" i="3"/>
  <c r="F150" i="3"/>
  <c r="F124" i="1" s="1"/>
  <c r="AS21" i="3"/>
  <c r="AB21" i="3"/>
  <c r="AB16" i="3"/>
  <c r="F153" i="2"/>
  <c r="E124" i="1" s="1"/>
  <c r="F152" i="2"/>
  <c r="D124" i="1" s="1"/>
  <c r="F151" i="2"/>
  <c r="F150" i="2"/>
  <c r="AC27" i="2"/>
  <c r="AC26" i="2"/>
  <c r="AC23" i="2"/>
  <c r="AC22" i="2"/>
  <c r="AC21" i="2"/>
  <c r="AC19" i="2"/>
  <c r="AC18" i="2"/>
  <c r="AC17" i="2"/>
  <c r="E128" i="1"/>
  <c r="D128" i="1"/>
  <c r="C128" i="1"/>
  <c r="B128" i="1"/>
  <c r="E127" i="1"/>
  <c r="D127" i="1"/>
  <c r="C127" i="1"/>
  <c r="E126" i="1"/>
  <c r="D126" i="1"/>
  <c r="C126" i="1"/>
  <c r="B126" i="1"/>
  <c r="E125" i="1"/>
  <c r="D125" i="1"/>
  <c r="C125" i="1"/>
  <c r="H124" i="1"/>
  <c r="G124" i="1"/>
  <c r="C124" i="1"/>
  <c r="B124" i="1"/>
  <c r="M84" i="1"/>
  <c r="L84" i="1"/>
  <c r="K84" i="1"/>
  <c r="J84" i="1"/>
  <c r="I84" i="1"/>
  <c r="H84" i="1"/>
  <c r="G84" i="1"/>
  <c r="F84" i="1"/>
  <c r="K24" i="1"/>
  <c r="I24" i="1"/>
  <c r="H24" i="1"/>
  <c r="G24" i="1"/>
  <c r="F24" i="1"/>
  <c r="E24" i="1"/>
  <c r="D24" i="1"/>
  <c r="C24" i="1"/>
  <c r="B24" i="1"/>
  <c r="L23" i="1"/>
  <c r="L22" i="1"/>
  <c r="L21" i="1"/>
  <c r="L20" i="1"/>
  <c r="L19" i="1"/>
  <c r="L18" i="1"/>
  <c r="L17" i="1"/>
  <c r="L16" i="1"/>
  <c r="L15" i="1"/>
  <c r="L14" i="1"/>
  <c r="L13" i="1"/>
  <c r="L12" i="1"/>
  <c r="L11" i="1"/>
  <c r="L10" i="1"/>
  <c r="L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5" authorId="0" shapeId="0" xr:uid="{00000000-0006-0000-1500-000001000000}">
      <text>
        <r>
          <rPr>
            <sz val="11"/>
            <color rgb="FF000000"/>
            <rFont val="Calibri"/>
          </rPr>
          <t>======
ID#AAAAKJNlJVE
    (2020-08-25 18:19:53)
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extLst>
    <ext xmlns:r="http://schemas.openxmlformats.org/officeDocument/2006/relationships" uri="GoogleSheetsCustomDataVersion1">
      <go:sheetsCustomData xmlns:go="http://customooxmlschemas.google.com/" r:id="rId1" roundtripDataSignature="AMtx7mjTeAorEPkWQjow0Ip90I+KsTqr6A=="/>
    </ext>
  </extLst>
</comments>
</file>

<file path=xl/sharedStrings.xml><?xml version="1.0" encoding="utf-8"?>
<sst xmlns="http://schemas.openxmlformats.org/spreadsheetml/2006/main" count="8843" uniqueCount="1882">
  <si>
    <t>MAPA DE RIESGOS INSTITUCIONAL Y DE CORRUPCIÓN POR PROCESOS - 2020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</si>
  <si>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</si>
  <si>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</si>
  <si>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</si>
  <si>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</si>
  <si>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</si>
  <si>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</si>
  <si>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</si>
  <si>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</si>
  <si>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</si>
  <si>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</si>
  <si>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</si>
  <si>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</si>
  <si>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</si>
  <si>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</si>
  <si>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</si>
  <si>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Total</t>
  </si>
  <si>
    <t>Divulgación y Comunicación</t>
  </si>
  <si>
    <t>Dirección y Planeación</t>
  </si>
  <si>
    <t>Atención al Ciudadano</t>
  </si>
  <si>
    <t>Investigación y Desarrollo Pedagógico</t>
  </si>
  <si>
    <t>Gestión Documental</t>
  </si>
  <si>
    <t>Gestión Contractual</t>
  </si>
  <si>
    <t>Gestión Jurídica</t>
  </si>
  <si>
    <t>Gestión de Recursos Físicos y Ambiental</t>
  </si>
  <si>
    <t>Gestión Tecnológica</t>
  </si>
  <si>
    <t>Gestión de Talento Humano</t>
  </si>
  <si>
    <t>Gestión Financiera</t>
  </si>
  <si>
    <t>Control Interno Disciplinario</t>
  </si>
  <si>
    <t>Evaluación y Control</t>
  </si>
  <si>
    <t>Mejoramiento Integral y Continuo</t>
  </si>
  <si>
    <t>INDICADOR DE MATERIALIZACIÓN DEL RIESGO 2020</t>
  </si>
  <si>
    <t>PROCESOS</t>
  </si>
  <si>
    <t>PRIMER CUATRIMESTRE</t>
  </si>
  <si>
    <t>SEGUNDO CUATRIMESTRE</t>
  </si>
  <si>
    <t>TERCER CUATRIMESTRE</t>
  </si>
  <si>
    <t>PROCESO</t>
  </si>
  <si>
    <t>CORRUPCIÓN</t>
  </si>
  <si>
    <t>Riesgos totales</t>
  </si>
  <si>
    <t>Riesgos materializados</t>
  </si>
  <si>
    <t>TOTAL</t>
  </si>
  <si>
    <t>ANÁLISIS</t>
  </si>
  <si>
    <t>En el primer cuatrimestre de 2020 se creo un riesgo nuevo en el proceso de Gestión de Talento humano, dejando como total 50 riesgos de proceso y los 13 riesgos de corrupción establecidos en 2018,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t>
  </si>
  <si>
    <t>Para el segundo cuatrimestre de 2020 se trasladó un riesgo del proceso de Investigacion y desarrollo pedagogico al proceso de Gestion contractual, debido a que los controles se orientaba a las actividades relacionadas con ese proceso, dejando como total 49 riesgos de proceso y los 13 riesgos de corrupción establecidos en 2018, para un total de 62 riesgos. Para este periodo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t>
  </si>
  <si>
    <t>RECURSOS PARA LA GESTIÓN DEL RIESGO EN EL IDEP - 2020
Se relacionan detalladamente en cada uno de los mapas de riesgo de cada proceso</t>
  </si>
  <si>
    <t>TIPO DE RECURSO</t>
  </si>
  <si>
    <t>Recursos   físicos</t>
  </si>
  <si>
    <t>Recursos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</si>
  <si>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</si>
  <si>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</si>
  <si>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</si>
  <si>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</si>
  <si>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</si>
  <si>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</si>
  <si>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 xml:space="preserve"> </t>
  </si>
  <si>
    <t>Cantidad de riesgos de proceso por zona residual</t>
  </si>
  <si>
    <t>Cantidad de riesgos de corrupción por zona residual</t>
  </si>
  <si>
    <t>Extrema</t>
  </si>
  <si>
    <t>Alta</t>
  </si>
  <si>
    <t>Moderada</t>
  </si>
  <si>
    <t>Baja</t>
  </si>
  <si>
    <t>CONSOLIDADO MAPA DE RIESGOS INSTITUCIONAL Y DE CORRUPCIÓN POR PROCESO
INSTITUTO PARA LA INVESTIGACIÓN EDUCATIVA Y EL DESARROLLO PEDAGÓGICO - IDEP 2020.</t>
  </si>
  <si>
    <t>CÓDIGO: FT-MIC-03-07</t>
  </si>
  <si>
    <t>VERSIÓN : 4</t>
  </si>
  <si>
    <t>Fecha Aprobación: 16/11/2018</t>
  </si>
  <si>
    <t>PÁGINA: 1 de 2</t>
  </si>
  <si>
    <t>RECURSOS PARA LA GESTIÓN DEL RIESGO AL INTERIOR DE PROCESO</t>
  </si>
  <si>
    <t>RECURSOS HUMANOS:</t>
  </si>
  <si>
    <t>Subdirector Académico, Asesores de la Dirección General, Profesionales universitarios y especializados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</si>
  <si>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</si>
  <si>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</si>
  <si>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</si>
  <si>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</si>
  <si>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</si>
  <si>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</si>
  <si>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</si>
  <si>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</si>
  <si>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</si>
  <si>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</si>
  <si>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</si>
  <si>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</si>
  <si>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</si>
  <si>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</si>
  <si>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</si>
  <si>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</si>
  <si>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Periodicidad</t>
  </si>
  <si>
    <t>Propósito</t>
  </si>
  <si>
    <t>Cómo se realiza la actividad de control</t>
  </si>
  <si>
    <t>Qué pasa con las observaciones o desviaciones</t>
  </si>
  <si>
    <t>Evidencia de Ejecución del Control</t>
  </si>
  <si>
    <t>Valoración de los controles</t>
  </si>
  <si>
    <t>Proceso asociado</t>
  </si>
  <si>
    <t>No.</t>
  </si>
  <si>
    <t xml:space="preserve">Factor de riesgo asociado </t>
  </si>
  <si>
    <t xml:space="preserve">Causas </t>
  </si>
  <si>
    <t xml:space="preserve">Riesgo </t>
  </si>
  <si>
    <t>Descripción</t>
  </si>
  <si>
    <t>Consecuencias</t>
  </si>
  <si>
    <t xml:space="preserve">Clase del riesgo </t>
  </si>
  <si>
    <t xml:space="preserve">Probabilidad </t>
  </si>
  <si>
    <t xml:space="preserve">Impacto </t>
  </si>
  <si>
    <t>Zona de riesgo Inherente</t>
  </si>
  <si>
    <t>Tratamiento del riesgo</t>
  </si>
  <si>
    <t>Nombre del control</t>
  </si>
  <si>
    <t>Tipo de control</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</si>
  <si>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</si>
  <si>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</si>
  <si>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</si>
  <si>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</si>
  <si>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sí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</si>
  <si>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</si>
  <si>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</si>
  <si>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</si>
  <si>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Sumatoria calificación  del control</t>
  </si>
  <si>
    <t>Calificación diseño del control</t>
  </si>
  <si>
    <t>Calificación ejecución del control</t>
  </si>
  <si>
    <t>Solidez del control</t>
  </si>
  <si>
    <t>¿Aplican acciones para fortalecer el control?</t>
  </si>
  <si>
    <t>Solidez total de los controles</t>
  </si>
  <si>
    <t xml:space="preserve">Zona de riesgo residual </t>
  </si>
  <si>
    <t>Cuatrimestre</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</si>
  <si>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</si>
  <si>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</si>
  <si>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</si>
  <si>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</si>
  <si>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</si>
  <si>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</si>
  <si>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</si>
  <si>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</si>
  <si>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</si>
  <si>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</si>
  <si>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</si>
  <si>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</si>
  <si>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</si>
  <si>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</si>
  <si>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</si>
  <si>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</si>
  <si>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cálculo de google, al cual tiene acceso el Subdirector Académico</t>
  </si>
  <si>
    <t>Fuerte</t>
  </si>
  <si>
    <t>Fuerte - El control se ejecuta de manera consistente por parte del responsable</t>
  </si>
  <si>
    <t>No</t>
  </si>
  <si>
    <t>1 - Rara vez</t>
  </si>
  <si>
    <t>1 - Insignificante</t>
  </si>
  <si>
    <t>Zona de Riesgo Baja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</si>
  <si>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https://docs.google.com/spreadsheets/d/1TonFQQA4TNI2RsxbhwjLeFqP_ChgVHR8/edit?usp=drive_web&amp;ouid=118381580204335291446&amp;dls=true . El monitoreo de los controles se realiza a través del correo electrónico (dprada@idep.edu.co.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</si>
  <si>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Se revisó la matriz de seguimiento de las convocatorias realizadas en el periodo enero - abril de 2020, identificando el registro de siete (7) convocatorias, las cuales fueron publicadas en la página Web de la Entidad. 
Fecha de verificación:  13/05/2020.
Seguimiento efectuado por:  Hilda Yamile Morales Laverde - Jefe OCI. </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</si>
  <si>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</si>
  <si>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</si>
  <si>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</si>
  <si>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</si>
  <si>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Supervisor del contratista de comunicaciones Profesional de la Subdirección Académica designado</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</si>
  <si>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</si>
  <si>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</si>
  <si>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</si>
  <si>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</si>
  <si>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Durante el segundo cuatrimestre, no se materializó el riesgo. En el mes de agosto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https://docs.google.com/spreadsheets/d/1dP4LczskKnVSYngEvoJCxyCKcTOmNkSC/edit#gid=1434480781 . El monitoreo de los controles se realiza a través del correo electrónico (dprada@idep.edu.co. ).
  El seguimiento lo realizó la contratista de la Oficina Asesora de Planeación (Diana Martinez - seguimientoplaneacion@idep.edu.co)</t>
  </si>
  <si>
    <t>Los usuarios no pueden acceder a los bienes y servicios que ofrece el Distrito</t>
  </si>
  <si>
    <t>Matriz de seguimiento de la información de las convocatorias que se publica en los canales institucionales del IDEP.</t>
  </si>
  <si>
    <t>Detectivo</t>
  </si>
  <si>
    <t>Contratista de comunicaciones y Supervisor del contratista de comunicaciones Profesional de la Subdirección Académica designado</t>
  </si>
  <si>
    <t>Verificar que la información que se publica cumpla con las condiciones mínimas de publicación</t>
  </si>
  <si>
    <t>La fuente de información es el desarrollo de las actividades que realiza la Subdirección académica en el marco de los proyectos de investigación o desarrollo pedagógico, la cual es remitida por cada uno de los responsables de los estudios en la dependencia</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</si>
  <si>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</si>
  <si>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</si>
  <si>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</si>
  <si>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</si>
  <si>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</si>
  <si>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 xml:space="preserve">Socialización y divulgación de la gestión del IDEP a nivel interno y externo de la entidad </t>
  </si>
  <si>
    <t>Subdirector Académico</t>
  </si>
  <si>
    <t>Permanente y cada vez que se requiera publicar información de la gestión del IDEP</t>
  </si>
  <si>
    <t xml:space="preserve">Validar la información que se publica en la página del IDEP, puesto que responde a la fuente de información primaria que son las diferentes áreas del Instituto </t>
  </si>
  <si>
    <t>La fuente de información son las áreas del IDEP</t>
  </si>
  <si>
    <t>Las observaciones o desviaciones de la información se resuelven de manera oportuna</t>
  </si>
  <si>
    <t>Publicación en la página web del Instituto, noticias y banner</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</si>
  <si>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página del IDEP en el siguiente link: http://www.idep.edu.co/?q=content/maloca-aulasig y el archivo de gestión de la Oficina Asesora de Planeación. Adicionalmente, en las actas de reunión del comité académico se encuentra un seguimiento a los procesos de comunicación, estas actas reposan en el archivo de gestión de la Subdirección Académica o en el siguiente DRIVE https://drive.google.com/drive/folders/1OTqnhhgQ-26NEuHNutJVyRF0le0yKl-o . De igual manera, se realiza la revisión del cumplimiento de la normatividad en materia de publicación de información a través del seguimiento a la matriz de la ley 1712 de 2014 a través de un correo electrónico remitido el 23/04/2020 por el responsable, en el cual se solicita a los líderes de procesos los documentos pendientes de publicar en la página web. La solicitud de la información se realiza desde el correo comunicaciones@idep.edu.co y el reporte reposa en el expediente contractual 16 de 2020.</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</si>
  <si>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Se verificó la publicación de los boletines internos y externos en la página Web del Instituto y el reporte de avance del primer trimestre en las herramientas de gestión de la Entidad.
No se observa la actualización del plan estratégico de comunicaciones en la página web del Instituto con el fin de validar las actividades planeadas vs el avance presentado.
Fecha de verificación:  13/05/2020.
Seguimiento efectuado por:  Hilda Yamile Morales Laverde - Jefe OCI. </t>
  </si>
  <si>
    <t>Retraso en los procesos de comunicación, divulgación y socialización de la gestión institucional a los públicos objetivos y a la ciudadanía.</t>
  </si>
  <si>
    <t xml:space="preserve">Seguimiento a la Estrategia de Comunicaciones en el Plan estratégico de comunicación organizacional </t>
  </si>
  <si>
    <t>Profesionales de la subdirección académica y contratista asignado</t>
  </si>
  <si>
    <t>La requerida por el PLAN ESTRATÉGICO DE COMUNICACIÓN ORGANIZACIONAL</t>
  </si>
  <si>
    <t>La requerida por el Plan estrategico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</si>
  <si>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</si>
  <si>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</si>
  <si>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</si>
  <si>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Metodología general ajustada -MGA, publicaciones realizadas, correos electrónicos y actas de comité académico</t>
  </si>
  <si>
    <t>En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plan estratégico de comunicaciones se encuentra en proceso de actualización, atendiendo a los lineamientos del nuevo plan de desarrollo 2020-2024, en donde se plasmarán las actividades para cumplir con las metas programadas, se espera en el mes de octubre tener el documento publicado en el Aula Maloca SIG.
 El seguimiento a la estrategia de comunicaciones hasta el mes de junio se realiza por medio del seguimiento mensual al PMR para el plan de desarrollo 2016-2020, para el nuevo plan de desarrollo 2020-2024, el seguimiento se reporta adicionalmente en la MGA. 
 Los indicadores de gestión y el plan de mejoramiento al proceso de divulgación y comunicación, los cuales reposan en la página del IDEP en el siguiente link: http://www.idep.edu.co/?q=content/maloca-aulasig y el archivo de gestión de la Oficina Asesora de Planeación. 
 De igual manera, se realiza la revisión del cumplimiento de la normatividad en materia de publicación de información a través del seguimiento a la matriz de la ley 1712 de 2014 por el responsable mediante correo electrónicos remitidos el 22/05/2020 y el 25/06/2020 (Profesional de comunicaciones, en el cual se solicita a los líderes de procesos los documentos pendientes de publicar en la página web. La solicitud de la información se realiza desde el correo comunicaciones@idep.edu.co y el reporte reposa en el expediente contractual 63 de 2020.
 Las acciones anteriores, contribuyen al fortalecimiento de comunicación interna y externa del IDEP. 
  El seguimiento lo realizó la contratista de la Oficina Asesora de Planeación (Diana Martinez - seguimientoplaneacion@idep.edu.co)</t>
  </si>
  <si>
    <t>Incumplimiento de metas del Plan de Acción del IDEP y en consecuencia del Plan de Desarrollo Distrital</t>
  </si>
  <si>
    <t>Revisión del cumplimiento de la normatividad en materia de publicación de información.</t>
  </si>
  <si>
    <t>Contratista de comunicaciones y Profesional especializado encargado de los temas de comunicaciones de la Subdirección Académica.</t>
  </si>
  <si>
    <t>Permanente y cada vez que se requiera publicar información</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</si>
  <si>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</si>
  <si>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</si>
  <si>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</si>
  <si>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Cuadro de control de lo que se publica</t>
  </si>
  <si>
    <t>Incumplimiento de normatividad relacionada con la publicación de información.</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</si>
  <si>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</si>
  <si>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</si>
  <si>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</si>
  <si>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</si>
  <si>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</si>
  <si>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</si>
  <si>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</si>
  <si>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2 - Menor</t>
  </si>
  <si>
    <t>Reducir el riesgo y/o evitar el riesgo y/o transferir el riesgo y/o compartir el riesgo</t>
  </si>
  <si>
    <t>Seguimiento al avance del proceso editorial y entrega de contenidos de la subdirección Académica.</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</si>
  <si>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</si>
  <si>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</si>
  <si>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</si>
  <si>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</si>
  <si>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</si>
  <si>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</si>
  <si>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Para el primer cuatrimestre, no se materializó el riesgo. Durante el mes de mayo se revisó el mapa de riesgos del proceso de Divulgación y Comunicación, cuyos soportes se registraron en el acta de reunión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Mediante comunicación emitida por la Imprenta Distrital recibida en el IDEP bajo el radicado 001575 del 8 de octubre de 2019, el Subdirector de la Imprenta Distrital manifiesta: “Que la Secretaría General de la Alcaldía Mayor de Bogotá D.C, suscribió contrato de obra Nro. 4233000-731-2019, cuyo objeto es “ Realizar a precios unitarios fijos sin fórmula de reajuste las diferentes obras e intervenciones especializadas para las diferentes sedes de la Secretaría General de la Alcaldía Mayor de Bogotá, D.C”, entre ellas las obras de reforzamiento estructural, redes hidrosanitarias y sistema de detección y extinción de incendios de la sede de la Imprenta Distrital, obras que se ejecutarán hasta el próximo 27 de diciembre de 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fue una medida excepcional y temporal encaminada a reconocer la circunstancia externa de la Imprenta Distrital como fuerza mayor y en procura del interés público. Por lo que las obligaciones que emanan del contrato, se ejecutaron posterior a la respuesta de la Imprenta Distrital y este contrato ya se encuentra en proceso de liquidación por parte de la supervisión.
 No obstante, 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</si>
  <si>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 xml:space="preserve">Para el primer cuatrimestre, no se reporta materialización del riesgo. Se informa por parte del responsable del proceso las dificultades presentadas con la Imprenta Distrital en cuanto a la oportunidad en la entrega de impresión; no obstante se dio cumplimiento por parte de la Entidad en cuanto a la publicación realizada de manera digital.
Fecha de verificación:  13/05/2020.
Seguimiento efectuado por:  Hilda Yamile Morales Laverde - Jefe OCI. </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</si>
  <si>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</si>
  <si>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</si>
  <si>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</si>
  <si>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Monitorear  las actividades de impresión  de publicaciones del IDEP adelantadas por la Imprenta Distrital</t>
  </si>
  <si>
    <t>Profesional especializado 222-105 de la Subdirección Académica y Subdirector Académico</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</si>
  <si>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</si>
  <si>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</si>
  <si>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</si>
  <si>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</si>
  <si>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 según las situación presentada.</t>
  </si>
  <si>
    <t>Correos electrónicos con el monitoreo al proceso de impresión de las publicaciones y los memorandos que se emiten a la Imprenta Distrital.</t>
  </si>
  <si>
    <t xml:space="preserve">En este periodo de tiempo no se  materializó el riesgo. Durante el mes de agosto se revisó el mapa de riesgos del proceso de Divulgación y Comunicación, cuyos soportes se registraron en el acta de reunión que reposa en el archivo de la Oficina Asesora de Planeación. 
Los controles se aplicaron  a través de reuniones de seguimiento con el asesor de la dirección (Alexander Ballén) y el profesional especializado (Jorge Palacio) en las que se ha hecho seguimiento del estado de avance de publicaciones. Para cierre de publicación se ha gestionado aprobación respectiva del Director y/o Subdirector (encargado en funciones), de estas últimas se adjunta aprobaciones. En enlace https://drive.google.com/drive/u/0/folders/1_OzHU-SDeVYcmDzrDU5BqApYCYs4yIku 
Teniendo en cuenta la situacion de emergencia sanitaria, no se han realizado acciones de monitoreo de los procesos de impresion de las publicaciones del IDEP.  Cabe resaltar que se está evaluando la posibilidad de realizar solo las publicaciones  digitales, esto se presentará en el Comité académico del mes de septiembre, por lo anterior, en ese mes se espera formular las acciones de mejora o ajustar  los controles en caso de ser necesario. 
El segumiento lo realiza la contratista de la Oficina Asesora de planeación (Diana Martinez- seguimientoplaneacion@idep.edu.co) </t>
  </si>
  <si>
    <t>Falta de consentimientos informados de los autores y/o participantes de los estudios desarrollados del IDEP</t>
  </si>
  <si>
    <t>Factores de riesgo</t>
  </si>
  <si>
    <t>Probabilidad</t>
  </si>
  <si>
    <t>Zonas de riesgo</t>
  </si>
  <si>
    <t>5 - Casi seguro</t>
  </si>
  <si>
    <t>Zona de Riesgo Extrema</t>
  </si>
  <si>
    <t>Externo - Sociales</t>
  </si>
  <si>
    <t>Zona de Riesgo Moderada</t>
  </si>
  <si>
    <t>Externo - Tecnológicos</t>
  </si>
  <si>
    <t>2 - Improbable</t>
  </si>
  <si>
    <t>Externo - Medioambientales</t>
  </si>
  <si>
    <t>Externo - Comunicación externa</t>
  </si>
  <si>
    <t>Interno - Financieros</t>
  </si>
  <si>
    <t>Impacto</t>
  </si>
  <si>
    <t>5 - Catastrófico</t>
  </si>
  <si>
    <t>4 - Mayor</t>
  </si>
  <si>
    <t>Interno - Tecnología</t>
  </si>
  <si>
    <t>Calificación controles</t>
  </si>
  <si>
    <t>Interno - Estratégicos</t>
  </si>
  <si>
    <t>Interno - Comunicación interna</t>
  </si>
  <si>
    <t>Interno proc - Diseño del proceso</t>
  </si>
  <si>
    <t>Si</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</si>
  <si>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</si>
  <si>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</si>
  <si>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</si>
  <si>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</si>
  <si>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</si>
  <si>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</si>
  <si>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</si>
  <si>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</si>
  <si>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</si>
  <si>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</si>
  <si>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</si>
  <si>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</si>
  <si>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</si>
  <si>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</si>
  <si>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</si>
  <si>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</si>
  <si>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</si>
  <si>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</si>
  <si>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</si>
  <si>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</si>
  <si>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Financiero</t>
  </si>
  <si>
    <t>Tecnologico y seguridad digital</t>
  </si>
  <si>
    <t>Zona de riesgo residual extrema</t>
  </si>
  <si>
    <t>Zona de riesgo residual alta</t>
  </si>
  <si>
    <t>Zona de riesgo residual moderada</t>
  </si>
  <si>
    <t>Zona de riesgo residual baja</t>
  </si>
  <si>
    <t>Subdirector Académico, Asesores de la Dirección General, Profesional especializado de la subdirección académica.</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</si>
  <si>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</si>
  <si>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</si>
  <si>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</si>
  <si>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</si>
  <si>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</si>
  <si>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</si>
  <si>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</si>
  <si>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</si>
  <si>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</si>
  <si>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</si>
  <si>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</si>
  <si>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</si>
  <si>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</si>
  <si>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</si>
  <si>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</si>
  <si>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</si>
  <si>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</si>
  <si>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</si>
  <si>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</si>
  <si>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</si>
  <si>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</si>
  <si>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</si>
  <si>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 La oportunidad en que se ejecuta el control ayuda a prevenir la mitigación del riesgo o a detectar la materialización del riesgo de manera oportuna?
</t>
  </si>
  <si>
    <t>Omisión en la aplicación del manual de imagen institucional</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</si>
  <si>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</si>
  <si>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</si>
  <si>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Deterioro de las relaciones de confianza y credibilidad con el IDEP</t>
  </si>
  <si>
    <t>Corrupción - Visibilidad</t>
  </si>
  <si>
    <t>Aplicación del Manual de imagen institucional</t>
  </si>
  <si>
    <t>Contratistas de comunicaciones y el supervisor de la subdirección académica designado Profesional especializado 222-05</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</si>
  <si>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</si>
  <si>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</si>
  <si>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</si>
  <si>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</si>
  <si>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</si>
  <si>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https://docs.google.com/spreadsheets/d/1fVQSdq07aVWP9lFSO8dHn7f72Wo39luBOcf1Nz5uhCo/edit#gid=144076483
 Adicionalmente, se utilizan los formatos de consentimientos informados que se tienen para el IDEP, estos reposan en el archivo de gestión de la subdirección académica en las carpetas de las publicaciones, estos se han utilizado para la postulación de artículos para la revista Educación y Ciudad, ubicados para los postulados en plataforma OJS, en enlace https://drive.google.com/drive/u/1/folders/1EYp10sLFOm5x7nJVnfgcxeulfBhi3XVy; libros IDEP (impresos en carpeta ubicada en Subdirección Académica sede IDEP) y Magazín Aula Urbana 117 los cuales se encuentran en proceso de recolección dado que el proceso editorial tuvo que ajuste por la contingencia de emergencia sanitaria, que obligo a actualizar los contenidos que ya se encontraban elaborados. En el Aula Maloca SIG se encuentra el instructivo y los formatos en el proceso de Investigación y Desarrollo Pedagógico IN-IDP-04-05 Instructivo para usos de los consentimientos y asentimientos de la política de tratamiento de datos.</t>
  </si>
  <si>
    <t xml:space="preserve">No se reporta materialización del riesgo por parte del proceso. Se actualizó el formato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Fecha de verificación:  13/05/2020.
Seguimiento efectuado por:  Hilda Yamile Morales Laverde - Jefe OCI. </t>
  </si>
  <si>
    <t>Colusión por parte de los Directivos, Funcionarios y/o contratistas que intervienen en la los procesos de comunicación y divulgación.</t>
  </si>
  <si>
    <t>Uso de consentimientos informados</t>
  </si>
  <si>
    <t>Profesional especializado 222-05 Subdirección Académica</t>
  </si>
  <si>
    <t>Permanente- con cada publicación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</si>
  <si>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</si>
  <si>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</si>
  <si>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</si>
  <si>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</si>
  <si>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Durante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https://docs.google.com/spreadsheets/d/1kRH0tEhDm2RV-GF8-dt74rcj5jlfubZ1/edit#gid=2022926019
Adicionalmente, se utilizan los formatos de consentimientos informados que se tienen para el IDEP, estos reposan en el archivo de gestión de la subdirección académica en las carpetas de las publicaciones y TRD digital, estos se han utilizado para la postulación de artículos para la revista Educación y Ciudad No 38, ubicados para los postulados en plataforma OJS, en enlace https://drive.google.com/drive/folders/1nfnjuku9UqezHbaPjSKIyGJlnXefX9vo) y Magazín Aula Urbana 117 y 118 (los cuales se encuentran en  MAU 117 https://drive.google.com/drive/folders/18BWkKpn4MevxoAAYDD7b7LJdY5uPc_Y0 ,  para MAU 118 https://drive.google.com/drive/folders/1wPNIQgAwwh4nVcA6BcH07An1N-Rh_hKo ) Estos se pueden consultar con la profesional especializada de la Subdireccion Academica (Diana Prada). En el Aula Maloca SIG se encuentra el instructivo y los formatos en el proceso de Investigación y Desarrollo Pedagógico IN-IDP-04-05 Instructivo para usos de los consentimientos y asentimientos de la política de tratamiento de datos.
El seguimiento lo realizó la contratista de la Oficina Asesora de Planeación (Diana Martinez - seguimientoplaneacion@idep.edu.co)</t>
  </si>
  <si>
    <t>Controles ineficientes a los requisitos que deben cumplir las publicaciones.</t>
  </si>
  <si>
    <t>Sanciones legales y/o disciplinarias</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</si>
  <si>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</si>
  <si>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alcaldía de Bogotá</t>
  </si>
  <si>
    <t>El instrumento de seguimiento se encuentra en una hoja de cálculo de Excel en línea a la cual tienen acceso el responsable de su diligenciamiento, el supervisor y subdirector académico</t>
  </si>
  <si>
    <t>La lista de verificación diligenciada</t>
  </si>
  <si>
    <t>Colusión por parte de los Directivos, Funcionarios y/o contratistas que intervienen en la los procesos de distribución de publicaciones</t>
  </si>
  <si>
    <t>Usufructo mal intencionado de publicaciones producidas por el IDEP para el interés particular.</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</si>
  <si>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</si>
  <si>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Corrupción - Institucionalidad</t>
  </si>
  <si>
    <t>Entrega controlada de publicaciones a través de planillas, memorandos, oficios y formatos (PRO-DIC-01-09 Gestión de Publicaciones)</t>
  </si>
  <si>
    <t>Operario del Centro de documentaciones y Profesional especializado Subdirección Académica</t>
  </si>
  <si>
    <t>Detecta la entrega de las publicaciones realizadas del IDEP a los usuarios</t>
  </si>
  <si>
    <t>Cotejar la cantidad de publicaciones que se entregan a los usuarios</t>
  </si>
  <si>
    <t>Planillas diligenciadas por las personas que reciben las publicaciones así como el recibo de entrega</t>
  </si>
  <si>
    <t>En caso de presentarse observaciones en la ejecución del control se realiza una aclaración sobre las diferencias encontradas, con el fin de evitarlo en un futuro.</t>
  </si>
  <si>
    <t>Planillas diligenciadas, memorandos de entrega</t>
  </si>
  <si>
    <t>Para el primer cuatrimestre, no se materializó el riesgo. Durante el mes de mayo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7 remitido por correo electrónico masivo con la herramienta Sendinblue. Este se encuentra disponible en la pagina web en: http://www.idep.edu.co/sites/default/files/boleti%CC%81n%20externo%20No%207%202020.pdf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</si>
  <si>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No se reporta materialización del riesgo por parte de proceso. Se verificó por parte de esta Oficina la socialización en el boletín externo No. 07 acerca de la gratuidad de los servicios del IDEP.  
Con ocasión del confinamiento por el COVID-19 no se realiza la verificación del control establecido para la entrega de publicaciones. 
Fecha de verificación: 13/05/2020.
Seguimiento efectuado por: Hilda Yamile Morales Laverde - Jefe OCI.</t>
  </si>
  <si>
    <t>Información insuficiente a usuarios y partes interesadas acerca de la gratuidad de los productos y servicios del IDEP.</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</si>
  <si>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</si>
  <si>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</si>
  <si>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</si>
  <si>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</si>
  <si>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</si>
  <si>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En el segundo cuatrimestre, no se materializó el riesgo. Durante el mes de agosto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13 remitido por correo electrónico masivo con la herramienta Sendinblue. Este se encuentra disponible en la pagina web en: http://www.idep.edu.co/sites/default/files/boleti%CC%81n%20externo%2013.pdf
 Atendiendo a las situación de emergencia sanitaria, no se ha realizado la entrega de publicaciones del IDEP ni se ha utilizado la bodega de publicaciones , ya que no se han presentado entradas o salidas de las publicaciones físicas del centro de documentacion. 
  El seguimiento lo realizó la contratista de la Oficina Asesora de Planeación (Diana Martinez - seguimientoplaneacion@idep.edu.co)</t>
  </si>
  <si>
    <t>Realizar una campaña de información a usuarios y partes interesadas acerca de la gratuidad de los productos y servicios del IDEP</t>
  </si>
  <si>
    <t>Previene la mitigación del riesgo puesto que el control permite mejorar los niveles de publicidad de la información del IDEP a usuarios y partes interesadas, en cuanto publicaciones producidas por el IDEP para el interés particular.</t>
  </si>
  <si>
    <t>Busca validar que los grupos de valor, de interés y partes interesadas del tengan la información adecuada acerca de la gratuidad de los productos y servicios del IDEP</t>
  </si>
  <si>
    <t>La publicación de la campaña se realiza a través de los canales de atención institucionales del IDEP virtuales como página web, redes sociales institucionales y correo electrónico.</t>
  </si>
  <si>
    <t>Si se presentan desviaciones se investigan para proceder a las vías legales pertinentes por el IDEP</t>
  </si>
  <si>
    <t xml:space="preserve">La campaña se publica por redes sociales institucionales del IDEP  y por correo electrónico masivo que se envía desde el IDEP </t>
  </si>
  <si>
    <t>Gestión de Recursos Fisicos y Ambiental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</si>
  <si>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</si>
  <si>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</si>
  <si>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</si>
  <si>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</si>
  <si>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</si>
  <si>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</si>
  <si>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</si>
  <si>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</si>
  <si>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</si>
  <si>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</si>
  <si>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</si>
  <si>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</si>
  <si>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</si>
  <si>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</si>
  <si>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2020 el riesgo no se ha materializado, ya que la información ha sido reportada a tiempo en PMR (enero, febrero y marzo),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el riesgo y que el diseño y efectividad de los controles están acordes para que el riesgo no se materialice.</t>
  </si>
  <si>
    <r>
      <rPr>
        <sz val="11"/>
        <color rgb="FF000000"/>
        <rFont val="Calibri"/>
      </rPr>
      <t xml:space="preserve">Se verifica por parte de la OCI el reporte de la información en PREDIS con fecha de corte al mes de abril de 2020. 
</t>
    </r>
    <r>
      <rPr>
        <u/>
        <sz val="11"/>
        <color rgb="FF000000"/>
        <rFont val="Calibri"/>
      </rPr>
      <t xml:space="preserve">
</t>
    </r>
    <r>
      <rPr>
        <sz val="11"/>
        <color rgb="FF000000"/>
        <rFont val="Calibri"/>
      </rPr>
      <t>En la página web de la Entidad se publica el seguimiento a las diferentes herramientas de gestión (indicadores, POA, plan de acción).http://www.idep.edu.co/?q=content/indicadores-de-gesti%C3%B3n</t>
    </r>
    <r>
      <rPr>
        <u/>
        <sz val="11"/>
        <color rgb="FF000000"/>
        <rFont val="Calibri"/>
      </rPr>
      <t xml:space="preserve">, </t>
    </r>
    <r>
      <rPr>
        <u/>
        <sz val="11"/>
        <color rgb="FF1155CC"/>
        <rFont val="Calibri"/>
      </rPr>
      <t>http://www.idep.edu.co/?q=content/plan-operativo-anual</t>
    </r>
    <r>
      <rPr>
        <sz val="11"/>
        <color rgb="FF000000"/>
        <rFont val="Calibri"/>
      </rPr>
      <t xml:space="preserve">; </t>
    </r>
    <r>
      <rPr>
        <u/>
        <sz val="11"/>
        <color rgb="FF1155CC"/>
        <rFont val="Calibri"/>
      </rPr>
      <t>http://www.idep.edu.co/?q=content/programaci%C3%B3n-presupuestal-proyectos-de-inversi%C3%B3n</t>
    </r>
    <r>
      <rPr>
        <sz val="11"/>
        <color rgb="FF000000"/>
        <rFont val="Calibri"/>
      </rPr>
      <t>.
Se presentó por parte de la jefe de la OAP en el Comité Institucional de Gestión y Desempeño, el avance presentado durante el primer trimestre a los diferentes instrumentos de gestión. Acta 005 del 20 de abril de 2020 (pendiente de aprobación y firmas a la fecha de este seguimiento). No se reportó materialización de este riesgo.
Fecha de verificación:  13/05/2020.
Seguimiento efectuado por:  Hilda Yamile Morales Laverde - Jefe OCI.</t>
    </r>
  </si>
  <si>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</si>
  <si>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</si>
  <si>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</si>
  <si>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</si>
  <si>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institucional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</si>
  <si>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</si>
  <si>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</si>
  <si>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</si>
  <si>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</si>
  <si>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2020 el riesgo no se ha materializado, ya que la información ha sido reportada a tiempo en PMR (enero, febrero, marzo, abril, mayo, junio y julio),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y que el diseño y efectividad de los controles están acordes para que el riesgo no se materialice.  La información se encuentra ubicada en las TRD de la OAP.  
\\192.168.1.251\120_oap\IDEP2020\120_19_INFORMES\2_Informes Otras Entidades\120_19_2_PMR_2020
\\192.168.1.251\120_oap\IDEP2020\120_19_INFORMES\2_Informes Otras Entidades\120_19_2_SEGPLAN_2020\Segplan 2020
El seguimiento lo realizó la profesional especializada de la OAP (Adriana Correa - acorrea@idep.edu.co)</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</si>
  <si>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</si>
  <si>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</si>
  <si>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</si>
  <si>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</si>
  <si>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</si>
  <si>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</si>
  <si>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</si>
  <si>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</si>
  <si>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</si>
  <si>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</si>
  <si>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</si>
  <si>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</si>
  <si>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</si>
  <si>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</si>
  <si>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</si>
  <si>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</si>
  <si>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</si>
  <si>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</si>
  <si>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</si>
  <si>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</si>
  <si>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</si>
  <si>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</si>
  <si>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</si>
  <si>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</si>
  <si>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</si>
  <si>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</si>
  <si>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</si>
  <si>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</si>
  <si>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</si>
  <si>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</si>
  <si>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</si>
  <si>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</si>
  <si>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2020, publicada en el enlace mencionado anteriormente. 
  En la página web se puede verificar el proceso de divulgación y socialización de la invitación a la rendición de cuentas de la vigencia 2019 y las observaciones de la ciudadanía (http://www.idep.edu.co/?q=node/42#overlay-context= ) que se realizó en la vigencia anterior. Para la vigencia 2020 aún no se ha realizado el proceso de Rendición de cuentas, puesto que se tiene previsto para el último trimestre del año.</t>
  </si>
  <si>
    <t>Se valida la publicación de los documentos descritos en el avance; durante la vigencia 2020 no se han adelantado controles y/o acciones adicionales teniendo en cuenta que la rendición de cuentas se realiza el último semestre de cada vigencia. 
Fecha de verificación:  13/05/2020.
Seguimiento efectuado por:  Hilda Yamile Morales Laverde - Jefe OCI.</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</si>
  <si>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</si>
  <si>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</si>
  <si>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</si>
  <si>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o espacios de rendición de cuentas programados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</si>
  <si>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</si>
  <si>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</si>
  <si>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</si>
  <si>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en la herramienta que tenga el IDEP disponible, publicaciones página web y cuadro de control de publicaciones en la página web.</t>
  </si>
  <si>
    <t>Durante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realizó el seguimiento a la estrategia de rendición de cuentas para la entidad con corte al 30/06/2020, la cual se encuentra publicada en botón de transparencia en el numeral 6.1 en el link http://www.idep.edu.co/?q=content/estrategia-de-rendici%C3%B3n-de-cuentas . 
 Atendiendo a los lineamientos de la circular 006 de 2020 emitida por la Veeduría distrital, se realiza un ajuste en las actividades de la rendición de cuentas, cambiando la actividad de la audiencia principal de la rendición de cuentas, teniendo en cuenta que para la vigencia 2019 el IDEP realizó este ejercicio en el mes de diciembre y se espera en la vigencia 2021 realizar la rendición correspondiente a la vigencia 2020 por el IDEP. Por lo anterior, no se divulgaran invitaciones para el espacio principal de la rendición de cuentas. No obstante, desde la Subdirección Académica se programaron dos espacios secundarios de rendición de cuentas realizados el 8 y 24 de junio así: 
 El 8 de junio se realizó un evento virtual como espacio de rendición de cuentas en el cual se realizó la socialización del programa de pensamiento crítico, así como la presentación de la Experiencia pedagógica Relaciones entre tecnología y sociedad a través de la lectura crítica del maestro realizada como parte de los Recorridos pedagógicos virtuales en el marco de las actividades de visibilización del programa Pensamiento Crítico para la investigación e Innovación Educativa, en este espacio se contó con la participación de 56 asistentes a través de medios virtuales. Las evidencias de la sesión reposan en el DRIVE : https://drive.google.com/drive/folders/1DC1t_16cz0DxaV_XNRRz9fk8brtxYCbV?usp=sharing y la relatoría de la sesión se encuentra en el archivo de gestión de la Oficina Asesora de planeación y en la TRD digital. 
 El 24 de junio se realizó el evento virtual de la socialización de resultados del Sistema de seguimiento a la política educativa Distrital en los contextos escolares fase 5 , en el cual participaron 70 personas entre estos: profesionales de la Secretaría de Educación, directivos y profesionales del IDEP, directivos docentes, maestros e interesados. Las evidencias, se encuentran en la carpeta del estudio en el archivo de gestión de la Subdirección Académica y en una carpeta compartida en el DRIVE vinculado al correo: sisped@idep.edu.co El enlace de acceso es : https://drive.google.com/drive/u/1/folders/1BmwQP_hbwigbHi7j1ZahUUFlZdxqNO0j
  El seguimiento lo realizó la contratista de la Oficina Asesora de Planeación (Diana Martinez - seguimientoplaneacion@idep.edu.co)</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</si>
  <si>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</si>
  <si>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</si>
  <si>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</si>
  <si>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</si>
  <si>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</si>
  <si>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 académico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</si>
  <si>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</si>
  <si>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</si>
  <si>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</si>
  <si>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</si>
  <si>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</si>
  <si>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el plan definido y el seguimiento con corte a 30 de marzo de 2020 se encuentra en el siguiente link: http://www.idep.edu.co/?q=modelo-integrado-de-planeacion-y-gestion-mipg
 Finalmente, se realizó el seguimiento a la matriz de la ley 1712 de 2014 a través de un correo electrónico remitido el 23/04/2020 por el responsable, en el cual se solicita a los lideres de procesos los documentos pendientes de publicar en la pagina web. La solicitud de la información se realiza desde el correo comunicaciones@idep.edu.co y el reporte reposa en el expediente contractual 16 de 2020.</t>
  </si>
  <si>
    <t>Se recomienda por parte de esta Oficina la revisión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13/05/2020.
Seguimiento efectuado por:  Hilda Yamile Morales Laverde - Jefe OCI.
Baja articulación entre los diferentes canales de comunicación del instituto ( Pagina web, redes sociales , correos electrónicos)
Fecha de verificación:  13/05/2020.
Seguimiento efectuado por:  Hilda Yamile Morales Laverde - Jefe OCI.</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</si>
  <si>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</si>
  <si>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</si>
  <si>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Oficina asesora de planeación - Jefe Oficina Asesora de Planeación</t>
  </si>
  <si>
    <t>Revisar en cada uno de los autodiagnósticos y/o resultados del FURAG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</si>
  <si>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</si>
  <si>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</si>
  <si>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</si>
  <si>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En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el Normograma del proceso se encuentra en la pagina web en el botón de transparencia numeral 4.2 en el link : http://www.idep.edu.co/?q=content/transparencia-y-acceso-la-informaci%C3%B3n-p%C3%BAblica-idep 
 Se realizó el seguimiento con corte a 30 de junio de 2020 al plan de acción para la implementación de las políticas de Participación ciudadana, Servicio al ciudadano, Racionalización de tramites y Transparencia acceso para MIPG, se encuentra en el siguiente link: http://www.idep.edu.co/?q=modelo-integrado-de-planeacion-y-gestion-mipg
 Se realizó el seguimiento a la matriz de la ley 1712 de 2014 a través de correos electrónicos remitidos el 22/05/2020 y el 25/06/2020 por el responsable, en el cual se solicita a los lideres de procesos los documentos pendientes de publicar en la pagina web. La solicitud de la información se realiza desde el correo comunicaciones@idep.edu.co y el reporte reposa en el expediente contractual 63 de 2020.
 Finalmente, atendiendo a las sugerencias de Control interno, se incluye el control Seguimiento a la Estrategia de Comunicaciones en el Plan estratégico de comunicación organizacional, con el fin de mitigar el riesgo de Baja articulación entre los diferentes canales de comunicación del instituto. El seguimiento a la estrategia de comunicaciones hasta el mes de junio se realiza por medio del seguimiento mensual al PMR para el plan de desarrollo 2016-2020, para el nuevo plan de desarrollo 2020-2024, el seguimiento se reporta adicionalmente en la MGA (Profesional Académica lurrego@idep.edu.co)
 El plan estratégico de comunicaciones se encuentra en proceso de actualización, atendiendo a los lineamientos del nuevo plan de desarrollo 2020-2024, se espera en el mes de octubre tener el documento publicado en el Aula Maloca SIG.
  El seguimiento lo realizó la contratista de la Oficina Asesora de Planeación (Diana Martinez - seguimientoplaneacion@idep.edu.co)</t>
  </si>
  <si>
    <t>Baja ejecución del plan de comunicaciones</t>
  </si>
  <si>
    <t>Hallazgos u observaciones internas o externas por incumplimiento de normativa.</t>
  </si>
  <si>
    <t>Seguimiento a la matriz de la ley 1712 de 2014</t>
  </si>
  <si>
    <t>Contratista de comunicaciones de la Subdirección Académica</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</si>
  <si>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</si>
  <si>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</si>
  <si>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</si>
  <si>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</si>
  <si>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</si>
  <si>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Desconocimiento de las necesidades y expectativas de los usuarios y partes interesadas</t>
  </si>
  <si>
    <t>Seguimiento a la Estrategia de Comunicaciones en el Plan estratégico de comunicación organizacional</t>
  </si>
  <si>
    <t>Seguimiento a Productos, Metas y Resultados -PMR-, Metodologia general ajustada -MGA, publicaciones realizadas, correos electrónicos y actas de comité académico</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</si>
  <si>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</si>
  <si>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</si>
  <si>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</si>
  <si>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</si>
  <si>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 en caso que se requiera y/o documentos relacionados con la atención al ciudadano.</t>
  </si>
  <si>
    <t>Subdirector Académico - Subdirección académica</t>
  </si>
  <si>
    <t>Prevenir y revisar que el IDEP cuente con los protocolos de atención al ciudadano según los lineamientos del Distrito</t>
  </si>
  <si>
    <t>Se toman los lineamientos del Distrito y/o nación (ley, decretos, circulares, manuales y/o lineamientos)</t>
  </si>
  <si>
    <t>Las observaciones que se presentan se resuelven de manera oportuna cuando el usuario interpone una PQRS</t>
  </si>
  <si>
    <t>El manual publicado en el link de transparencia , en el Aula Maloca SIG-MIPG, las encuestas diligenciadas por los usuarios y carta del trato digno a la ciudadanía publicada.</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</si>
  <si>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en este periodo transcurrido se realizo la actualización de la Carta del trato digno a la ciudadanía, la cual se encuentra publicada en la pagina web del IDEP en: http://www.idep.edu.co/?q=trato-digno-a-la-ciudadania . También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Por otro lado, se elaboró y publicó el informe de encuestas de la vigencia 2019 en la página web institucional, el cual se encuentra en el siguiente link: http://www.idep.edu.co/?q=content/mecanismos-de-participaci%C3%B3n-ciudadana</t>
  </si>
  <si>
    <r>
      <rPr>
        <sz val="11"/>
        <rFont val="Calibri"/>
      </rPr>
      <t xml:space="preserve">Se verificó por parte de esta Oficina la publicación de la Carta del trato digno a la ciudadanía, la cual se encuentra publicada en la pagina web del IDEP en: http://www.idep.edu.co/?q=trato-digno-a-la-ciudadania,  </t>
    </r>
    <r>
      <rPr>
        <sz val="11"/>
        <color rgb="FF000000"/>
        <rFont val="Calibri"/>
      </rPr>
      <t>allí se incluye los derechos y deberes de los ciudadanos, así como los canales de comunicación que tienen los ciudadanos para trámitar sus peticiones.   También se han aplicado las encuestas de satisfacción de usuario de eventos, atención a PQRS , OPA- Postulación artículos revista Educación y Ciudad- y /o Centro de Documentación, en formularios de Google Forms en hojas de cálculo para la vigencia 2020.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13/05/2020.
Seguimiento efectuado por:  Hilda Yamile Morales Laverde - Jefe OCI.</t>
    </r>
  </si>
  <si>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</si>
  <si>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</si>
  <si>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</si>
  <si>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 y  Subdirector Académico - Subdirección académica</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</si>
  <si>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</si>
  <si>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</si>
  <si>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 grupos de valor, interés y partes interesadas para garantizar que los servicios del IDEP lleguen a la población correcta.</t>
  </si>
  <si>
    <t>El documento de caracterización publicado en la página web en el aula maloca SIG-MIPG</t>
  </si>
  <si>
    <t>Durante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Teniendo en cuenta la situación de emergencia sanitaria, las encuestas del Centro de documentación no se han diligenciado, puesto que desde el mes de marzo no se presta el servicio de manera presencial. 
 Por otro lado, en el Comité institucional de gestión y desempeño del mes de julio, se presentó el balance de las encuestas diligenciadas durante el primer semestre de la vigencia del 2020 donde se presento un nivel de satisfacción bueno, esta acta reposa en el archivo de gestión de la Dirección general. 
  El seguimiento lo realizó la contratista de la Oficina Asesora de Planeación (Diana Martinez - seguimientoplaneacion@idep.edu.co)</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</si>
  <si>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</si>
  <si>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</si>
  <si>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</si>
  <si>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</si>
  <si>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</si>
  <si>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</si>
  <si>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</si>
  <si>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</si>
  <si>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</si>
  <si>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</si>
  <si>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</si>
  <si>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</si>
  <si>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</si>
  <si>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</si>
  <si>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</si>
  <si>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</si>
  <si>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</si>
  <si>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</si>
  <si>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</si>
  <si>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</si>
  <si>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</si>
  <si>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En el marco del trabajo de campo del Sistema de Seguimiento a la Política Educativa Distrital Fase 5 y la aplicación de la Metodología de Evaluación de Impacto, se aplicó el formato de consentimiento informado. Las evidencias reposan en la carpeta compartida en el Servidor del IDEP de cada estudio, así: Carpeta 200_34 MEI: Subcarpetas Trabajo de campo/Consentimientos y Carpeta 200_34 SISPED: Subcarpeta Trabajo de campo/Consentimientos.
 En el programa de pensamiento crítico la información de aceptación y tratamiento de datos, se solicitó en el formulario en línea diseñado para el registro de maestros interesados en participar en el programa. La base de datos resultado de la convocatoria reposa en la carpeta digital del estudio en : \\192.168.1.251\200_sga\IDEP 2020\200_34 PROYECTOS DE INVESTIGACIÓN\200_34_COMPONENTE 2\200_34_PENSAMIENTO CRÍTICO\3. Anexos\3.4_Datos Recolectados\1. DocConv</t>
  </si>
  <si>
    <t>Se recomienda por parte de esta Oficina la revisión del riesgo identificado, toda vez que el control implementado está orientado a la custodia y protección de la base de datos personales que maneja la Entidad acatando las directrices normativas, pero no a prevenir la materialización del riesgo identificado.
Fecha de verificación:  13/05/2020.
Seguimiento efectuado por:  Hilda Yamile Morales Laverde - Jefe OCI.</t>
  </si>
  <si>
    <t>Evitar perjuicio a particulares por acciones indebidas en el desarrollo de las funciones asignadas.</t>
  </si>
  <si>
    <t>Actualización del sitio en la página web de transparencia y acceso a la información pública IDEP</t>
  </si>
  <si>
    <t>Los responsables de cada tema se encargan de solicitar la actualización de la informacion al equipo de comunicaciones que se lidera desde la Subdirección Academica, quienes se encargan de publicar en la pagina web la información remitida por los responsables.</t>
  </si>
  <si>
    <t>Previene la materialización del riesgo, al mantener actualizada la información de interes para la consulta de la ciudadania bajo los principios de transparencia, confiabilidad e integridad de la informacion promoviendo el acceso a la información evitando que se omita, oculte o manipule la informacion.</t>
  </si>
  <si>
    <t>Verificar que la información se encuentre actualizada y disponible para la consulta de la ciudadania.</t>
  </si>
  <si>
    <t>Si, la fuente de información se deriva de cada una de las actividades que se realizan por la entidad , en el marco de los temas de presupuesto, contratacion, planeacion y demas temas relacionados en la Resolución MinTIC No. 3564 del 31 de diciembre de 2015 .</t>
  </si>
  <si>
    <t>Si, cuando se presentan desviaciones en la ejecucion del control como información desactualizada, se procede a reportar a los responsables con el fin de actualizar la informacion en la página web.</t>
  </si>
  <si>
    <t>Actualización del link de transparencia del IDEP en la pagina web y/o el Esquema de Publicación de Información</t>
  </si>
  <si>
    <t>En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Para la estrategia 5 en la convocatoria de maestros y maestros que inspiran se ha hecho uso de consentimientos informados, la información se solicitó en el formulario en línea diseñado para el registro de maestros interesados en participar en el programa, la base de datos resultado de la convocatoria del programa pensamiento crítico reposa en la carpeta digital del estudio: \\192.168.1.251\200_sga\IDEP 2020\200_34 PROYECTOS DE INVESTIGACION\200_34_COMPONENTE 2\200_34_PENSAMIENTO CRÍTICO\3. Anexos\3.4_Datos Recolectados\1. DocConv Adicionalmente, también se incluyó en las actas de compromiso diligenciadas por los maestros y referenciadas en el punto anterior.
 La base de datos puede consultarla en el siguiente enlace, ver carpeta 0 Convocatoria archivo 2. Convocatoria Inscritos 2020 (respuestas) PPC https://drive.google.com/drive/folders/1EivvicK2QoMxCA2NY3ZRfrV9thMWq6cq?usp=sharing 
 Para el programa Maestros y Maestras que inspiran la base de datos se encuentra en la carpeta del estudio \\192.168.1.251\200_sga\IDEP 2020-2\200_34 PROYECTOS DE INVESTIGACION\PROYECTO DE INVERSIÓN 7553\Meta 107\E5\3. Anexos\3.4_Datos Recolectados\1. Conv 
 La base de datos con el resultado de la convocatoria del programa Maestros y Maestras que inspiran puede consultarla en el siguiente enlace, ver Excel . Convocatoria 2020-2 (Inscritos). https://drive.google.com/drive/folders/1ETR3Bs2OtsNF-JaSvY85Vv3lp-lead6L?usp=sharing
 En el marco de las recomendaciones de la Oficina de control interno, se incluyo el control de actualizacion del link de transparencia en la pagina web del IDEP , el cual se realiza de manera constante por las dependencias del IDEP, esto se evidencia en la pagina web del IDEP en: http://www.idep.edu.co/?q=content/transparencia-y-acceso-la-informaci%C3%B3n-p%C3%BAblica-idep De igual manera, en el formato del esquema de publicación que diligencia el profesional de comunicaciones encargado de actualizar en la pagina web se encuentra publicado su ultima version en el numeral 10.4 del link de transparencia del IDEP. 
  El seguimiento lo realizó la contratista de la Oficina Asesora de Planeación (Diana Martinez - seguimientoplaneacion@idep.edu.co)</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</si>
  <si>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</si>
  <si>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</si>
  <si>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</si>
  <si>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</si>
  <si>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</si>
  <si>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</si>
  <si>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</si>
  <si>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</si>
  <si>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</si>
  <si>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</si>
  <si>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</si>
  <si>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</si>
  <si>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</si>
  <si>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</si>
  <si>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el cual se diligencia de manera virtual para el seguimiento y control de la Subdirectora Académica. Este reposa en una hoja de calculo de google en el Drive disponible en: https://docs.google.com/spreadsheets/d/1HsgwbkMv40vO9LgD-46CELSXl9hPXRxh/edit?usp=drive_web&amp;ouid=110233530266939823869&amp;dls=true</t>
  </si>
  <si>
    <t>A la fecha de seguimiento no se reporta materialización del riesgo; los controles implementados permiten un adecuado seguimiento para mitigar la materialización del riesgo, se verificó por parte de esta Oficina la aplicación de los mismos.
Fecha de verificación:  13/05/2020.
Seguimiento efectuado por:  Hilda Yamile Morales Laverde - Jefe OCI.</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</si>
  <si>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</si>
  <si>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</si>
  <si>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 denominado Seguimiento Metas proyecto de inversión vs productos mga</t>
  </si>
  <si>
    <t>Contratista de la Subdirección Académica y Subdirector Académico</t>
  </si>
  <si>
    <t>Una vez al año, cuando se formulan los proyectos y cuando se requieren actualizaciones en los porcentajes o fechas de los proyectos de la Subdirección Académica . El seguimiento se realiza de manera mensual</t>
  </si>
  <si>
    <t>El control busca revisar y validar que los porcentajes de ejecución de los proyectos corresponden a la meta programada y así el seguimiento de actividades.</t>
  </si>
  <si>
    <t>Cuando se detectan desviaciones en el seguimiento de los porcentajes de ejecución de los proyectos de investigación y desarrollo pedagógico, se resuelve de manera inmediata.</t>
  </si>
  <si>
    <t>La evidencia es el cuadro de control de seguimiento que se encuentra de manera electrónica en una hoja de cálculo de google</t>
  </si>
  <si>
    <t>Durante el segundo cuatrimestre, no se materializó el riesgo. En el mes de agosto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2020-2024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denominado Seguimiento Metas proyecto de inversión vs productos mga, el cual se diligencia de manera virtual para el seguimiento y control de la Subdirectora Académica. Este reposa en una hoja de calculo de google en el Drive disponible en: https://docs.google.com/spreadsheets/d/1NonE-fcGag6KHQ3rJE0fUK2bM2mUR-d6/edit#gid=2124922956 vinculada al correo lurrego@idep.edu.co
  El seguimiento lo realizó la contratista de la Oficina Asesora de Planeación (Diana Martinez - seguimientoplaneacion@idep.edu.co)</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</si>
  <si>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</si>
  <si>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</si>
  <si>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</si>
  <si>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</si>
  <si>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Reportar las situaciones de desviación o atrasos en los avances de los proyectos de investigación y desarrollo pedagógico identificados a través del diligenciamiento de los instrumentos de seguimiento como: Fichas de Proyecto, PMR, MGA,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</si>
  <si>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</si>
  <si>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y MGA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</si>
  <si>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</si>
  <si>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</si>
  <si>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</si>
  <si>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</si>
  <si>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Indicadores de gestión del proceso y POA, el corte de seguimiento de los instrumentos de PMR, Indicadores de gestión del proceso y POA se realizó al 30/03/2020,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</si>
  <si>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13/05/2020.
Seguimiento efectuado por:  Hilda Yamile Morales Laverde - Jefe OCI.</t>
  </si>
  <si>
    <t>Desconocimiento en los procedimientos del IDEP establecidos para la supervisión de contratos</t>
  </si>
  <si>
    <t>Sanciones</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</si>
  <si>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Atendiendo a las recomendaciones de la Oficina de Control interno, se realizó la reformulación del control con el fin de evidenciar en los diligenciamientos de los instrumentos de seguimiento las desviaciones o retrasos en los proyectos de investigación o desarrollo pedagógico, que a su vez brindan las alertas para mitigar que los productos entregados por los proyectos de investigación o desarrollo pedagógico se entreguen oportunamente y de manera articulada con los objetivos del proyecto que se encuentran alineados con los objetivos estratégicos de la entidad. 
 Los controles propuestos se aplicaron en su totalidad, ya que se hizo el diligenciamiento de Instrumentos de seguimiento como Fichas de Proyecto, PMR, MGA, Indicadores de gestión del proceso y POA, el corte de seguimiento de los instrumentos de PMR, Indicadores de gestión del proceso y POA se realizó al 30/06/2020,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
  El seguimiento lo realizó la contratista de la Oficina Asesora de Planeación (Diana Martinez - seguimientoplaneacion@idep.edu.co)</t>
  </si>
  <si>
    <t>Contrataciones inadecuadas para el desarrollo del proyectos de Investigación y Desarrollo Pedagógico.</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</si>
  <si>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</si>
  <si>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</si>
  <si>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</si>
  <si>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</si>
  <si>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</si>
  <si>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</si>
  <si>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Incumplimiento de las metas de los proyectos de investigación o desarrollo pedagógico</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</si>
  <si>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</si>
  <si>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</si>
  <si>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</si>
  <si>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</si>
  <si>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</si>
  <si>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</si>
  <si>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</si>
  <si>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</si>
  <si>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 corresponden a la población objetivo del IDEP(Directivos Docentes, docentes,de las Instituciones Educativas Distritales).</t>
  </si>
  <si>
    <t>Cuando se presentan desviaciones 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</si>
  <si>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</si>
  <si>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total se tienen 30 actas de compromiso, firmadas por los 70 maestros participantes. Estas reposan en : \\192.168.1.251\200_sga\IDEP 2020\200_34 PROYECTOS DE INVESTIGACIÓN\200_34_COMPONENTE 2\200_34_PENSAMIENTO CRÍTICO\3. Anexos\3.3_Consemientios y Asentimientos\3. Nivel2-Compromiso
 Frente al control de acompañamiento a los participantes, en el marco del Programa de pensamiento crítico, el equipo de investigadores que lideran la actividad de acompañamiento para la construcción de las herramientas, cuentan con un grupo whatsApp por medio del cual establecen comunicación directa. Igualmente, para la participación en las actividades relacionadas con el eje de cualificación se ha enviado la invitación vía correo electrónico. Es importante anotar que a la fecha no se ha presentado deserción de maestros en el proceso de acompañamiento y esto se evidencia en los avances que existen a la fecha en la construcción de las herramientas, relatorias y demás documentos que evidencian la actividad realizada en el eje de acompañamiento, vale resaltar que el acompañamiento se está realizando virtualmente haciendo uso de la herramienta Meet. Las evidencias del desarrollo de la actividad se encuentran en la carpeta digital del estudio a excepción de los whatsapp estos son administrados por el equipo de profesionales de acompañamiento. Las evidencias reposan en: \\192.168.1.251\200_sga\IDEP 2020\200_34 PROYECTOS DE INVESTIGACIÓN\200_34_COMPONENTE 2\200_34_PENSAMIENTO CRÍTICO\3. Anexos\3.4_Datos Recolectados\2. Acompañamiento 
 Los correos enviado a los maestros para invitarles a las sesiones de cualificación reposan en el correo electrónico comunidadesdesaber@idep.edu.co creado para este fin, y en la carpeta digital del estudio. \\192.168.1.251\200_sga\IDEP 2020\200_34 PROYECTOS DE INVESTIGACION\200_34_COMPONENTE 2\200_34_PENSAMIENTO CRÍTICO\3. Anexos\3.4_Datos Recolectados\3. CualificacionGral
 En el marco de los estudios del Sistema de seguimiento a la política educativas distrital en los contextos escolares - SISPED, Fase 5 y la aplicación de la MEI al proyecto Sistema de Monitoreo al Plan Sectorial de Educación 2012-2016, para este periodo de tiempo, en el marco del proceso de trabajo de campo de los dos estudios se han realizado entrevistas, para la programación de las mismas se realizaron llamadas y se enviaron correos electrónicos. Las evidencias reposan en la carpeta del Componente 1 compartida en el Servidor (ruta \\192.168.1.251\200_sga\IDEP 2020\200_34 PROYECTOS DE INVESTIGACIÓN\200_34 COMPONENTE 1), así: Carpeta 200_34 MEI: Subcarpeta Trabajo de campo - archivos: Directorio Muestra, Cronograma entrevistas y correos entrevistas y Carpeta 200_34 SISPED: Subcarpeta Trabajo de campo - archivos: Cronograma entrevistas y correos entrevistas.</t>
  </si>
  <si>
    <t>No se reporta materialización del riesgo por parte del responsable del proceso  toda vez que se indica que durante el cuatrimestre evaluado no se reportó deserción de maestros. Los controles establecidos han sido efectivos.  
Fecha de verificación:  13/05/2020.
Seguimiento efectuado por:  Hilda Yamile Morales Laverde - Jefe OCI.</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</si>
  <si>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</si>
  <si>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</si>
  <si>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</si>
  <si>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</si>
  <si>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</si>
  <si>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</si>
  <si>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</si>
  <si>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</si>
  <si>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relación con el Programa Pensamiento Crítico, el cual finalizó en el primer semestre de 2020 fueron diligenciadas y suscritas las actas de compromiso, por los maestros que fueron seleccionados y que participaron en los ejes de acompañamiento, cualificación y visibilización. En total se tienen 30 actas de compromiso, firmadas por los 70 maestros participantes. La evidencia se encuentra en la carpeta del proyecto de investigación ubicada en el servidor del instituto a continuación relaciono la ruta: 
 \\192.168.1.251\200_sga\IDEP 2020\200_34 PROYECTOS DE INVESTIGACIÓN\200_34_COMPONENTE 2\200_34_PENSAMIENTO CRÍTICO\3. Anexos\3.3_Consemientios y Asentimientos\3. Nivel2-ACompromiso
 Teniendo en cuenta que no todos los funcionarios pueden acceder por control remoto a al servidor mencionado, comparto los documentos a través del siguiente enlace que dirige al drive del correo smgarzon@idep.edu.co https://drive.google.com/drive/folders/1_AeWqgt2MwvXhFJ1RVrE8U7sudXv4INC?usp=sharing 
 Para el programa Pensamiento crítico, el equipo de investigadores que lideraron la actividad de acompañamiento para la construcción de las herramientas, contaron con un grupo whatsApp por medio del cual establecieron comunicación directa. Igualmente, para la participación en las actividades relacionadas con el eje de calificación se ha envio la invitación vía correo electrónico. Es importante anotar que no se presentó deserción de maestros en el proceso de acompañamiento y esto se evidencia con las 30 herramientas creadas durante el desarrollo del programa, relatorías y demás documentos que evidencian la actividad realizada en el eje de acompañamiento, vale resaltar que el acompañamiento se realizó virtualmente haciendo uso de la herramienta Meet. Las evidencias del desarrollo de la actividad se encuentran en la carpeta digital del estudio a excepción de los whatsapp estos fueron administrados por el equipo de profesionales de acompañamiento.
 \\192.168.1.251\200_sga\IDEP 2020\200_34 PROYECTOS DE INVESTIGACION\200_34_COMPONENTE 2\200_34_PENSAMIENTO CRÍTICO\3. Anexos\3.4_Datos Recolectados\2. Acompañamiento
 Los correos enviado a los maestros para invitarles a las sesiones de cualificación reposan en el correo electrónico comunidadesdesaber@idep.edu.co, creado para este fin del cual existe copia en los correos smgarzon@idep.edu.co, abustamanter@idep.edu.co, y en la carpeta digital del estudio.
 \\192.168.1.251\200_sga\IDEP 2020\200_34 PROYECTOS DE INVESTIGACION\200_34_COMPONENTE 2\200_34_PENSAMIENTO CRÍTICO\3. Anexos\3.4_Datos Recolectados\3. CualificacionGral https://drive.google.com/drive/folders/1EivvicK2QoMxCA2NY3ZRfrV9thMWq6cq?usp=sharing
  El seguimiento lo realizó la contratista de la Oficina Asesora de Planeación (Diana Martinez - seguimientoplaneacion@idep.edu.co)</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</si>
  <si>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</si>
  <si>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</si>
  <si>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</si>
  <si>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</si>
  <si>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</si>
  <si>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y/o WhatsApp.</t>
  </si>
  <si>
    <t>Profesional de la Subdirección académica responsable del proyecto y el Subdirector Académico líder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</si>
  <si>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</si>
  <si>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</si>
  <si>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</si>
  <si>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</si>
  <si>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</si>
  <si>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</si>
  <si>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en el seguimiento reportado no se indica si alguno de los proyectos o convocatorias realizadas por parte de la Entidad han tenido baja cobertura.
Fecha de verificación:  13/05/2020.
Seguimiento efectuado por:  Hilda Yamile Morales Laverde - Jefe OCI.</t>
  </si>
  <si>
    <t>Desarticulación con el proceso de Divulgación y Comunicación para la divulgación de los eventos a realizar</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</si>
  <si>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
 Atendiendo a las sugerencias de la Oficina de control interno se incluye un control, Seguimiento a la población planeada en el marco de los proyectos de investigación y desarrollo pedagógico, con el fin de detectar la cantidad de población que se inscribe y poner las alertas necesarias para controlar el riesgo. De igual manera se alcanzó la población planeada en los diferentes proyectos de investigación y desarrollo pedagógico, como se puede evidenciar en las fichas de los proyectos de investigación en su seguimiento en el mes de junio, cerrando el plan de desarrollo Bogotá Mejor para todos. Las fichas reposan en el archivo de gestión de la dependencia.
  El seguimiento lo realizó la contratista de la Oficina Asesora de Planeación (Diana Martinez - seguimientoplaneacion@idep.edu.co)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</si>
  <si>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</si>
  <si>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</si>
  <si>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</si>
  <si>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</si>
  <si>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</si>
  <si>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</si>
  <si>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</si>
  <si>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Seguimiento a la población planeada en el marco de los proyectos de investigación y desarrollo pedagógico</t>
  </si>
  <si>
    <t>El seguimiento se realiza de manera semestral a las Fichas de los proyectos de investigacion y desarrollo pedagógico</t>
  </si>
  <si>
    <t>El seguimiento se realiza de manera semestral a las Fichas de los proyectos de investigación y desarrollo pedagógico</t>
  </si>
  <si>
    <t>Revisar que la población beneficiada planeada en el marco de los proyectos de investigación y desarrollo pedagógico se atienda durante la ejecución de los proyectos.</t>
  </si>
  <si>
    <t>El seguimiento de las Fichas de los proyectos de investigación y desarrollo pedagógico se realiza con la información de cada uno de los proyectos de investigación y desarrollo pedagógico</t>
  </si>
  <si>
    <t>Cuando se presentan observaciones o desviaciones frente a la población planeada, se toman acciones por el profesional responsable del proyecto de investigacion y desarrollo pedagógico para cumplir con lo programado.</t>
  </si>
  <si>
    <t>Seguimiento de las Fichas de los proyectos de investigación y desarrollo pedagogico</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</si>
  <si>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</si>
  <si>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</si>
  <si>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</si>
  <si>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</si>
  <si>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</si>
  <si>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</si>
  <si>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</si>
  <si>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</si>
  <si>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</si>
  <si>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</si>
  <si>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La herramienta tecnológica Plagscan disponible en: https://www.plagscan.com/admin), Esta herramienta se maneja por el Web Máster del IDEP y la Subdirección Académica. . Es importante resaltar que la licencia de uso se encuentra en proceso de contratación por  parte de la Subdirección Académica para continuar  usándola.</t>
  </si>
  <si>
    <t>No se reporta materialización de riesgo por parte del responsable del proceso, en el seguimiento efectuado se indica que en el mes de mayo se realizarán los filtros correspondientes en la herramienta de plagscan. 
Fecha de verificación:  13/05/2020.
Seguimiento efectuado por:  Hilda Yamile Morales Laverde - Jefe OCI.</t>
  </si>
  <si>
    <t>Desconocimiento de las normas de referenciación o citas de autor</t>
  </si>
  <si>
    <t>Afectación de la imagen institucional y falta de credibilidad en la entidad</t>
  </si>
  <si>
    <t>En el segundo cuatrimestre, no se materializó el riesgo .  Durante el mes de agosto  se revisó el mapa de riesgos del proceso de Investigación y desarrollo pedagógico, cuyos soportes se registraron en el acta de reunión que reposa en el archivo de la Oficina Asesora de Planeación. 
Dado que la entidad  en este  periodo de  tiempo no contó con un software antiplagio, institucionalmente se está tomando las cartas de autores que señalan el consentimiento,  autorización y, así como, las declaraciones de autenticidad y responsabilidad frente a este. Mientras el proceso de adquisición de las licencias se realiza por la Oficina asesora de planeación . Estos reposan en las siguientes carpetas de Drive: 
Para revista 38 https://drive.google.com/drive/folders/1nfnjuku9UqezHbaPjSKIyGJlnXefX9vo 
Para MAU 117 https://drive.google.com/drive/folders/18BWkKpn4MevxoAAYDD7b7LJdY5uPc_Y0 
Para MAU 118 https://drive.google.com/drive/folders/1wPNIQgAwwh4nVcA6BcH07An1N-Rh_hKo 
 El seguimiento lo realizó la contratista de la Oficina Asesora de Planeación (Diana Martinez - seguimientoplaneacion@idep.edu.co)</t>
  </si>
  <si>
    <t>Falta de integridad del contratista o funcionario.</t>
  </si>
  <si>
    <t>Detrimento patrimonial por retiro de publicaciones impresas.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</si>
  <si>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</si>
  <si>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</si>
  <si>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</si>
  <si>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</si>
  <si>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</si>
  <si>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</si>
  <si>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</si>
  <si>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</si>
  <si>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</si>
  <si>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</si>
  <si>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</si>
  <si>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</si>
  <si>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</si>
  <si>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está orientado a la misma finalidad. 
Fecha de verificación:  13/05/2020.
Seguimiento efectuado por:  Hilda Yamile Morales Laverde - Jefe OCI.</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</si>
  <si>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</si>
  <si>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</si>
  <si>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</si>
  <si>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</si>
  <si>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</si>
  <si>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</si>
  <si>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</si>
  <si>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Teniendo en cuenta la sugerencia de la Oficina de control interno, es importante resaltar que este riesgo se considera necesario identificarlo por el líder del proceso y es importante identificarlo por separado al riesgo de "Supervisión inadecuada de los contratos para el desarrollo de los proyectos de investigación o desarrollo pedagógico desde el componente técnico" por lo anterior se mantiene como riesgo de corrupción. 
  El seguimiento lo realizó la contratista de la Oficina Asesora de Planeación (Diana Martinez - seguimientoplaneacion@idep.edu.co)</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</si>
  <si>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</si>
  <si>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</si>
  <si>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</si>
  <si>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</si>
  <si>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</si>
  <si>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</si>
  <si>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</si>
  <si>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</si>
  <si>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</si>
  <si>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</si>
  <si>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tramitada en el ejercicio de las funciones; se corre el riesgos de perder información, debido a la inadecuada manipulación, y a la no aplicación de técnicas archivísticas,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</si>
  <si>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</si>
  <si>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</si>
  <si>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</si>
  <si>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</si>
  <si>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dependencia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</si>
  <si>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</si>
  <si>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</si>
  <si>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</si>
  <si>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En el primer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primer cuatrimestre se encuentran diligenciados en el respectivo formato y respaldados por los correos en los que se solicitan. Los controles fueron aplicados de manera efectiva.</t>
  </si>
  <si>
    <t>No se reporta por parte del responsable del proceso pérdida o deterioro de la información intelectual y  producida por el Instituto durante el periodo evaluado.  
Fecha de verificación:  13/05/2020.
Seguimiento efectuado por:  Hilda Yamile Morales Laverde - Jefe OCI.</t>
  </si>
  <si>
    <t>Fallas en el uso, manejo y custodia de los documentos producidos en la etapa de gestión</t>
  </si>
  <si>
    <t>Pérdida de documento público y/o de expedientes de propiedad del Instituto.</t>
  </si>
  <si>
    <t>Formato Único de Inventario Documental FUID - FT-GD-07-06 diligenciado en cada dependencia</t>
  </si>
  <si>
    <t>Validar que la información generada por el Instituto esté controlada,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</si>
  <si>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</si>
  <si>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rPr>
      <t xml:space="preserve">
</t>
    </r>
  </si>
  <si>
    <t>Queda el correo de observaciones como soporte, así como los comentarios en el FUID
FT-GD-07-06 Formato Único de Inventario Documental FUID,  debidamente diligenciado.</t>
  </si>
  <si>
    <t>En el segundo cuatrimestre no se materializó el riesgo, dadas las condiciones de la emergencia sanitaria decretada por la pandemia causada por el Coronavirus – COVID 19, no se realizaron consultas, ni transferencias primarias al archivo central, ni hubo pérdida o deterioro de la información intelectual producida por el instituto.
El seguimiento lo realizó la profesional especializada de la Subdirección Académica  (Olga Bonilla - obonilla@idep.edu.co)</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</si>
  <si>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</si>
  <si>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</si>
  <si>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</si>
  <si>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</si>
  <si>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</si>
  <si>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</si>
  <si>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</si>
  <si>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está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</si>
  <si>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</si>
  <si>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</si>
  <si>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</si>
  <si>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ejem.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</si>
  <si>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</si>
  <si>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</si>
  <si>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Pérdida,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</si>
  <si>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</si>
  <si>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</si>
  <si>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</si>
  <si>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</si>
  <si>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</si>
  <si>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</si>
  <si>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</si>
  <si>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En el primer cuatrimestre, no se materializó el riesgo. A la fecha no se han detectado documentos con deterioro biológico.</t>
  </si>
  <si>
    <t>No se reporta la materialización del riesgo por parte del responsable de proceso durante el periodo evaluado.  En la ejecución de verificación documental realizada por parte de esta Oficina, para la vigencia 2020 no se han identificado documentos deteriorados.
Fecha de verificación:  13/05/2020.
Seguimiento efectuado por:  Hilda Yamile Morales Laverde - Jefe OCI.</t>
  </si>
  <si>
    <t>Daños generados a los documentos por cambios de temperatura, luz ambiental, humedad, polvo</t>
  </si>
  <si>
    <t>En el segundo cuatrimestre, no se materializó el riesgo. En el periodo evaluado  no se han realizado transferencias documentales debido al aislamiento obligatorio en el que se encontraba la ciudad por la emergencia sanitaria. Por lo tanto no se evidenció deterioro biológico. 
El seguimiento lo realizó la profesional especializada de la Subdirección Académica  (Olga Bonilla - obonilla@idep.edu.co)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</si>
  <si>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</si>
  <si>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</si>
  <si>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</si>
  <si>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</si>
  <si>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</si>
  <si>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frente a temas de atención a PQRS</t>
  </si>
  <si>
    <t>Profesional Especializado de la Subdirección Académica y Auxiliar Subdirección Administrativa, Financiera y de Control Disciplinario</t>
  </si>
  <si>
    <t>Se establece de acuerdo a la necesidad de la entidad y/o cuando el Distrito programe sesiones de capacitación</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</si>
  <si>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</si>
  <si>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</si>
  <si>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</si>
  <si>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página web del IDEP.</t>
  </si>
  <si>
    <t xml:space="preserve">Para el primer cuatrimestre, no se materializó el riesgo. Los controles propuestos se aplicaron en su totalidad, a la fecha de seguimiento se han elaborado los informes de PQRS al mes de marzo, los cuales se encuentran disponibles en la pagina web en el link de transparencia en el numeral 10.10: http://www.idep.edu.co/?q=content/informe-de-peticiones-quejas-y-reclamos . Teniendo en cuenta la situación de salud pública del Covid 19, no se programaron capacitaciones por la Alcaldía Mayor de Bogotá y/o, la Veeduría Distrital en este periodo de tiempo.
</t>
  </si>
  <si>
    <t>Se verificó por parte de esta Oficina el reporte de comunicaciones enviadas a través del aplicativo del Sistema Financiero - GOOBI, encontrando que las peticiones con radicado de ingreso No. 134 y 204 fueron respondidas fuera de término (7 y 6 días hábiles de extemporaneidad en su orden), por lo que se presenta materialización del riesgo; se debe validar la efectividad de los controles implementados ya que los mismos no permiten mitigar el riesgo identificado.
Se recomienda por parte de esta Oficina la articulación con el riesgo identificado en el proceso de atención al ciudadano "Usuarios atendidos de manera inoportuna, ineficaz, ineficiente, indigna y/o sin calidez", ya que la finalidad es similiar. 
Fecha de verificación:  13/05/2020.
Seguimiento efectuado por:  Hilda Yamile Morales Laverde - Jefe OCI.</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</si>
  <si>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</si>
  <si>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</si>
  <si>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</si>
  <si>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</si>
  <si>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</si>
  <si>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</si>
  <si>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</si>
  <si>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</si>
  <si>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</si>
  <si>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 xml:space="preserve">Durante el mes de marzo desde la Oficina de Control interno se realizó una auditoria  interna la proceso de Gestion documental en la cual se encontró la materialización del riesgo, para lo cual se  formularon las acciones pertinentes  en el plan de mejoramiento del proceso,  dentro de las cuales se encuentra la elaboración de un seguimiento diario al cuadro de control de PQRS y la creación de un formato que se encuentra en validación por el responsable del proceso. Se continuó con la elaboración de informes mensuales de PQRS al mes de julio, los cuales reposan en la página web del Instituto en el siguiente link: http://www.idep.edu.co/?q=content/informe-de-peticiones-quejas-y-reclamos.  Adicionalmente, se han participado en procesos de capacitación  como se enuncia a continuación: 
La Secretaría General de la Alcaldía Mayor de Bogotá D.C., realizó una capacitación funcional del sistema Bogotá te Escucha en el que participaron los funcionarios del Instituto relacionados con el sistema, también realizó una capacitación relacionada con el reporte de gestión de peticiones de Bogotá te Escucha, así mismo se participó en una capacitación de la Guía de Trámites y Servicios y el Mapa callejero con el fin de mantener las dos OPAS que se encuentran publicadas en el sistema actualizadas y se asistió a la primera sesión virtual de la Comisión Intersectorial de Servicio a la Ciudadanía. En cuanto a la Veeduría Distrital, se asistió al Segundo encuentro distrital del nodo sectorial de educación.  Se realizó una capacitación funcional del sistema Goobi, en lo relacionado a radicación de correspondencia enviada en el que participaron funcionarios que cuentan con el rol habilitado para esta actividad.
Las acciones mencionadas, contribuyen al control del riesgo,  por lo anterior, para el segundo cuatrimestre no se evidenció materialización del riesgo. 
El seguimiento lo realizó la auxiliar de la Subdirección Administrativa, Financiera y de Control Disciplinario. (Bethy Blanco - bblanco@idep.edu.co)
</t>
  </si>
  <si>
    <t>Baja vocación de servicio por parte de los funcionarios que tienen asignada la responsabilidad</t>
  </si>
  <si>
    <t>Deterioro de la imagen y buen nombre de la entidad</t>
  </si>
  <si>
    <t>Subdirector administrativo, financiero y de control Disciplinario , Profesionales especializado de la subdirección académica.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</si>
  <si>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</si>
  <si>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</si>
  <si>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</si>
  <si>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exponiéndose y facilitando el uso indebida de la misma. </t>
  </si>
  <si>
    <t>Pérdida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</si>
  <si>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</si>
  <si>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</si>
  <si>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</si>
  <si>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Así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</si>
  <si>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</si>
  <si>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solicitaron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</si>
  <si>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</si>
  <si>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 xml:space="preserve">Para el primer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t>
  </si>
  <si>
    <t>Se recomienda por parte de esta Oficina la articulación con el riesgo identificado en el proceso de divulgación y comunicación "Uso indebido de las imágenes y textos para favorecer o desfavorecer a una marca o a un tercero." ya que la finalidad del riesgo es similar.
Fecha de verificación:  13/05/2020.
Seguimiento efectuado por:  Hilda Yamile Morales Laverde - Jefe OCI.</t>
  </si>
  <si>
    <t>Sustracción de documentos de archivo con fines malintencionados.</t>
  </si>
  <si>
    <t xml:space="preserve">Formato: FT-GD-07-03 Préstamo de expedientes
</t>
  </si>
  <si>
    <t>Profesional Especializado Subdirección Académica</t>
  </si>
  <si>
    <t>El diligenciamiento de la planilla se realiza al momento de realizar y descargar un préstamo, lo que permite verificar las veces que se prestó un expediente y a quien se le facilitó.</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</si>
  <si>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</si>
  <si>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</si>
  <si>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</si>
  <si>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</si>
  <si>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Para el segundo cuatrimestre el riesgo no se materializó, debido a que en el periodo evaluado no se realizaron consultas al archivo central dadas las condiciones de cuarentena por la emergencia sanitaria, en la que se encontraba la ciudad.
En cuanto a la unificación del riesgo se evaluará en conjunto con la subdirección académica para el tercer cuatrimestre del año 2020.
El seguimiento lo realizó la profesional especializada de la Subdirección Académica  (Olga Bonilla - obonilla@idep.edu.co)</t>
  </si>
  <si>
    <t>No aplicación de los lineamientos establecidos por el proceso de Gestión Documental para la consulta y préstamo</t>
  </si>
  <si>
    <t>Retraso en la toma de decisiones para el adecuado funcionamiento de la entidad.</t>
  </si>
  <si>
    <t xml:space="preserve">Procedimiento: PRO-GD-07-06 Consulta y préstamo documental de los archivos de gestión o central
</t>
  </si>
  <si>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</si>
  <si>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</si>
  <si>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</si>
  <si>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</si>
  <si>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</si>
  <si>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5 recursos humanos: 3 abogados (1 de planta y 2 contratistas) 1 secretario ejecutivo y 1 Jefe de Oficina</t>
  </si>
  <si>
    <t>Colombia Compra Eficiente (Secop II y Tienda Virtual) y el sistema administrativo y financiero que posea la entidad</t>
  </si>
  <si>
    <t>Cinco (5) puestos de trabajo dotados con computador, silla y elementos de oficina</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</si>
  <si>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</si>
  <si>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</si>
  <si>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</si>
  <si>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</si>
  <si>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</si>
  <si>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Jefe de la Oficina Jurídica y el apoderado judicial</t>
  </si>
  <si>
    <t>En cada sesión del comité de conciliación</t>
  </si>
  <si>
    <t xml:space="preserve">Se realizarán actividades por parte del apoderado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</si>
  <si>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</si>
  <si>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</si>
  <si>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</si>
  <si>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1. A la fecha este riesgo no se ha materializado en el primer cuatrimestre del 2020. Mediante acta No 02 del 30 de enero de 2020 los miembros del Comité de Conciliación evaluaron perfil profesional requerido para seleccionar el abogado que llevará la defensa judicial y extrajudicial a nombre del IDEP, esto es, abogado con especialización en derecho público, administrativo o procesal, con experiencia mínima de 60 meses en la administración pública. Adicionalmente, en acta No. 07 del 14 de abril de 2020 debido a la cesión del contrato se evaluó  y acepto el perfil del nuevo abogado.
2.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23 de enero de 2020 y Acta No. 02 del 30 enero de 2020. 
- Febrero: Acta No. 03 del 11 de febrero de 2020 y Acta No. 04 del 25 de febrero de 2020
- Marzo: Acta No. 05 del 10 de marzo de 2020 y Acta No. 06 del 24 de marzo de 2020.
- Abril: Acta No. 07 del 14 de abril de 2020 y Acta No. 08 del 28 de abril de 2020
Adicionalmente, el comité de conciliación realiza seguimiento bimensual, como quiera que en cada sesión el apoderado da un informe sobre avance de los procesos</t>
  </si>
  <si>
    <t>No se reporta materialización del riesgo por parte del responsable del proceso, los controles implementados han sido efectivos. 
Fecha de verificación:  13/05/2020.
Seguimiento efectuado por:  Hilda Yamile Morales Laverde - Jefe OCI.</t>
  </si>
  <si>
    <t>Falta de seguimiento constante a los procesos judiciales y/o extrajudiciales por parte del abogado designado mediante poder para ello</t>
  </si>
  <si>
    <t>Pérdida del buen nombre de la entidad</t>
  </si>
  <si>
    <t>1. A la fecha este riesgo no se ha materializado en el segundo cuatrimestre del 2020.  Durante el primer cuatrimestre del año fue designó el abogado responsable de la defensa jurídica de la entidad.
2. El abogado designado para llevar a cabo la defensa judicial ha cumplido con el seguimiento semanal de los procesos y ha realizados las actuaciones de impulso procesal, lo cual se evidencia en los comités de conciliación realizados en este cuatrimestre de fecha:
- Mayo: Acta No. 09 del 12 de mayo de 2020 y Acta No. 10 del 27 mayo de 2020. 
- Junio: Acta No. 11 del 11 de junio de 2020 y Acta No. 12 del 23 de junio de 2020
- Julio: Acta No. 13 del 17 de julio de 2020 y Acta No. 14 del 31 de julio de 2020.
- Agosto: Acta No. 15 del 18 de agosto de 2020 y Acta No. 16 del 1 de septiembre de 2020*
*Sesión que debió realizarse en el mes de septiembre debido a la agenda del Ordenador del Gasto
Adicionalmente, el comité de conciliación realiza seguimiento bimensual, como quiera que en cada sesión el apoderado da un informe sobre avance de los procesos.
Es preciso indicar que teniendo en cuenta la emergencia sanitaria ocasionada por el COVID 19, a raíz de la extensión de las medidas de aislamiento tomadas en todo el territorio nacional por parte del Gobierno Nacional, el Consejo Superior de la Judicatura prorrogó la medida de suspensión de términos, con algunas excepciones, dentro de las cuales no estaban los proceso de los que hace parte el IDEP. 
El seguimiento lo realizó la contratista  de la  Oficina Asesora Jurídica (Erika Boyaca - apoyojuridico1@idep.edu.co)</t>
  </si>
  <si>
    <t>Extralimitación u omisión de las funciones asignadas mediante poder</t>
  </si>
  <si>
    <t>Detrimentos patrimoniales por la no debida gestión</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</si>
  <si>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</si>
  <si>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</si>
  <si>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</si>
  <si>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</si>
  <si>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</si>
  <si>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Doble filtro para la revisión de los conceptos mediante vistos buenos de dos personas distintas, por ejemplo: quien proyecta y quien revisa, el concepto jurídico, el acto administrativo o respuesta a derechos de petición o proposiciones</t>
  </si>
  <si>
    <t>Será responsable el Jefe de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</si>
  <si>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</si>
  <si>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</si>
  <si>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</si>
  <si>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</si>
  <si>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del Jefe de la OAJ y del abogado y luego pasa para la firma del Director sólo la versión final del documento, una vez se haya revisado por parte del Jefe de la Oficina Jurídica o de su equipo. El concepto jurídico es elaborado por el abogado tramitador y revisado por la OAJ</t>
  </si>
  <si>
    <t xml:space="preserve">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de los conceptos, se han emitido con fundamento en la norma, se ha proyectado por los abogados adscritos a la oficina y se han revisado por el Jefe de la Oficina Asesora Jurídica
2. Todos los controles se han aplicado satisfactoriamente. En este cuatrimestre se han revisado cincuenta y cinco (55) actos administrativos y se han dado respuesta a treinta y siete (37) derechos de petición. En este cuatrimestre se ha elaborado un (1) concepto a saber: 
- CONCEPTO SOBRE COMPETENCIA PARA RECONOCER Y AUTORIZAR EL PAGO DE LA PRIMA TÉCNICA AL DIRECTOR DEL IDEP de fecha 10 de febrero de 2020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t>
  </si>
  <si>
    <t>No se reporta materialización del riesgo por parte del responsable del proceso, los controles implementados han sido efectivos. 
Fecha de verificación:  13/05/2020.
Seguimiento efectuado por:  Hilda Yamile Morales Laverde - Jefe OCI.</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</si>
  <si>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</si>
  <si>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que los conceptos, se han emitido con fundamento en la norma, se ha proyectado por los abogados adscritos a la oficina y se han revisado por el Jefe de la Oficina Asesora Jurídica
2. Todos los controles se han aplicado satisfactoriamente. En este cuatrimestre se han revisado veintinueve (29) actos administrativos y se han dado respuesta a veinticinco (25) derechos de petición. En este cuatrimestre se ha elaborado dos (2) concepto a saber: 
-  Liquidación y pago de Incapacidades
-  Habeas Data y reporte diario sobre condiciones de salud.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El seguimiento lo realizó la contratista  de la  Oficina Asesora Juridica (Erika Boyaca - apoyojuridico1@idep.edu.co)</t>
  </si>
  <si>
    <t>Interno proc - Transversalidad</t>
  </si>
  <si>
    <t>Calificación ejecución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</si>
  <si>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</si>
  <si>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</si>
  <si>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</si>
  <si>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</si>
  <si>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</si>
  <si>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</si>
  <si>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</si>
  <si>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</si>
  <si>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</si>
  <si>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</si>
  <si>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</si>
  <si>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</si>
  <si>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</si>
  <si>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</si>
  <si>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</si>
  <si>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</si>
  <si>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</si>
  <si>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</si>
  <si>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</si>
  <si>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</si>
  <si>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</si>
  <si>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</si>
  <si>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</si>
  <si>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</si>
  <si>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</si>
  <si>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</si>
  <si>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</si>
  <si>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</si>
  <si>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</si>
  <si>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</si>
  <si>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</si>
  <si>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</si>
  <si>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</si>
  <si>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</si>
  <si>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</si>
  <si>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</si>
  <si>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</si>
  <si>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</si>
  <si>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</si>
  <si>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</si>
  <si>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</si>
  <si>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</si>
  <si>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</si>
  <si>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</si>
  <si>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</si>
  <si>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</si>
  <si>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</si>
  <si>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</si>
  <si>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</si>
  <si>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</si>
  <si>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</si>
  <si>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</si>
  <si>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</si>
  <si>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</si>
  <si>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</si>
  <si>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</si>
  <si>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</si>
  <si>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</si>
  <si>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</si>
  <si>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</si>
  <si>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</si>
  <si>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</si>
  <si>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</si>
  <si>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</si>
  <si>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</si>
  <si>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</si>
  <si>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</si>
  <si>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</si>
  <si>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</si>
  <si>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</si>
  <si>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</si>
  <si>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</si>
  <si>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</si>
  <si>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</si>
  <si>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</si>
  <si>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</si>
  <si>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</si>
  <si>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t>Se revisa constantemente la cámara de comercio y los reportes de multas para conocer si hay proponentes inhabilitados</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</si>
  <si>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</si>
  <si>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</si>
  <si>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</si>
  <si>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</si>
  <si>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</si>
  <si>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</si>
  <si>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</si>
  <si>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</si>
  <si>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</si>
  <si>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</si>
  <si>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La revisión de las pólizas se hacen con doble control por el abogado tramitador en primera instancia y luego por el Jefe de la Oficina Asesora Jurídica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</si>
  <si>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</si>
  <si>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</si>
  <si>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</si>
  <si>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</si>
  <si>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</si>
  <si>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Cuando se requiera de la actividad.</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</si>
  <si>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</si>
  <si>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</si>
  <si>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</si>
  <si>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</si>
  <si>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</si>
  <si>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</si>
  <si>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</si>
  <si>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</si>
  <si>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Variación de los precios estimados del contrato</t>
  </si>
  <si>
    <t>Desequilibrio económico del contrato</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</si>
  <si>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</si>
  <si>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</si>
  <si>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</si>
  <si>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</si>
  <si>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</si>
  <si>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</si>
  <si>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</si>
  <si>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</si>
  <si>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Fluctuación del dólar</t>
  </si>
  <si>
    <t>Mayor estabilidad de la obra</t>
  </si>
  <si>
    <t>Revisión de los riesgos previsibles antes de publicar el proceso por parte de la OAJ</t>
  </si>
  <si>
    <t>Cambio climático o desastres nacionales</t>
  </si>
  <si>
    <t>Prorrogas en el plazo del contrato</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</si>
  <si>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</si>
  <si>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</si>
  <si>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</si>
  <si>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Supervisor del contrato, el Jefe de la Oficina Asesora Juridica y la Directora</t>
  </si>
  <si>
    <t>cuando se requiera de la actividad</t>
  </si>
  <si>
    <t>Iniciar las invesdtigaciones por presuntas faltas de carácter disciplinario y las que lleguen a determinar</t>
  </si>
  <si>
    <t>Fuente de información el contrato y fallos de responsabilidad</t>
  </si>
  <si>
    <t>Las observaciones o diferencias serán atendidas en el menor tiempo, cuando se requiera.</t>
  </si>
  <si>
    <t>Se evidencia en el análisis probatorio que se demunestre en los procesos de responsabilidad.</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</si>
  <si>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</si>
  <si>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</si>
  <si>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</si>
  <si>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</si>
  <si>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</si>
  <si>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</si>
  <si>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</si>
  <si>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</si>
  <si>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</si>
  <si>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</si>
  <si>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</si>
  <si>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</si>
  <si>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</si>
  <si>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Supervisor del contrato y ordenador del gasto</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</si>
  <si>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</si>
  <si>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</si>
  <si>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</si>
  <si>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Ausencia de informes de supervisión</t>
  </si>
  <si>
    <t>Inadecuada gestión documental</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</si>
  <si>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</si>
  <si>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</si>
  <si>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</si>
  <si>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</si>
  <si>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Correo electrónico mensual a los supervisores de los contratos
recordando la realización de las acta de termoinación y de las actas de liquidación pendientes</t>
  </si>
  <si>
    <t>Supervisor del contrato y la Directora</t>
  </si>
  <si>
    <t>Cuatrimestral</t>
  </si>
  <si>
    <t>En caso de presentarse liquidar de mutuo acuerdo y/o de manera unilarteral los contratos o convenios en el menor tiempo posible</t>
  </si>
  <si>
    <t>Fuente de información liquidación del contrato y contrato</t>
  </si>
  <si>
    <t>Expediente contractual</t>
  </si>
  <si>
    <t>1. Este riesgo no se materializo dentro del primer cuatrimestre de la vigencia 2018
2. Todos los controles se han aplicado satisfactoriamente.
3. Esta acción empezará en el mes de mayo de 2018</t>
  </si>
  <si>
    <t>Perdida de competencia legal para poder liquidar el contrato o convenio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</si>
  <si>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</si>
  <si>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</si>
  <si>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Para la formulación y modificaciones del PAA se contará con la participación de un equipo multidisciplinario de las distintas dependencias de la entidad que apoye al funcionario a cargo de la elaboración y actualización del PAA</t>
  </si>
  <si>
    <t>Los responsables asignados a la ejecución del control son el Jefe de la Oficina Asesora de Planeación, el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</si>
  <si>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</si>
  <si>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</si>
  <si>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en el caso de formulación o formato de modificación, y  plataforma Secop II</t>
  </si>
  <si>
    <t>1. Este riesgo no se materializó dentro del primer cuatrimestre de la vigencia 2020. Es de anotar que desde el mes de septiembre de 2019, la Oficina Asesora de Planeación remitió a todas las áreas el formato para que plasmarán las necesidades de contratación para el año 2020.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noviembre de 2019, mediante acta extraordinaria No 14 de 2019 del Comité de Contratación, se informa que el 13 de noviembre de 2019 fue revisado por los miembros del Comité y se recomienda para aprobación de la Directora del IDEP, quien en ese mismo acto aprobó el plan y se publicó por parte de la profesional de la Oficina Asesora de Planeación el 15 de enero de 2020 en la página transaccional de SECOP II. Esta acción es continua, toda vez, que se está asesorando constantemente cada vez que se requiera una adquisición de bienes y/o servicios, o modifiquen una existente. La Oficina Asesora Jurídica, remite el seguimiento al Plan Anual de Adquisiciones, tal y como evidencian los correos electrónicos remitidos a todas las áreas de la entidad que intervienen en esas proyecciones de adquisiciones.</t>
  </si>
  <si>
    <t>Se recomienda por parte de esta Oficina la revisión de los controles implementados, toda vez que hasta la fecha de seguimiento se han realizado 11 modificaciones al Plan Anual de Adquisiciones, de tal manera que se propenda por la efectividad del mismo  y permita mitigar oportunamente el riesgo identificado. Así mismo es importante documentar controles asociados a la adecuada ejecución del PAA dentro de la vigencia de formulación.  
Fecha de verificación:  13/05/2020.
Seguimiento efectuado por:  Hilda Yamile Morales Laverde - Jefe OCI.</t>
  </si>
  <si>
    <t>1. Este riesgo no se materializó dentro del segundo cuatrimestre de la vigencia 2020. Es de anotar que desde la vigencia 2019 se realizaron todas las acciones de validación por parte de las dependencias del Instituto.
 2. Todos los controles se han aplicado satisfactoriamente, de acuerdo con lo indicado en el numeral anterior 
 3. Esta acción se implementa constantemente en relación con las modificaciones al PAA, en este cuatrimestre se realizaron 9 modificaciones de 20 que se han realizado durante el 2020,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realiza semanalmente el seguimiento al Plan Anual de Adquisiciones. Es de aclarar que durante este cuatrimestre se realizó armonización del nuevo PDD lo que implicó un mayor número de modificaciones en comparación con la vigencia anterior.</t>
  </si>
  <si>
    <t>Realizar la adquisición de bienes, obras y/o servicios que no se ajusten las necesidades o al cumplimiento de los objetivos de la entidad.</t>
  </si>
  <si>
    <t>En la etapa de planeación contractual pueden existir deficiencias relacionadas con el plazo, tiempo, cantidades y especificaciones técnicas del objeto a contratar</t>
  </si>
  <si>
    <t>Revisar por parte de la Oficina Asesora jurídica, que los documentos precontractuales se ajusten a los contemplado en el  Plan anual de adquisiciones (PAA)  y que los Estudios Previos y Análisis del Sector cumplan con los requerimientos legales</t>
  </si>
  <si>
    <t>Los responsables asignados a la ejecución del control son la Jefe de la Oficina Asesora de Planeación,  Jefe de la Oficina Asesora Jurídica, el Subdirector Académico y el Subdirector Administrativo, Financiero y de Control Disciplinario</t>
  </si>
  <si>
    <t>El control es realizado cada vez que se realiza solicitud de contratación</t>
  </si>
  <si>
    <t>Con la revisión de la documentación y verificación de los aspectos financieros, técnicos y jurídicos, se previene e identifican las causas que puedan originar el riesgo</t>
  </si>
  <si>
    <t>Serán fuente de información los documentos precontractuales y Secop II</t>
  </si>
  <si>
    <t xml:space="preserve">Las observaciones serán atendidas en el menor tiempo posible y se verán reflejadas en el cumplimiento del PAA </t>
  </si>
  <si>
    <t>Se evidencia y control vía correo electrónico, en el SECOP II y en el libro de control de ingreso de documentos de la Oficina Asesora Jurídica</t>
  </si>
  <si>
    <t>Se viene dando aplicación a los controles establecidos, no se reporta materialización del riesgo por parte del responsable del proceso. 
Fecha de verificación:  13/05/2020.
Seguimiento efectuado por:  Hilda Yamile Morales Laverde - Jefe OCI.</t>
  </si>
  <si>
    <t xml:space="preserve">1. Este riesgo no se materializó dentro del segundo cuatrimestre de la vigencia 2020. 
 2. Todos los controles se han aplicado satisfactoriamente.
 3. Se realizó la verificación de las solicitudes de contratación y documentos precontractuales de conformidad con las exigencias legales. 
Atendiendo la recomendación de la Oficina de Control Interno en el seguimiento realizado al I cuatrimestre al mapa de riesgos el 13/05/2020 en el riesgo No. 2 del Proceso de Investigación y Desarrollo Pedagógico “Contrataciones inadecuadas para el desarrollo del proyectos de Investigación y Desarrollo Pedagógico”, fue ajustado este riesgo de manera general
El seguimiento lo realizó la contratista  de la  Oficina Asesora Jurídica (Erika Boyaca - apoyojuridico1@idep.edu.co) </t>
  </si>
  <si>
    <t>Indebida planeación del proceso contractual en tiempos, cantidades, valores, etc.</t>
  </si>
  <si>
    <t>Cuando se está adelantando procesos de selección pueden ocurrir situaciones que generan modificación de los plazos del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</si>
  <si>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</si>
  <si>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</si>
  <si>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</si>
  <si>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</si>
  <si>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 y en la plataforma secop II.</t>
  </si>
  <si>
    <t>1. Este riesgo no se materializó dentro del primer cuatrimestre de la vigencia 2020, aunque se debió adendar para modificar el cronograma del proceso, esta adenda no implica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02 DE 2020: Se adenda porque la oferta de mejor precio no subsano, no cumpliendo con requisitos técnicos y debió evaluarse la 2 oferta mejor.
 2. Todos los controles se han aplicado satisfactoriamente, en el sentido que esa modificación no impidió que se cumplieran las metas fijadas por la entidad.
  3. Esta acción es continua, toda vez, que se está pendiente por parte del abogado asignado para adelantar el proceso y por el Jefe de la Oficina Asesora Jurídica, el cumplimiento de los tiempos procesales, así como la de publicación de adendas en el tiempo legal establecido y en el plazo del cronograma y dar respuestas a las observaciones.</t>
  </si>
  <si>
    <t xml:space="preserve">El seguimiento realizado permitió evidenciar que durante el período evaluado fueron objeto de adenda dos (02) procesos contractuales, no obstante no se reporta materialización del riesgo identificado, indicándose por parte de la Oficina responsable que no hay incumplimiento en las metas y objetivos para la adquisición de bienes y servicios.
</t>
  </si>
  <si>
    <t>1.  Este riesgo no se materializó dentro del segundo cuatrimestre de la vigencia 2020 aunque se debió adendar para modificar  el cronograma  del proceso, esta adenda no implicó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05 DE 2020: Se adenda porque las ofertas de mejor precio no subsanaron, no cumpliendo con requisitos técnicos debiendo evaluar la tercer oferta de menor valor.
2. Todos los controles se han aplicado satisfactoriamente. Se adelantaron 7 procesos de selección, de los cuales 1 fue por la modalidad de mínima cuantía  y 1 donde no se presentó modificaciones al cronograma, en este sentido no se generaron adenda. Los otros 5 procesos se adelantaron a través de la tienda virtual del estado colombiano .
 3. Esta acción es continua, toda vez, que se está pendiente por parte del abogado asignado para adelantar el proceso y por el Jefe de la Oficina Asesora Jurídica, el cumplimiento de los tiempos procesales, establecidos en el cronograma. 
El seguimiento lo realizó la contratista  de la  Oficina Asesora Jurídica (Erika Boyaca - apoyojuridico1@idep.edu.co)</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</si>
  <si>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</si>
  <si>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</si>
  <si>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cuántos proveedores se cuentan para la adquisición del bien y/o servicio</t>
  </si>
  <si>
    <t>Las observaciones o diferencias serán atendidas en los términos de ley, y se realizarán las adendas pertinentes para evitar que se declare desierto el proceso</t>
  </si>
  <si>
    <t>1. Este riesgo NO se materializó dentro del primer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Asesora Jurídica, y el referente técnico, que las condiciones o reglas incluidas en la invitación estén claras, para efectos de que se cuente con pluralidad de oferentes y no se declare desierto.</t>
  </si>
  <si>
    <t>No se reporta materialización del riesgo, toda vez que durante el periodo evaluado no se declaró ningún proceso desierto. 
Fecha de verificación:  13/05/2020.
Seguimiento efectuado por:  Hilda Yamile Morales Laverde - Jefe OCI.</t>
  </si>
  <si>
    <t>1. Este riesgo no se materializó dentro del segundo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de la Oficina Asesora Jurídica, y el referente técnico, que las condiciones o reglas incluidas en la invitación  estén claras, para efectos de que se cuente con pluralidad de oferentes y no se declare desierto.
El seguimiento lo realizó la contratista  de la  Oficina Asesora Jurídica (Erika Boyaca - apoyojuridico1@idep.edu.co)</t>
  </si>
  <si>
    <t xml:space="preserve">Inhabilidades </t>
  </si>
  <si>
    <t>Pueden presentarse una vez se adjudique el contrato inhabilidades que imposibilitan celebrar el contrato, lo que puede redundar en incumplimiento de las necesidades de la entidad</t>
  </si>
  <si>
    <t>Revisar la cámara de comercio y los reportes de multas para conocer si hay proponentes inhabilitados, cuando se esté en el momento de la evaluación de las propuestas</t>
  </si>
  <si>
    <t>cuando se adelante un proceso contractual</t>
  </si>
  <si>
    <t>En caso de presentarse se tendrán cinco (05) días hábiles para que el contratista manifieste su deseo de ceder o de terminación del contrato</t>
  </si>
  <si>
    <t>2 - improbable</t>
  </si>
  <si>
    <t>1. Este riesgo no se materializó dentro del primer cuatrimestre de la vigencia 2020
2. Todos los controles se han aplicado satisfactoriamente. Se revisa constantemente la cámara de comercio y los reportes de multas para conocer si hay proponentes inhabilitados
  3. En este cuatrimestre se realizaron cinco (5) procesos de selección, cuatro (4) bajo la modalidad de mínima cuantía y uno (1) bajo la modalidad de selección abreviada por menor cuantía en los cuales no se presentó inhabilidad sobreviniente por parte de los proponentes y contratistas
 Adicionalmente, se realiza un reporte trimestral referente a la Secretaría Jurídica donde se indica la suscripción de contratos con entidades sin ánimo de lucro-ESAL, vigiladas por esa entidad</t>
  </si>
  <si>
    <t>No se reporta materialización del riesgo, toda vez que durante el periodo evaluado no se presentó inhabilidad sobreviniente en ningún proceso. 
Fecha de verificación:  13/05/2020.
Seguimiento efectuado por:  Hilda Yamile Morales Laverde - Jefe OCI.</t>
  </si>
  <si>
    <t>1. Este riesgo no se materializó dentro del segundo cuatrimestre de la vigencia 2020
 2. Todos los controles se han aplicado satisfactoriamente. Se revisa constantemente la cámara de comercio y los reportes de multas para conocer si hay proponentes inhabilitados
 3. En este cuatrimestre se realizaron dos (2)  procesos de selección, uno (1) bajo la modalidad de mínima cuantía y uno (1) bajo la modalidad de concurso de méritos abierto en los cuales no se presentó inhabilidad por parte de los proponentes y contratistas
Adicionalmente, se realiza un reporte trimestral referente a la Secretaría Jurídica donde se indica la suscripción de contratos con entidades sin ánimo de lucro-ESAL, vigiladas por esa entidad
El seguimiento lo realizó la contratista  de la  Oficina Asesora Jurídica (Erika Boyaca - apoyojuridico1@idep.edu.co)</t>
  </si>
  <si>
    <t>Al momento de revisar las garantías que amparan los contratos se puede incurrir en errores de revisión y no se corrijan a tiempo lo que lleva a que durante el contrato no se cuente con los debidos amparos</t>
  </si>
  <si>
    <t>Tener un doble control en la revisión de las pólizas por el abogado tramitador y posteriormente por el Jefe de la Oficina Asesora Jurídica</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</si>
  <si>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</si>
  <si>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</si>
  <si>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cuéntanos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</si>
  <si>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</si>
  <si>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cuéntanos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</si>
  <si>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Se continúa con el control de la doble validación de las garantías contractuales, no se reportó materialización del riesgo por parte del responsable del proceso. 
Fecha de verificación:  13/05/2020.
Seguimiento efectuado por:  Hilda Yamile Morales Laverde - Jefe OCI.</t>
  </si>
  <si>
    <t>1. Este riesgo no se materializó dentro del segundo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cuenta los términos en que debe expedirse la garantía (condiciones y vigencias) y el Jefe de la Oficina Asesora Jurídica valida la información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</si>
  <si>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t>
  </si>
  <si>
    <t>La oficina Asesora Jurídica y el Supervisor del contrato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</si>
  <si>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</si>
  <si>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</si>
  <si>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</si>
  <si>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</si>
  <si>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materializó dentro del primer cuatrimestre de la vigencia 2020
  2. Todos los controles se han aplicado satisfactoriamente. No se presentó incumplimiento por parte de los contratistas.
 3. En este cuatrimestre se realizó el 17 de marzo de 2020 capacitación por parte de la abogada contratista de la Oficina Asesora Jurídica a los supervisores, donde se presentó el Manual de Supervisión e Interventoría del IDEP, el cual define las responsabilidades y funciones para adelantar la supervisión y/o interventoría de los contratos estatales regidos por el Estatuto General de la Contratación de la Administración Pública al interior del Instituto para la Investigación Educativa y el Desarrollo Pedagógico – IDEP y determina las actividades que deben realizarse y desarrollarse por disposición normativa, así como las que se sustentan en la vigilancia y control de la ejecución contractual.</t>
  </si>
  <si>
    <t>Se vienen implementando de manera adecuada los controles, no se reporta por parte del responsable del proceso materialización del riesgo durante el periodo evaluado.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</si>
  <si>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</si>
  <si>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Al realizar los estudios previos debe realizarse una matriz de riesgos donde se evidencien los riesgos previsibles y se les dé un tratamiento, a así como también deben solicitarse unas garantías que amparen los riesgos imprevisibles, con el objeto de evitar que surjan desequilibrios económicos, nos e tenga claro el tratamiento a seguir y se obtenga una demanda</t>
  </si>
  <si>
    <t>En caso de presentarse y luego de realizado el análisis financiero y técnico se reajustará el valor del contrato</t>
  </si>
  <si>
    <t>1. Este riesgo no se materializó dentro del primer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t>
  </si>
  <si>
    <t xml:space="preserve">No se reporta por parte del responsable del proceso materialización durante el periodo evaluado. 
Fecha de verificación:  13/05/2020.
Seguimiento efectuado por:  Hilda Yamile Morales Laverde - Jefe OCI.
</t>
  </si>
  <si>
    <t>1. Este riesgo no se materializó dentro del segundo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el Jefe Asesora Jurídica, que los riesgos previsibles proyectados en los estudios previos si están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
El seguimiento lo realizó la contratista  de la  Oficina Asesora Jurídica (Erika Boyaca - apoyojuridico1@idep.edu.co)</t>
  </si>
  <si>
    <t>Prórrogas en el plazo del contrato</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</si>
  <si>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 estar avocado a investigaciones disciplinarias, fiscales y penales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</si>
  <si>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</si>
  <si>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</si>
  <si>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</si>
  <si>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</si>
  <si>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</si>
  <si>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Durante el periodo evaluado no se reporta incumplimientos por parte de los contratistas.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</si>
  <si>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</si>
  <si>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 y una adecuada liquidación del contrato</t>
  </si>
  <si>
    <t>Correo electrónico mensual a los supervisores de los contratos
 recordando la realización de las acta de terminación y de las actas de liquidación pendientes. Y seguimiento mensual en el Comité de Contratación</t>
  </si>
  <si>
    <t>Oficina Asesora Jurídica, Supervisor del contrato y ordenador del gasto</t>
  </si>
  <si>
    <t>Cada dos (2) meses se realiza el seguimiento</t>
  </si>
  <si>
    <t>Cada mes se realiza el seguimiento</t>
  </si>
  <si>
    <t>En caso de presentarse liquidar de mutuo acuerdo y/o de manera unilateral los contratos o convenios en el menor tiempo posible</t>
  </si>
  <si>
    <t>Expediente contractual e información reportada en el sistema administrativo y financiero, y SECOP</t>
  </si>
  <si>
    <t xml:space="preserve">Expediente contractual </t>
  </si>
  <si>
    <t>1. Este riesgo no se materializó dentro del primer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- 13 de febrero de 2020
 - 11 de marzo de 2020
 - 1 de abril de 2020
 - 30 de abril de 2020</t>
  </si>
  <si>
    <t>Los controles se vienen ejecutando de manera adecuada, en el Comité de Contratación se realiza seguimiento a los contratos pendientes de liquidar como control adicional. 
No se presenta materialización de riesgo durante el periodo evaluado.
Fecha de verificación:  13/05/2020.
Seguimiento efectuado por:  Hilda Yamile Morales Laverde - Jefe OCI.</t>
  </si>
  <si>
    <t xml:space="preserve">1. Este riesgo no se materializó dentro del segundo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- 12 de mayo de 2020
- 14 de junio de 2020
- 1 de julio de 2020
- 10 de agosto de 2020
4. Adicional a lo anterior, se realiza seguimiento a las liquidaciones y terminaciones pendientes, en las sesiones del comité de contratación
El seguimiento lo realizó la contratista  de la  Oficina Asesora Jurídica (Erika Boyacá - apoyojuridico1@idep.edu.co)
</t>
  </si>
  <si>
    <t>Pérdida de competencia legal para poder liquidar el contrato o convenio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</si>
  <si>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</si>
  <si>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</si>
  <si>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</si>
  <si>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</si>
  <si>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con objetividad</t>
  </si>
  <si>
    <t>Integrantes del Comité evaluador</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</si>
  <si>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</si>
  <si>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</si>
  <si>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</si>
  <si>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1. Este riesgo no se materializó dentro del primer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de seleccionar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</si>
  <si>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Los  controles establecidos se vienen aplicando oportunamente, no se reporta materialización   del riesgo.  Se verificó por parte de esta Oficina que el proceso de selección se realizó a través de la plataforma transaccional de SECOP II lo que permite mayor transparencia en el mismo. 
Fecha de verificación:  13/05/2020.
Seguimiento efectuado por:  Hilda Yamile Morales Laverde - Jefe OCI.</t>
  </si>
  <si>
    <t>Indebida evaluación de los proponentes en el proceso de selección</t>
  </si>
  <si>
    <t>1. Este riesgo no se materializó dentro del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dos (2)  procesos de selección, uno (1) bajo la modalidad de mínima cuantía y uno (1) bajo la modalidad de concurso de méritos abierto en los cuales no se presentaron observaciones o reclamaciones relacionadas con la selección de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El seguimiento lo realizó la contratista  de la  Oficina Asesora Jurídica (Erika Boyacá - apoyojuridico1@idep.edu.co)</t>
  </si>
  <si>
    <t>pone en riesgo la adecuada ejecución del contrato</t>
  </si>
  <si>
    <t>Inadecuada aplicación de la normatividad vigente, manual de contratación y procedimientos asociados</t>
  </si>
  <si>
    <t>Desconocimiento de las facultades y delegaciones existentes en la entidad</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</si>
  <si>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</si>
  <si>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</si>
  <si>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</si>
  <si>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</si>
  <si>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</si>
  <si>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</si>
  <si>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1. Este riesgo no se materializó dentro del primer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t>
  </si>
  <si>
    <t>Se vienen ejecutando los controles adecuadamente. Para el periodo evaluado no se reporta por parte del responsable del proceso que en la etapa de evaluación de las ofertas se hayan aportado documentos falsos.
Fecha de verificación:  13/05/2020.
Seguimiento efectuado por:  Hilda Yamile Morales Laverde - Jefe OCI.</t>
  </si>
  <si>
    <t>1. Este riesgo no se materializó dentro del segundo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dos (2)  procesos de selección, uno (1) bajo la modalidad de mínima cuantía y uno (1) bajo la modalidad de concurso de méritos abierto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
El seguimiento lo realizó la contratista  de la  Oficina Asesora Jurídica (Erika Boyaca - apoyojuridico1@idep.edu.co)</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</si>
  <si>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</si>
  <si>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</si>
  <si>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</si>
  <si>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Dos veces al año, una cada semestre</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</si>
  <si>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</si>
  <si>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</si>
  <si>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</si>
  <si>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</si>
  <si>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De acuerdo al seguimiento efectuado se verificó el cumplimiento de las acciones descritas en el seguimiento que permiten sensibilizar y socializar a los supervisores del contrato frente a los riesgos contractuales.  
Fecha de verificación:  13/05/2020.
Seguimiento efectuado por:  Hilda Yamile Morales Laverde - Jefe OCI.</t>
  </si>
  <si>
    <t>Deficiencia de controles y seguimiento al contrato o convenio por parte del supervisor o interventor</t>
  </si>
  <si>
    <t>Sanciones disciplinarias, fiscales y/o penales</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</si>
  <si>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</si>
  <si>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No adelantar proceso de multas e incumplimientos, cuando el supervisor ha dado aviso oportuno</t>
  </si>
  <si>
    <t>El contratista cumple con las condiciones técnicas de los bienes y obras, pero la operación en el tiempo deteriora la calidad del producto</t>
  </si>
  <si>
    <t>Recibir obras, bienes y/o servicios que cumplen con las especificaciones técnicas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</si>
  <si>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</si>
  <si>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</si>
  <si>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Solicitar  póliza de cumplimiento con diferentes amparos de acuerdo en la naturaleza, obligaciones contractuales y matriz de riesgos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</si>
  <si>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</si>
  <si>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</si>
  <si>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</si>
  <si>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</si>
  <si>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</si>
  <si>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</si>
  <si>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13/05/2020.
Seguimiento efectuado por:  Hilda Yamile Morales Laverde - Jefe OCI.</t>
  </si>
  <si>
    <t>1. Este riesgo no se materializó dentro del segundo cuatrimestre de la vigencia 2020,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circunstancias que tampoco han ocurrido.
 2. Todos los controles se han aplicado satisfactoriamente. En los estudios previos se incluyen las pólizas de acuerdo con la naturaleza, objeto, obligaciones contractuales y matriz de riesgos.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</si>
  <si>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Subdirector Administrativo, Financiero y de Control Interno Disciplinario, Profesional Universitario - Proceso de Gestión de Recursos Físicos y Ambiental, Profesional Contratista Referente PIGA</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</si>
  <si>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</si>
  <si>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Equipos de cómputo  oficina 402A, puntos ecológicos oficinas 402A, 402B, 805 y 806, instalaciones hidrosanitarias, sistemas de iluminación del CEA</t>
  </si>
  <si>
    <t>Actos malintencionados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</si>
  <si>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</si>
  <si>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</si>
  <si>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</si>
  <si>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</si>
  <si>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</si>
  <si>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</si>
  <si>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</si>
  <si>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</si>
  <si>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</si>
  <si>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</si>
  <si>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 xml:space="preserve">NO se materializó el riesgo en el primer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Asi mismo, en este periodo analizado, la entidad no adquirió bienes, de igual manera se continúa con la validación de la información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t>
  </si>
  <si>
    <t>No se presenta materialización del riesgo durante el periodo evaluado;  no se reporta pérdida de bienes en la Entidad y se suscribió el contrato con la aseguradora.
Fecha de verificación:  13/05/2020.
Seguimiento efectuado por:  Hilda Yamile Morales Laverde - Jefe OCI.</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</si>
  <si>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</si>
  <si>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</si>
  <si>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</si>
  <si>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</si>
  <si>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</si>
  <si>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</si>
  <si>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</si>
  <si>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</si>
  <si>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</si>
  <si>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NO se materializó el riesgo en el segundo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En este periodo de tiempo la entidad no adquirió bienes, sólo se adquirieron elementos de bioseguridad de acuerdo a la normatividad vigente para tal fin, de igual manera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El seguimiento lo realizó la profesional de la Subdirección Administrativa ,Financiera y de Control Disciplinario (Lilia Correa - lcorrea@idep.edu.co)</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</si>
  <si>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</si>
  <si>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</si>
  <si>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</si>
  <si>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</si>
  <si>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</si>
  <si>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</si>
  <si>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</si>
  <si>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</si>
  <si>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</si>
  <si>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 xml:space="preserve">No aplicar la Resolución No. 001 de 2002, en lo referente a las bajas de bienes muebles de la entidad.
</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</si>
  <si>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</si>
  <si>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</si>
  <si>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</si>
  <si>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</si>
  <si>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</si>
  <si>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</si>
  <si>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</si>
  <si>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</si>
  <si>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</si>
  <si>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</si>
  <si>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</si>
  <si>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</si>
  <si>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</si>
  <si>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</si>
  <si>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</si>
  <si>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</si>
  <si>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</si>
  <si>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</si>
  <si>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</si>
  <si>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No se presenta materialización del riesgo durante el periodo evaluado, se han venido aplicando los controles establecidos.  
Fecha de verificación:  13/05/2020.
Seguimiento efectuado por:  Hilda Yamile Morales Laverde - Jefe OCI.</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</si>
  <si>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</si>
  <si>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</si>
  <si>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</si>
  <si>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</si>
  <si>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</si>
  <si>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</si>
  <si>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</si>
  <si>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</si>
  <si>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NO se materializó el riesgo en el segundo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vehiculos institucionales se encuentran parqueados en el IDEP no se estan utilizando debido a la cuarentena por la emergencia sanitaria de trabajo en casa desde el finales del mes de marzo del 2020, por lo que en este periodo los vehículo no tuvieron necesidad de mantenimientos ni de consumo de combustible del parque automotor.
El seguimiento lo realizó la profesional de la Subdirección Administrativa ,Financiera y de Control Disciplinario (Lilia Correa - lcorrea@idep.edu.co)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</si>
  <si>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</si>
  <si>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</si>
  <si>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</si>
  <si>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</si>
  <si>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</si>
  <si>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</si>
  <si>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</si>
  <si>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</si>
  <si>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</si>
  <si>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</si>
  <si>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</si>
  <si>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</si>
  <si>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</si>
  <si>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</si>
  <si>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</si>
  <si>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</si>
  <si>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</si>
  <si>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adelantarán las acciones pertinentes para iniciar con el cumplimiento de los requisitos que apliquen al contexto de la Entidad.</t>
  </si>
  <si>
    <t>Matriz Normativa PIGA-PL-F02-NORMATIVA (SDA)
FT-GJ-09-04. Normograma</t>
  </si>
  <si>
    <t>El riesgo no se ha materializado. Se realiza revisión de causas y consecuencias y se determina no realizar modificaciones. Los controles han sido efectivos por tal motivo se mantiene su formulación.
Los días 11 y 12 de marzo se atendió la visita de evaluación, control y seguimiento del PIGA para las vigencias 2019 - 2020 y como resultado se obtuvo % de cumplimiento de 96.94%, lo cual ubica a la entidad en rango alto de desempeño, de igual forma, se han venido ejecutando las acciones planteadas para la prevención y minimización de los impactos ambientales derivados de las actividades de la Entidad y no se han recibido requerimientos por incumplimiento a requisitos legales. 
En cumplimiento de los controles se realizó revisión y actualización del normograma y se elaboraron y remitieron los informes de residuos y del PIGA a la Unidad Administrativa Especial de Servicios Públicos -UAESP- y a la Secretaría Distrital de Ambiente -SDA, entre otras actividades de gestión y control.
Aunque el riesgo se encuentra en zona baja, se continúa con su administración en cumplimiento de lineamientos establecidos para la evaluación y control del PIGA por parte de la Secretaría Distrital de Ambiente.</t>
  </si>
  <si>
    <t xml:space="preserve">No se presenta materialización del riesgo durante el periodo evaluado, se han venido aplicando los controles establecidos.  
Fecha de verificación:  13/05/2020.
Seguimiento efectuado por:  Hilda Yamile Morales Laverde - Jefe OCI.
</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</si>
  <si>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</si>
  <si>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</si>
  <si>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</si>
  <si>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</si>
  <si>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</si>
  <si>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</si>
  <si>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</si>
  <si>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</si>
  <si>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</si>
  <si>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materializó en el periodo de reporte.
Se adelantó la revisión de la formulación del riesgo, causas, identificación, consecuencias y no se realiza modificación.
Los controles continúan siendo efectivos, se ha dado cumplimiento a las actividades del plan de acción del PIGA, se han elaborado y remitido los informes establecidos y no se han identificado nuevos requisitos normativos. Los documento de soporte se encuentran en la Subserie Plan Institucional de Gestión Ambiental.
Aunque el riesgo se encuentra en zona baja, se continúa con su administración en cumplimiento de lineamientos establecidos para la evaluación y control del PIGA por parte de la Secretaría Distrital de Ambiente.
El seguimiento lo realizó la contratista de la Subdirección Administrativa ,Financiera y de Control Disciplinario (Francy Lopez - sst_piga@idep.edu.co)</t>
  </si>
  <si>
    <t xml:space="preserve">        </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</si>
  <si>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</si>
  <si>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</si>
  <si>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</si>
  <si>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</si>
  <si>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</si>
  <si>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</si>
  <si>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</si>
  <si>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</si>
  <si>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</si>
  <si>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</si>
  <si>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</si>
  <si>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</si>
  <si>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</si>
  <si>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</si>
  <si>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</si>
  <si>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</si>
  <si>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</si>
  <si>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</si>
  <si>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</si>
  <si>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</si>
  <si>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</si>
  <si>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</si>
  <si>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</si>
  <si>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</si>
  <si>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</si>
  <si>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Revisión y actualización como mínimo una vez al año, con el fin de actualizar cantidad de residuos y media móvil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</si>
  <si>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</si>
  <si>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</si>
  <si>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</si>
  <si>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</si>
  <si>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</si>
  <si>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</si>
  <si>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</si>
  <si>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</si>
  <si>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</si>
  <si>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</si>
  <si>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</si>
  <si>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</si>
  <si>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</si>
  <si>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</si>
  <si>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</si>
  <si>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</si>
  <si>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</si>
  <si>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</si>
  <si>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</si>
  <si>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de personal del IDEP cinco (5) funcionarios: Director General, Subdirector Administrativo, Financiero y de Control Disciplinario, Jefe Oficina Asesora Jurídica, Asesor 105-02, Tesorero 201-04, Profesional Especializado 222-03, para lo cual se dio cumplimiento al al procedimiento PRO-GTH-13-08 VINCULACIÓN DE SERVIDORES.
Igualmente, se desvincularon seis (6) funcionarios: Directora General, Subdirector Administrativo, Financiero y de Control Disciplinario, Jefe Oficina Asesora Jurídica, dos asesores 105-02, asesor 105.03, Tesorera 201-04, para lo cual se dió cumplimiento al procedimiento PRO-GTH-13-11 DESVINCULACIÓN DE SERVIDORES.
El Normograma del proceso de Gestión del Talento Humano, fue actualizado en el mes de marzo de 2020, de acuerdo a la solicitud emitida de la Oficina Asesora Jurídica.
</t>
  </si>
  <si>
    <t>No se reporta materialización del riesgo por parte del responsable del proceso; en la ejecución de la auditoría programada por parte de la OCI al proceso de gestión del talento humano para el segundo semestre de la vigencia 2020, se validarán los controles establecidos y la efectividad de los mismos. A la fecha no se ha realizado el proceso de inducción a los nuevos funcionarios acorde al procedimiento PRO-GTH-13-08 Vinculación de Serviciodres y al Manual de Inducción y Reinducción. Se recomienda documentar en el control qué actividades mitigan el riesgo identificado. 
Fecha de verificación:  13/05/2020.
Seguimiento efectuado por:  Hilda Yamile Morales Laverde - Jefe OCI.</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</si>
  <si>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</si>
  <si>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</si>
  <si>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</si>
  <si>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</si>
  <si>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insubsistencia.
2. Resolución que reconoce la pensión de jubilación o vejez.
3. Resolución por pensión de invalidez.
4. Renuncia voluntaria</t>
  </si>
  <si>
    <t>Para el segundo cuatrimestre, no se materializó el riesgo, no se encontraron nuevas causas y consecuencias asociadas al mismo, para lo cual se han ido completando los documentos a medida que las normas lo exigen. Los controles asociados han sido efectivos.
De conformidad a las recomendaciones de la OCI, se programó para el lunes 7 de septiembre la jornada de Inducción General al IDEP, se estableció esta fecha por la programación establecida de acciones de capacitación que hacen parte del contrato 040 de 2020 con COMPENSAR y para contar con la participación de la totalidad de los empleados públicos vinculados al Instituto en el 2020.
Como punto de control, el profesional especializado de talento humano ha formalizado un modelo de comunicación dirigido al director general, mediante el cual se emite concepto técnico sobre el cumplimiento de requisitos para el desempeño del empleo, este documento es previo a la proyección del acto administrativo de nombramiento.
Durante este periodo se vincularon a la planta de personal del IDEP cuatro (4) servidores públicos para lo cual se dio cumplimiento al al procedimiento PRO-GTH-13-08 VINCULACIÓN DE SERVIDORES.
Igualmente, se desvincularon dos (2) servidores públicos, para lo cual se dió cumplimiento al procedimiento PRO-GTH-13-11 DESVINCULACIÓN DE SERVIDORES.
El Normograma del proceso de Gestión del Talento Humano, fue actualizado en el mes de agosto de 2020.
El seguimiento lo realizó la profesional especializado de la Subdirección Administrativa ,Financiera y de Control Disciplinario (Wilson Farfan - wfarfan@idep.edu.co)</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</si>
  <si>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</si>
  <si>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</si>
  <si>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</si>
  <si>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</si>
  <si>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</si>
  <si>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</si>
  <si>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</si>
  <si>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</si>
  <si>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</si>
  <si>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 xml:space="preserve">Inexactitud e
 inoportunidad 
en la liquidación
de salarios,
 prestaciones 
sociales, 
aportes 
parafiscales y
 seguridad social.
</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</si>
  <si>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</si>
  <si>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</si>
  <si>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</si>
  <si>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</si>
  <si>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</si>
  <si>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</si>
  <si>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</si>
  <si>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</si>
  <si>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</si>
  <si>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 xml:space="preserve">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el Tesorero  General y el Profesional Especializado encargado de Contabilidad.  Se da cumplimiento al proceso PRO-GTH-13-01  LIQUIDACIÓN Y PAGO DE NÓMINA, SEGURIDAD SOCIAL Y PARAFISCALES.  No se han presentado reclamos por parte de los funcionarios en cuanto a la liquidación y pago de salarios y prestaciones.  
Se suscribió el contrato No. 032 de 2020 cuyo objeto es "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PRESTACIÓN DE SERVICIOS PROFESIONALES, que hace parte del expediente contractual.
</t>
  </si>
  <si>
    <t>De acuerdo al seguimiento efectuado no se reporta materialización del riesgo por parte del responsable del proceso.  
El procedimiento tiene documentado 20 actividades, 8 controles y 5 políticas operativas, por lo que se recomienda indicar en el control establecido cuál de estas es aplicable; de tal manera que se pueda medir la efectividad del control.
Fecha de verificación:  13/05/2020.
Seguimiento efectuado por:  Hilda Yamile Morales Laverde - Jefe OCI.</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</si>
  <si>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</si>
  <si>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</si>
  <si>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</si>
  <si>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</si>
  <si>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</si>
  <si>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</si>
  <si>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</si>
  <si>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</si>
  <si>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 xml:space="preserve">Para el segundo cuatrimestre, no se materializó el riesgo, no se encontraron nuevas causas y consecuencias asociadas al mismo. Los controles asociados han sido efectivos. 
Con el liderazgo del Subdirector Administrativo, Financiero y de Control Disciplinario, se han programado y realizado reuniones periódicas para el análisis y la revisión de la liquidación de la nómina mensual, las cuales han contado con la asistencia y participación de: el Tesorero General y el Profesional Especializado encargado de Contabilidad, el profesional especializado de talento humano, el profesional contratista de nómina, el profesional especializado de presupuesto y el equipo de apoyo administrativo de la subdirección. 
Gracias a estos encuentros junto con los canales de comunicación establecidos se han podido identificar posibles yerros en las liquidaciones y realizar las correcciones y ajustes de materializar los riesgos.
Se da cumplimiento al proceso PRO-GTH-13-01 LIQUIDACIÓN Y PAGO DE NÓMINA, SEGURIDAD SOCIAL Y PARAFISCALES. No se han presentado reclamos por parte de los funcionarios en cuanto a la liquidación y pago de salarios y prestaciones. 
El seguimiento lo realizó la profesional especializado de la Subdirección Administrativa ,Financiera y de Control Disciplinario (Wilson Farfan - wfarfan@idep.edu.co) 
</t>
  </si>
  <si>
    <t>Desconocimiento de la normatividad vigente por parte del responsable de nómina</t>
  </si>
  <si>
    <t>Reprocesos y demoras.</t>
  </si>
  <si>
    <t>Incumplimiento a los estándares mínimos del Sistema de Gestión de Seguridad y Salud en el Trabajo respecto a los tiempos establecidos</t>
  </si>
  <si>
    <t>El riesgo está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</si>
  <si>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</si>
  <si>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</si>
  <si>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</si>
  <si>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</si>
  <si>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</si>
  <si>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</si>
  <si>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</si>
  <si>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</si>
  <si>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materializó durante el periodo de seguimiento. 
Se realiza revisión del riesgo y su estructura (causas, consecuencias y controles) y se determina no realizar modificaciones.
Los controles continúan siendo efectivos. En marzo de 2020 se realizó la revisión y actualización del normograma del proceso, la autoevaluación se llevó a cabo en diciembre de 2019 conforme lo establece la resolución de estándares  mínimos y hacía enero de 2020 se formuló el plan de trabajo de Seguridad y Salud en el Trabajo, el cual se viene implementando. Las necesidades de mejora identificadas en la auditoría del SG SST y en las investigaciones de un accidente de trabajo y de una enfermedad laboral fueron formuladas en el Plan de Mejoramiento por procesos, y serán ejecutadas conforme a su programación en la presente vigencia. 
Es importante resaltar que el SG SST está basado en el ciclo PHVA, y teniendo en cuenta los requisitos que lo componen siempre se estará en constante revisión, actualización y mejora.</t>
  </si>
  <si>
    <t>No se reporta materialización del riesgo por parte del responsable del proceso. El seguimiento a la ejecución del Plan de Trabajo Anual se realiza a través de los indicadores y POA; con corte al primer trimestre se presenta un cumplimiento adecuado de conformidad con las metas establecidas. 
Fecha de verificación:  13/05/2020.
Seguimiento efectuado por:  Hilda Yamile Morales Laverde - Jefe OCI.</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</si>
  <si>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</si>
  <si>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</si>
  <si>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</si>
  <si>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</si>
  <si>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</si>
  <si>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</si>
  <si>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</si>
  <si>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</si>
  <si>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</si>
  <si>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materializó durante el periodo de seguimiento. 
Al realizar la revisión de las causas, consecuencias y controles, se mantiene su identificación y evaluación.
Los controles continúan siendo efectivos, por lo cual en el mes de agosto se realizó la revisión y actualización del normograma del proceso, se viene desarrollando el plan de trabajo anual de Seguridad y Salud en el Trabajo y se han realizado actividades de prevención y promoción debido a la Emergencia Sanitaria por la pandemia del Coronavirus COVID-19. Los documentos de soporte reposan en la Subserie Planes de Trabajo Anuales SG SST y en la pagina web del instituto "Normograma, Resoluciones y proceso Gestión del Talento Humano". 
El seguimiento lo realizó la contratista de la Subdirección Administrativa ,Financiera y de Control Disciplinario (Francy Lopez  - sst_piga@idep.edu.co)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</si>
  <si>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</si>
  <si>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</si>
  <si>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</si>
  <si>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</si>
  <si>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</si>
  <si>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SGSST </t>
  </si>
  <si>
    <t>Implementar las acciones necesarias para el mantenimiento y la mejora del sistema; verificar el cumplimiento y evaluar el desarrollo.</t>
  </si>
  <si>
    <t>El plan anual se establece de acuerdo al resultado de la autoevaluación, al resultado de auditorías,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</si>
  <si>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</si>
  <si>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</si>
  <si>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</si>
  <si>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</si>
  <si>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</si>
  <si>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</si>
  <si>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</si>
  <si>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</si>
  <si>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</si>
  <si>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</si>
  <si>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</si>
  <si>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</si>
  <si>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</si>
  <si>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</si>
  <si>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</si>
  <si>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Se han realizado consultas de los expedientes de hoja de vida respecto a la emisión de resoluciones de situaciones administrativas, cuyas consultas se efectúan por parte de la OAJ. Se mantienen actualizadas las Hojas de Control de las Historias Laborales de los funcionarios activos del IDEP.</t>
  </si>
  <si>
    <t>Para el primer cuatrimestre, atendiendo las recomendaciones de la OCI, las hoja de vida que reposan en la Subdirección Administrativa y Financiera fueron organizadas en un archivo exclusivo.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13/05/2020.
Seguimiento efectuado por:  Hilda Yamile Morales Laverde - Jefe OCI.</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</si>
  <si>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</si>
  <si>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</si>
  <si>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</si>
  <si>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</si>
  <si>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</si>
  <si>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</si>
  <si>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</si>
  <si>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</si>
  <si>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Para el segundo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Para afrontar la contingencia temporal derivada de la emergencia sanitaria por el COVID 19, se han producido electrónicamente algunos documentos que soportan la información de los expedientes de hojas de vida de los servidores públicos del IDEP, en este sentido desde el proceso de talento humano se han custodiado en carpetas individuales estos documentos, y periódicamente se han realizado jornadas presenciales en las instalaciones del IDEP para la impresión, archivo y foliación de estos documentos. 
Se realizó la consulta en las instalaciones del IDEP de algunos expedientes de hoja de vida como parte de la auditoría que adelanta la oficina de control Interno. Se mantienen actualizadas las Hojas de Control de las Historias Laborales de los funcionarios activos del IDEP.
Respecto a la articulación de este riesgo con "Pérdida parcial o total de información por catástrofe natural, mala manipulación y/o provocada en el archivo central" desde el último trimestre del año 2019 los archivos de gestión de expedientes de hojas de vida de los servidores públicos del IDEP se encuentran alojados bajo llave, en un archivador exclusivo para su custodia, al cual tienen acceso únicamente las personas responsables de esta información, sin embargo en caso de identificarse deterioro de algún documento, se reemplazará el expediente de ser posible con la información digital que se encuentra en el SIDEAP. Como acción preventiva se efectuarán sensibilizaciones en las acciones de capacitación programadas sobre Gestión Documental en el PIC 2020.
El seguimiento lo realizó la profesional especializado de la Subdirección Administrativa ,Financiera y de Control Disciplinario (Wilson Farfan - wfarfan@idep.edu.co)</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</si>
  <si>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</si>
  <si>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</si>
  <si>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</si>
  <si>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</si>
  <si>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</si>
  <si>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</si>
  <si>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</si>
  <si>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</si>
  <si>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</si>
  <si>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</si>
  <si>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</si>
  <si>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</si>
  <si>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2020
 PL-GTH-13-03 Plan de Bienestar social e incentivos 2020
 PL-GTH-13-04 Plan Anual de Vacantes 2020
 PL-GTH-13-05 Plan de Previsión de Recursos Humanos 2020
 PL-GTH-13-06 Plan Estratégico de Talento Humano 2020
 FT-GTH-13-32 Plan de Trabajo Anual SGSST 2020</t>
  </si>
  <si>
    <t>Conforme a la verificación efectuada por parte de esta Oficina, el riesgo se encuentra orientado al cumplimiento de los planes de inducción y reinducción, capacitación y bienestar: Se recomienda que el riesgo sea orientado al plan estratégico de Talento Humano. En el reporte registrado por parte del responsable del proceso se informa la publicación de los planes pero no se detalla el avance de los mismos frente a lo planeado en la vigencia, con el fin de verificar la efectividad de los controles establecidos. 
Fecha de verificación:  13/05/2020.
Seguimiento efectuado por:  Hilda Yamile Morales Laverde - Jefe OCI.</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</si>
  <si>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</si>
  <si>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</si>
  <si>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</si>
  <si>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</si>
  <si>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</si>
  <si>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</si>
  <si>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</si>
  <si>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Conforme a la recomendación de la oficina de control interno el cumplimiento del plan estrategico de talento humano para el segundo cuatrimestre del año reporta las siguientes acciones:
Capacitación: Se formalizó el contrato 040 de2020 con la caja de compensación Compensar, en el marco de esta contratación se han realizado acciones de capacitación en: Uso de aplicaciones de Google y herramientas para el trabajo desde casa, Liderazgo transformacional y desarrollo organizacional, Capacitación para la prevención del riesgo psicosocial, Gestión del cambio, Preparación para el retiro laboral a prepensionados, Sistemas de pensión para trabajadores y Nutrición y vida sana. las acciones de capacitación asociadas a las categorías: Inducción, reinducción y lineas programaticas se registran trimestralmente en el formato FT-GTH-13-54 para la consulta actual se puede acceder al documento en drive: https://drive.google.com/drive/u/1/folders/1f1Q4UpwaSOycN_fH2GxGuyKWykrCvE67
Bienestar: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
Planta de Personal: en lo corrido del año se han efectuados diez 12 nombramientos en la planta de personal, en diferentes situaciones administrativas, para los cuales se han adelantado los análisis de requisitos correspondientes. A la fecha, la plata de personal está provista en un 100% y no se cuenta con personal menor de 28 años para reportes de empleo joven ni se cuenta con vinculación de personas en condición de discapacidad conforme la circular externa 018 - 2020 del DASCD.
Sistema de Seguridad y Salud en el Trabajo y Plan Institucional de Gestión Ambiental: Teniendo en cuenta la Emergencia Sanitaria por la pandemia del Coronavirus COVID-19 y el trabajo en casa, se han desarrollado actividades de promoción y prevención abordando los factores de riesgo que se ha incrementado por dicha situación. De igual forma, se han identificado las condiciones de salud de todos los colaboradores y se elaboró el protocolo general de bioseguridad, como herramienta que establece las recomendaciones mínimas requeridas para el retorno seguro de servidores públicos, contratistas y visitantes a los lugares de trabajo del Instituto, garantizando el control y prevención del contagio por COVID-19.
El seguimiento lo realizó la profesional especializado de la Subdirección Administrativa ,Financiera y de Control Disciplinario (Wilson Farfan - wfarfan@idep.edu.co)</t>
  </si>
  <si>
    <t>Pandemia mundial derivada de la enfermedad por coronavirus iniciada en 2019 (COVID-19), ocasionada por el virus coronavirus 2 del síndrome respiratorio agudo grave (SARS-CoV-2)</t>
  </si>
  <si>
    <t>Contagio del virus denominado COVID-19 en el desarrollo de funciones y obligaciones contractuales de servidores y contratistas de la Entidad</t>
  </si>
  <si>
    <t>La Emergencia Sanitaria causada por la Pandemia del virus COVID-19, en combinación con la presencia de factores de riesgo y la inadecuada implementación de medidas de prevención y monitoreo pueden ocasionar que algún colaborador de la entidad se contagie de dicho virus.</t>
  </si>
  <si>
    <t>Afectación de la salud de servidores(as) y contratistas del IDEP y de su círculo familiar.</t>
  </si>
  <si>
    <t>Identificar las condiciones de salud y trabajo de los colaboradores del IDEP, y monitorearlas de forma periódica hasta tanto no se supere la emergencia sanitaria</t>
  </si>
  <si>
    <t>Contratista SG SST</t>
  </si>
  <si>
    <t>Mínimo cada 15 días</t>
  </si>
  <si>
    <t>Diaria</t>
  </si>
  <si>
    <t>Conociendo las condiciones de salud de los colaboradores, se pueden identificar factores de riesgo y con su monitoreo se puede prestar atención oportuna en caso de requerir</t>
  </si>
  <si>
    <t>Auto reporte de los colaboradores</t>
  </si>
  <si>
    <t>Se realiza seguimiento diario a las condiciones de salud de los servidores y contratistas.</t>
  </si>
  <si>
    <t>La evidencia son los correos electrónicos, los formularios de encuesta y la base de datos elaborada a partir del reporte diario; esto último se encuentra bajo reserva, teniendo en cuenta el manejo de datos sensibles.</t>
  </si>
  <si>
    <t>Se formula el riesgo teniendo en cuenta la situación que vive el País y la Ciudad a causa de la Emergencia Sanitaria por la pandemia del COVID-19, y ante la posibilidad del retorno gradual a las actividades laborales presenciales. La calificación de la probabilidad de ocurrencia y el impacto generado con la materialización del riesgo se realiza teniendo en cuenta las medidas externas ya establecidas por los Gobiernos Nacional y Distrital, y el cumplimiento de la medida de aislamiento preventivo obligatorio. La evaluación de los controles se realiza teniendo en cuenta que los mismos se encuentran programados y con avance en su diseño, pero no se han divulgado y ejecutado.
 A la fecha de formulación y seguimiento el riesgo no se ha materializado, y debido a la evaluación actual de los controles, los mismos se incluirán en el plan de mejoramiento del proceso, para así evidenciar y ejecutar el control y posteriormente realizar su calificación en la matriz de riesgos.</t>
  </si>
  <si>
    <t>Este riesgo se identificó para este cuatrimestre con ocasión de la pandemia generada por el COVID-19. En el próximo seguimiento se evaluará los controles establecidos. 
Fecha de verificación:  13/05/2020.
Seguimiento efectuado por:  Hilda Yamile Morales Laverde - Jefe OCI.</t>
  </si>
  <si>
    <t>Inadecuada implementación de las medidas de prevención y control.</t>
  </si>
  <si>
    <t>Incumplimiento de las medidas de bioseguridad y autocuidado por parte de Servidores(as) y contratistas</t>
  </si>
  <si>
    <t>El riesgo no se materializó en el periodo de seguimiento. 
Se realiza la revisión del riesgo y se modifica lo siguiente: la identificación del contexto con la adición de una causa, la descripción del riesgo haciendo énfasis a que se presente en el cumplimiento de funciones  y obligaciones contractuales, el análisis del riesgo teniendo en cuenta la evolución de la pandemia y la valoración de los controles, con lo cual cambia la zona de riesgo residual.
Los controles se determinan efectivos, por lo cual no se modifican. Los documentos de soporte se encuentran en la pagina web del Instituto "Resoluciones y documentos del proceso Gestión de Talento Humano"; para el reporte de condiciones de salud se presentan los correos remitidos con la encuesta diaria, teniendo en cuenta que la base de datos contiene información confidencial. 
El seguimiento lo realizó la contratista de la Subdirección Administrativa ,Financiera y de Control Disciplinario (Francy Lopez - sst_piga@idep.edu.co)</t>
  </si>
  <si>
    <t>Inadecuado monitoreo de las condiciones de Salud y Seguridad en el Trabajo</t>
  </si>
  <si>
    <t>Ausentismo laboral</t>
  </si>
  <si>
    <t>Establecer el protocolo de bioseguridad para la prevención de la transmisión de COVID-19, teniendo en cuenta lo reglamentado por el Gobierno Nacional y Distrital y las condiciones de la Entidad</t>
  </si>
  <si>
    <t>Subdirector Administrativo, Financiero y de Control Disciplinario
Profesional Especializado de Talento Humano
Contratista Profesional de SG SST</t>
  </si>
  <si>
    <t>Una vez, y se ajustará de acuerdo con las directrices que emitan los Gobiernos Nacional o Distrital</t>
  </si>
  <si>
    <t>El protocolo estará conformado por una serie de medidas preventivas y de control que buscan atacar las causas que dan origen al riesgo</t>
  </si>
  <si>
    <t>Lineamientos expedidos por el Gobierno Nacional y Distrital bajo criterios de especialistas</t>
  </si>
  <si>
    <t>Se ha realizado la divulgación del protocolo, sin embargo se continúa con la modalidad de trabajo en casa como medida preventiva y de cuidado del personal. Una vez se retorne a actividades presenciales se realizará el seguimiento al cumplimiento del protocolo.</t>
  </si>
  <si>
    <t>Correos electrónicos de divulgación, piezas de comunicación, Resolución Interna No. 060 y DOC-GTH-13-01 Documento protocolo general de bioseguridad medidas de orientación para la prevención y protección frente al COVID-19</t>
  </si>
  <si>
    <t>Falta de condiciones óptimas en los ambientes de trabajo para minimizar la probabilidad de contagio (distribución de los puestos, sistema de ventilación, sistemas de acceso).</t>
  </si>
  <si>
    <t>Implicaciones legales para la entidad por el incumplimiento de medidas o protocolos establecidos por los gobiernos nacional y distrital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</si>
  <si>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</si>
  <si>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</si>
  <si>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</si>
  <si>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</si>
  <si>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</si>
  <si>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</si>
  <si>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</si>
  <si>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</si>
  <si>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</si>
  <si>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</si>
  <si>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</si>
  <si>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</si>
  <si>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</si>
  <si>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</si>
  <si>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</si>
  <si>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Para el primer  cuatrimestre, no se materializó el riesgo, no se encontraron nuevas causas y consecuencias asociadas al mismo, los controles asociados han sido efectivos. 
 - No se realizaron actividades relacionadas con el anteproyecto para la vigencia 2021. Se recibió de la Dirección Distrital de Presupuesto Circular de lineamientos a tener en cuenta para el inicio de estas actividades las cuales se llevarán a cabo en el segundo semestre.
 - Durante este cuatrimestre no se gestionaron traslados presupuestales por cuanto los recursos proyectados fueron suficientes para cubrir las necesidades de la entidad. No obstante,  como resultado del cambio de administración y por ende de los directivos de la entidad, se han detectado necesidades en algunos rubros de servicios personales y contribuciones inherentes a la nómina, para lo cual, se efectuará traslado presupuestal que será informado de manera detallada en el informe correspondiente al segundo cuatrimestre.
</t>
  </si>
  <si>
    <t>Para el cuatrimestre evaluado y conforme al seguimiento efectuado por parte de esta Oficina a la ejecución presupuestal, no se realizó traslados presupuestales.
Se recomienda fortalecer el control en el sentido de documentar qué actividades guardan relación con el riesgo identificado; toda vez que este procedimiento tiene 37 actividades, 11 puntos de control y 4 políticas de operación; lo anterior permite garantizar la efectividad del mismo.
Fecha de verificación:  13/05/2020.
Seguimiento efectuado por:  Hilda Yamile Morales Laverde - Jefe OCI.</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</si>
  <si>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</si>
  <si>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</si>
  <si>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</si>
  <si>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</si>
  <si>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</si>
  <si>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</si>
  <si>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</si>
  <si>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</si>
  <si>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</si>
  <si>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Para el segundo cuatrimestre, se efectuaron cuatro (4) traslados presupuestales: 2 en funcionamiento y 2 en inversión, los cuales no materializaron el riesgo sino que para el caso de funcionamiento fueron necesarios teniendo en cuenta movimientos de personal por cambios de administración que implicó distribución de recursos en los rubros de salud y pensiones. Los traslados en inversión uno por armonización presupuestal y otro por procesos de contratación en curso fueron necesarios en todas las entidades con el fin de poner en marcha en nuevo plan de desarrollo.  En lo que respecta al anteproyecto de presupuesto se realizaron las actividades asociadas a funcionamiento quedando definido la cuota para la vigencia 2021, quedando pendiente lo correspondiente a inversión de acuerdo con el cronograma establecido por la SHD.
El seguimiento lo realiza la secretaría de la Subdirección Administrativa ,Financiera y de Control Disciplinario (Diana Rodriguez - drodriguez@idep.edu.co)</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</si>
  <si>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</si>
  <si>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</si>
  <si>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</si>
  <si>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</si>
  <si>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</si>
  <si>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</si>
  <si>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</si>
  <si>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Secretaría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</si>
  <si>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</si>
  <si>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</si>
  <si>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</si>
  <si>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</si>
  <si>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</si>
  <si>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</si>
  <si>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</si>
  <si>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r>
      <t xml:space="preserve">Para el primer  cuatrimestre, no se materializó el riesgo, no se encontraron nuevas causas y consecuencias asociadas al mismo, los controles asociados han sido efectivos. </t>
    </r>
    <r>
      <rPr>
        <b/>
        <i/>
        <sz val="11"/>
        <rFont val="Calibri"/>
      </rPr>
      <t xml:space="preserve"> 
</t>
    </r>
    <r>
      <rPr>
        <sz val="11"/>
        <color rgb="FF000000"/>
        <rFont val="Calibri"/>
      </rPr>
      <t xml:space="preserve"> - Al cierre del primer cuatrimestre se encuentra conciliada la información presupuestal en lo que respecta a CDP y CRP tramitados por la entidad , la conciliación de ha venido efectuando  entre los sistemas de información de la Secretaría de Hacienda Predis y GOOBI, Los cuales deben reflejar la mismas cifras en forma mensual y acumulada, información que al cierre del primer cuatrimestre se encuentra conciliada y refleja la razonabilidad de los informes presupuestales que se han entregado cada mes.             </t>
    </r>
    <r>
      <rPr>
        <i/>
        <sz val="11"/>
        <rFont val="Calibri"/>
      </rPr>
      <t xml:space="preserve">   
 - </t>
    </r>
    <r>
      <rPr>
        <sz val="11"/>
        <color rgb="FF000000"/>
        <rFont val="Calibri"/>
      </rPr>
      <t xml:space="preserve">Si bien se han presentado inconvenientes con el proveedor del sistema de información GOOBI, que han retrasado el registro de los documentos que alimentan las ejecuciones de gastos (comprobantes de egreso) e Ingresos (comprobantes de ingresos), la conciliación de ha venido efectuando inicialmente entre los sistemas de información de la Secretaría de Hacienda a saber: Opget, Predis, Sispac, los cuales deben reflejar la mismas cifras en forma mensual y acumulada, información que al cierre del primer cuatrimestre se encuentra conciliada y refleja la razonabilidad de los informes presupuestales que se han entregado cada mes.                                                                                                                        Con respecto a GOOBI, se remitió previo al cierre de abril   cuadro detallado para cada mes, donde se refleja en ingresos una diferencia que viene del mes de enero, la cual se encuentra entre los pendientes del proveedor de GOOBI.                                         </t>
    </r>
    <r>
      <rPr>
        <i/>
        <sz val="11"/>
        <rFont val="Calibri"/>
      </rPr>
      <t xml:space="preserve">                                                               </t>
    </r>
  </si>
  <si>
    <t>En el seguimiento efectuado por parte de la Oficina de Control Interno, se verificó la consistencia de la información reportada entre PREDIS y el Sistema Administrativo y Financiero - GOOBI.  No se reporta materialización del riesgo por parte del responsable del procesos. 
Fecha de verificación:  13/05/2020.
Seguimiento efectuado por:  Hilda Yamile Morales Laverde - Jefe OCI.</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</si>
  <si>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</si>
  <si>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</si>
  <si>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</si>
  <si>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</si>
  <si>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</si>
  <si>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</si>
  <si>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</si>
  <si>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Para el segundo cuatrimestre, si se materializó el riesgo. Lo anterior se presentó con el cierre presupuestal del mes de mayo que incluía las actividades asociadas a la armonización presupuestal relacionadas con el nuevo plan de desarrollo. se presentó un error al momento de efectuar el registro en PREDIS del contrato suscrito con la Corporación Magisterio, quedando cargados los recursos por los dos proyectos estratégicos del proyecto 1079 “Investigación e Innovación para el fortalecimiento de las comunidades de saber y de práctica pedagógica” diferente a la información registrada en Goobi donde, la totalidad de los recursos estaban por un solo proyecto estratégico. En razón de lo anterior, una vez detectado el error se procedió a efectuar la consulta respectiva ante la Dirección Distrital de Presupuesto, quienes informaron que no era posible ninguna modificación, teniendo en cuenta la armonización y nuevo plan de desarrollo. Por lo anterior y de acuerdo a reunión virtual realizada con la Directora Distrital de Presupuesto, El Subdirector de Desarrollo Social de la Dirección Distrital de Presupuesto y el Profesional que apoya a la entidad desde la SHD, se recomendó que la manera de solucionar la inconsistencia presentada  era, una vez incorporados los nuevos proyectos asociados al plan de desarrollo, afectar mediante registro presupuestal el valor registrado equivocadamente y anular en el plan anterior dicho valor, respaldando esta decisión mediante acto administrativo suscrito por el Director de la entidad. Adicionalmente, con el fin de minimizar el riesgo de ocurrencia a partir del mes de junio los CDP y CRP que se expidan desde presupuesto, deben remitirse a los responsables que intervienen en el proceso de ejecución de los recursos presupuestales en los dos sistemas de información (PREDIS Y GOOBI) con el fin que sean revisados de manera previa por parte de los responsables de los mismos y en caso de detectarse inconsistencias informar al profesional de presupuesto a efectos de efectuar los ajustes correspondientes de manera oportuna.
Las evidencias relacionadas con la materialización del riesgo se encuentran en carpeta magnética que reposa en los archivos del Profesional Especializado con funciones de responsable de presupuesto.
El seguimiento lo realiza la secretaría de la Subdirección Administrativa ,Financiera y de Control Disciplinario (Dian Rodriguez  - drodriguez@idep.edu.co)</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</si>
  <si>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</si>
  <si>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</si>
  <si>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dé cumplimiento a las actividades y fechas establecidas en la circular de programación presupuestal expedida por la Dirección Distrital de Presupuesto.</t>
  </si>
  <si>
    <t>Se verifica que se dé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</si>
  <si>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</si>
  <si>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</si>
  <si>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</si>
  <si>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</si>
  <si>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Conciliación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</si>
  <si>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</si>
  <si>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</si>
  <si>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</si>
  <si>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</si>
  <si>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</si>
  <si>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</si>
  <si>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En el primer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t>
  </si>
  <si>
    <t>No se reporta materialización del riesgo por parte del responsable del proceso.  A la fecha no se ha realizado el Comité de Sostenibilidad Financiero y Contable.  Durante el primer cuatrimestre se presentó cambio de Tesorero y de Subdirector Administrativo y Financiero, por lo que se realizó la actualización de firmas en los bancos que maneja la Entidad.
Se recomienda fortalecer el control en el sentido de documentar qué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13/05/2020.
Seguimiento efectuado por:  Hilda Yamile Morales Laverde - Jefe OCI.</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</si>
  <si>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</si>
  <si>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</si>
  <si>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</si>
  <si>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</si>
  <si>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</si>
  <si>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</si>
  <si>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</si>
  <si>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Órdenes de pago
Comprobantes de egreso</t>
  </si>
  <si>
    <t>En el segundo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autorizadas.El seguimiento lo realiza la secretaría de la Subdirección Administrativa ,Financiera y de Control Disciplinario (Diana Rodriguez - drodriguez@idep.edu.co)</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</si>
  <si>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</si>
  <si>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</si>
  <si>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</si>
  <si>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</si>
  <si>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</si>
  <si>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</si>
  <si>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</si>
  <si>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</si>
  <si>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</si>
  <si>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</si>
  <si>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</si>
  <si>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</si>
  <si>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</si>
  <si>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</si>
  <si>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</si>
  <si>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</si>
  <si>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</si>
  <si>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</si>
  <si>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</si>
  <si>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</si>
  <si>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</si>
  <si>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</si>
  <si>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Se efectuó la conciliación del primer trimestre adecuadamente con la áreas que intervienen en el ciclo contable, se corrigieron las desviaciones y la información se encuentra en etapa de presentación, por cuanto el riesgo para este período no se materializó.</t>
  </si>
  <si>
    <t>La información finaniera se presentó ante la Contaduría General de la Nación en las fechas establecidas y se encuentra publicada en la página Web de la Entidad en el link:  http://www.idep.edu.co/?q=content/estados-contables-2020 hasta el mes de marzo de 2020. 
Fecha de verificación:  13/05/2020.
Seguimiento efectuado por:  Hilda Yamile Morales Laverde - Jefe OCI.</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</si>
  <si>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</si>
  <si>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</si>
  <si>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</si>
  <si>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</si>
  <si>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</si>
  <si>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</si>
  <si>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</si>
  <si>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Para el segundo trimestre de la vigencia 2020 correspondiente al periodo abril a junio de 2020, se presentó la información financiera a la Contaduría General de la Nación a través del aplicativo CHIP, siguiendo los lineamientos que le corresponden a la entidad al encontrarse clasificada dentro de las entidades de gobierno, así mismo se efectuó el reporte del mismo periodo con destino a la Dirección Distrital de Contabilidad a través del aplicativo Bogota Consolida, atendiendo los lineamientos del sector central para el cumplimiento de este tipo de obligaciones. De igual forma se han venido reportando mensualmente los estados financieros, es decir el estado de situación financiera, el estado de resultados y las notas explicativas a través de la página Web institucional dentro del LINK, estados Contables mensuales 2020. Se pueden evidenciar el lin institucional estados contables: http://www.idep.edu.co/?q=content/estados-contables-2020.
El seguimiento lo realiza la secretaría de la Subdirección Administrativa ,Financiera y de Control Disciplinario (Diana Rodriguez  - drodriguez@idep.edu.co)</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</si>
  <si>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</si>
  <si>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</si>
  <si>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</si>
  <si>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</si>
  <si>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</si>
  <si>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</si>
  <si>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 en la elaboración de Hojas de cálculo Excel, cuando el Sistema de Información Administrativo y Financiero del Instituto no de cumplimiento y no se puedan generar desde el mismo</t>
  </si>
  <si>
    <t>Correo electrónico, formatos y actas de reunión</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</si>
  <si>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</si>
  <si>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</si>
  <si>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</si>
  <si>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</si>
  <si>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</si>
  <si>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</si>
  <si>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</si>
  <si>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</si>
  <si>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</si>
  <si>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</si>
  <si>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Se ha llevado a cabo la presentación y pago oportunos de las declaraciones tributarias de la entidad, esto es retención en la fuente con destino a la DIAN, y retención de impuesto de estampillas e ICA con destino a la Secretaría de Hacienda Distrital, lo que ha impedido la materialización del riesgo.</t>
  </si>
  <si>
    <t>Se verificó por parte de esta Oficina en el aplicativo GOOBI la oportunidad de la información presentada ante la DIAN, evidenciado que esta se presentó oportunamente, los controles que se vienen ejecutando son efectivos.
Fecha de verificación:  13/05/2020.
Seguimiento efectuado por:  Hilda Yamile Morales Laverde - Jefe OCI.</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</si>
  <si>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</si>
  <si>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</si>
  <si>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</si>
  <si>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</si>
  <si>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</si>
  <si>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</si>
  <si>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</si>
  <si>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</si>
  <si>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En el segundo trimestre se han presentado oportunamente las declaraciones tributarias de Retención en la Fuente, Impuesto de Estampillas Distritales, Declaraciones bimestrales de Retenciones de Industria y Comercio, Declaraciones anuales de impuesto de vehículos y Declaración anual de Ingresos y Patrimonio de la vigencia 2019. Actualmente se está en proceso de preparación, firma, presentación y pago de las declaraciones de retenciones del mes de agosto de 2020 y Declaración bimestral de Julio - Agosto de la declaracion de retencion de Industria y Comercio, cuyos vencimientos inician el día 10 de septiembre de 2020.
El seguimiento lo realiza la secretaría de la Subdirección Administrativa ,Financiera y de Control Disciplinario (Diana Rodriguez  - drodriguez@idep.edu.co)</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</si>
  <si>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</si>
  <si>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</si>
  <si>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</si>
  <si>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</si>
  <si>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</si>
  <si>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</si>
  <si>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</si>
  <si>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</si>
  <si>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</si>
  <si>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</si>
  <si>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</si>
  <si>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</si>
  <si>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Aplicar los controles establecidos en  procedimiento PRO-GF-14-06 "Conciliaciones Bancarias Contables", y diligenciamiento mensual de los formatos: FT-GF-14-16 Formato Conciliación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</si>
  <si>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</si>
  <si>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</si>
  <si>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Para el primer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soportes de pagos los cuales se realizan de acuerdo a los respectivos soportes. Se realizan al cierre la conciliación entre los libros de hacienda y extractos bancarios con lo registrado en tesorería.</t>
  </si>
  <si>
    <t>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Fecha de verificación:  13/05/2020.
Seguimiento efectuado por:  Hilda Yamile Morales Laverde - Jefe OCI.</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</si>
  <si>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</si>
  <si>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</si>
  <si>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</si>
  <si>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</si>
  <si>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Para el segundo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revisión de los respectivos soportes de pagos. Se realiza al cierre la conciliación entre los libros de hacienda y extractos bancarios con lo registrado en tesorería en el sistema GOOBI.
El seguimiento lo realizó la secretaria de la Subdirección Administrativa ,Financiera y de Control Disciplinario (Diana Rodriguez - drodriguez@idep.edu.co)</t>
  </si>
  <si>
    <t>Sistemas financieros obsoletos y con deficiente soporte técnico
 Controles de acceso a la información insuficientes</t>
  </si>
  <si>
    <t>Pérdida de la imagen institucional</t>
  </si>
  <si>
    <t>Aplicar los controles establecidos en el Protocolo de Seguridad y Manejo de Cuentas de Tesorería IN- GF -13- 01</t>
  </si>
  <si>
    <t>Profesional Especializado de Tesorería y el Subdirector Administrativo y Financiero y de Control Disciplinario</t>
  </si>
  <si>
    <t>1 técnico,  3  ingenieros contratistas, líder de proceso (Jefe OAP)</t>
  </si>
  <si>
    <t>Firewall y su antivirus perimetral junto con IPS, control de aplicaciones  y control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</si>
  <si>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</si>
  <si>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</si>
  <si>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</si>
  <si>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</si>
  <si>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administrativos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</si>
  <si>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</si>
  <si>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</si>
  <si>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</si>
  <si>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</si>
  <si>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</si>
  <si>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</si>
  <si>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contingencia. </t>
  </si>
  <si>
    <t xml:space="preserve">El 02-03-2020, se materializó el riesgo debido a que hubo un corte de energía por motivo de un corto circuito. 
 El día 2 de marzo a las 2 pm se presentó un corte en el fluido eléctrico que duró alrededor de 1 hora y 30 minutos por problemas con la cafetera ubicada en la cocina de la oficina 402B, que hizo que se saltara el taco/braker de la oficina 402B que protege la línea de fluido eléctrico que alimenta entre otros elementos a la UPS, que a su vez afectó el taco/braker designado para dicha oficina en el cuarto eléctrico del piso 4 del edificio; provocando el apagado de la UPS (que estuvo encendida por alrededor de 15 minutos), produciendo como consecuencia el apagado abrupto e incorrecto de la Hiperconvergencia y demás equipos alojados en el Centro de Datos. 
 Se procedió a solicitar a la administración del edificio, para que permitiera el acceso al cuarto eléctrico del piso 4, para proceder a activar habilitar el taco/braker y así restablecer el servicio de fluido eléctrico (que tomó de 1 hora y 30 minutos aproximadamente).
 Afectación: Este corte afectó los siguientes equipos:
 1. Servidor HPE G7 - Web Alterno.
 2. Servidor HPE G7 – Dominio Alterno y Tablas de Retención Documental
 3. Servidor HPE G7 – Oracle VM/Oracle Linux/Oracle12c
 4. Router proveedor servicio de Internet
 5. Firewall
 6. Switch de Red Cisco
 7. Servidor G4 – Base de Datos Oracle
 8. Switchs Aruba – Hiperconvergencia 
 9. Servidores HPE G9 – Nodos Hiperconvergencia
 10. Servidor HPE G5 – “Tercer Nodo” Hiperconvergencia
 Consecuencias: Al restablecerse el fluido eléctrico se procede al encendido de los equipos afectados, la mayoría de los cuales encendieron correctamente y los servicios allí alojados se restablecieron sin novedad alguna, exceptuando los servicios alojados en la Hiperconvergencia, que dada su naturaleza tuvo problemas al encender, dejando por fuera varios servicios del IDEP.
 Acciones: Se contacta con el proveedor del soporte (HPE) de la Hiperconvergencia que abre un caso, y se pasa a producción el equipo físico G7 de respaldo que se tiene pare el sitio Web, el cual se toma alrededor de 5 minutos en iniciar, restableciendo el servicio del portal y micrositios. 
 Hasta las 7 pm, se recibe la respuesta del hp, que mediante acceso remoto realiza la restauración del servicio de Hiperconvergencia, quedando éste normalizado.
 Se procede a apagar el servidor web de respaldo y el enciende el servidor virtual, restaurando el servidor virtual de producción.
 Se informó al área Administrativa y Financiera para que tome los correctivos necesarios solicitándole el cambio del Braker. El área Administrativa y Financiera suspendió el uso de la Greca en esta oficina. 
 Acción Correctiva: Solicitud a la Subdirección Administrativa y Financiera del IDEP la suspensión definitiva del uso de la toma de corriente de la cocina de la oficina 402 B hasta tanto no se garantice que funciona de forma correcta.
 Acción Preventiva y/o de mejora: Para disminuir el riesgo de falta de disponibilidad de energía, se realizarán acciones para suplir las fallas a través de una UPS.
 El 16-04-2020 se materializó el riesgo porque el proveedor de Goobi No realizó la actualización del software el día 15 de abril como estaba programado, lo actualizó el día 16 en la tarde dejando en indisponibilidad el sistema durante medio día. Y al actualizar el sistema presentó algunas fallas que fueran resueltas el día 17 de abril. Se llamó la atención al proveedor sobre el cumplimiento de las fechas y horarios establecidos para este tipo de actualizaciones. 
 Se instaló el software HUMANO en un servidor virtualizado (Dominio Secundario) como contingencia y se actualizó la base de datos de datos en el nuevo servidor físico (G7) la cual también opera como contingencia.
 Apesar de la materializacion del riesgos, durante este cuatrimestre se han ejecutado los controles, como la firma de nuevos contratos con los proveedores verificando los acuerdos de niveles de servicios, para lo cual se está realizando el control del cumplimiento de los ANS con los proveedores de los sistemas de información (Goobi, HUMANO, Metabiblioteca). Adicionalmente se ha realizado el uso de Virtual Private Network (VPN) o red privada virtual (RPV), para lo cual se habilitaron o configuraron en total 28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adquirido recientemente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También se realizó la Instalación del Cliente VPN en los equipos de usuarios, para que la conexión remota a los equipos de los usuarios o colaboradores que se encuentran en el IDEP, fue necesario intervenir 43 equipos de escritorio ubicados en el IDEP y de 11 equipos portátiles de propiedad de la entidad para ser prestados a colaboradores que lo requerían para cumplir sus funciones de trabajo en casa, a los que se instaló el cliente ForticlientVPN en la versión 6.2, actividad que requirió en algunos casos (3 equipos) actualizar los sistemas operativos. Adicionalmente, los ingenieros César Linares y Juliet Yaver prepararon 18 equipos personales de igual número de colaboradores (funcionarios y contratistas) instalando el cliente ForticlientVPN en la versión ya mencionada, previa a la intervención de los equipos se solicitó autorización formal de los colaboradores. Las actividades descritas incluyeron capacitación en el uso y conexión de la VPN y en el uso de la herramienta escritorio remoto para conexión al equipo asignado en el IDEP.
</t>
  </si>
  <si>
    <t>Se recomienda por parte de esta Oficina la revisión de la identificación del riesgo, en el sentido de hasta que tiempo por suspensión del servicio se genera un riesgo para la Entidad; lo anterior teniendo en cuenta que ya se ha presentado materialización del riesgo por interrupción del servicio, pese a que se han implementado y puesto en marcha los planes de contingencia establecidos, por lo que se debe evaluar el impacto y afectación de este.
Fecha de verificación:  13/05/2020.
Seguimiento efectuado por:  Hilda Yamile Morales Laverde - Jefe OCI.</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</si>
  <si>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</si>
  <si>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</si>
  <si>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</si>
  <si>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</si>
  <si>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</si>
  <si>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</si>
  <si>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</si>
  <si>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</si>
  <si>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</si>
  <si>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</si>
  <si>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</si>
  <si>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</si>
  <si>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</si>
  <si>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</si>
  <si>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</si>
  <si>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</si>
  <si>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Si , teniendo en cuenta la validación de los acuerdos de servicio que establecidos en los contratos, durante la ejecución con el control del  ingeniero que apoya la supervisión y directamente por el Supervisor en el momento de autorizar el pago</t>
  </si>
  <si>
    <t>Aprobación del pago una vez verificado el cumplimiento los acuerdos de niveles de servicios</t>
  </si>
  <si>
    <r>
      <t xml:space="preserve">Fecha de reporte: 31/08/2020. El riesgo no se ha materializado para este período, se mantiene el control implementado en el cuatrimestre anterior.  Las actividades realizadas se relacionan con la instalación e implementación de un nuevo canal de Internet con mayor capacidad y con nuevos servicios con un ISP nuevo.  Este proceso contractual fue desarrollado por Armando Leyton y Oscar Lozano y se adjunta el contrato y las evidencias de su instalación en la ruta: </t>
    </r>
    <r>
      <rPr>
        <u/>
        <sz val="11"/>
        <color rgb="FF1155CC"/>
        <rFont val="Calibri"/>
      </rPr>
      <t>https://drive.google.com/drive/u/1/folders/0AF7vbH6FELFXUk9PVA</t>
    </r>
    <r>
      <rPr>
        <sz val="11"/>
        <color rgb="FF000000"/>
        <rFont val="Calibri"/>
      </rPr>
      <t xml:space="preserve"> .
Teniendo en cuenta el cambio de ISP, fue necesario modificar las configuraciones del firewal, servidores, equipos de cómputo dado el cambio de los DNS del Idep y las IP públicas.  Los equipos de cómputo reciben la configuración por la implementación del DHCP del IDEP una vez la comunicación es revisada por el firewall. También se notificó a Nelson Corredor de Tesorería la modificación necesaria en los bancos con correo electrónico del 13/07/2020, ocasionado por el cambio de ISP, las evidencias de estas actividades quedan en las rutas </t>
    </r>
    <r>
      <rPr>
        <u/>
        <sz val="11"/>
        <color rgb="FF1155CC"/>
        <rFont val="Calibri"/>
      </rPr>
      <t>https://drive.google.com/drive/u/1/folders/0AF7vbH6FELFXUk9PVA</t>
    </r>
    <r>
      <rPr>
        <sz val="11"/>
        <color rgb="FF000000"/>
        <rFont val="Calibri"/>
      </rPr>
      <t xml:space="preserve"> y  https://drive.google.com/drive/u/3/folders/1iqspJpiENTpzoqwd5j3zhjT1stmw3Y1m . 
Se han realizado actualizaciones de Seguridad del sistema operativo en sus últimas versiones que son liberadas por el fabricante. Esta actividad ha sido verificada y atendida por César Linares y Oscar Lozano y en algunos casos se ha requerido hacer atención presencial, en la plataforma de mesa de ayuda se encuentran las evidencias de estas actividades (http://www.idep.edu.co/mesadeayuda/) y evidencias adicionales se adjuntan en la ruta: </t>
    </r>
    <r>
      <rPr>
        <u/>
        <sz val="11"/>
        <color rgb="FF1155CC"/>
        <rFont val="Calibri"/>
      </rPr>
      <t>https://drive.google.com/drive/u/1/folders/0AF7vbH6FELFXUk9PVA</t>
    </r>
    <r>
      <rPr>
        <sz val="11"/>
        <color rgb="FF000000"/>
        <rFont val="Calibri"/>
      </rPr>
      <t xml:space="preserve"> .
Teniendo en cuenta las observaciones realizadas por Control Interno se programa para el último cuatrimestre la revisión del riesgo, incluyendo a la Subdirección Administrativa Financiera y de Control Disciplinario en este análisis y redimensión del riesgo.</t>
    </r>
  </si>
  <si>
    <t>No acceso a los equipos o servicios informáticos por imposibilidad de acceder a las instalaciones del IDEP</t>
  </si>
  <si>
    <t>No se pueden realizar la labores por parte de los colaboradores de la entidad</t>
  </si>
  <si>
    <t>La inclusión de garantias del fabricantes en los contrates.</t>
  </si>
  <si>
    <t>Técnico Operativo-</t>
  </si>
  <si>
    <t>Al momento de elaborar el contrato, se incluyen las garantias</t>
  </si>
  <si>
    <t>Al momento de elaborar el contrato, se incluyen las garantías</t>
  </si>
  <si>
    <t>Prevenir las fallas por mal diseño o errores de fabricación</t>
  </si>
  <si>
    <t>La fuentes de  información para aplicar la garantia es lo establecido en el contrato.</t>
  </si>
  <si>
    <t>De acuerdo a lo establecido en cada contrato</t>
  </si>
  <si>
    <t>Se incluye en la evaluación de los proveedores</t>
  </si>
  <si>
    <t>Acceso restringido a los data center, donde se ubican los servidores, switch, appliance firewall.</t>
  </si>
  <si>
    <t>Técnico operativo y contratistas TI</t>
  </si>
  <si>
    <t>De acuerdo a la necesidad de acceso, aplica el control</t>
  </si>
  <si>
    <t>Prevenir, dado que limitan el acceso solo a los autorizados</t>
  </si>
  <si>
    <t>La fuente de información , son los registro de grabación de las cámaras de vigilancia</t>
  </si>
  <si>
    <t>De acuerdo a lo establecido en el contrato de personal y para contratistas.</t>
  </si>
  <si>
    <t>Si. copia de las grabaciones</t>
  </si>
  <si>
    <t>Efectuar los pagos de energía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</si>
  <si>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</si>
  <si>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</si>
  <si>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</si>
  <si>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</si>
  <si>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</si>
  <si>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</si>
  <si>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Implementar conexiones tipo VPN y mantener portátiles en óptimas condiciones como elementos que pueden ser prestados</t>
  </si>
  <si>
    <t>La fuente de información son las solicitudes a la mesa de ayuda por parte de los servidores y colaboradores del IDEP</t>
  </si>
  <si>
    <t>Configuración de las cuentas VPN y log de lo utilizado por cada usuario</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</si>
  <si>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</si>
  <si>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</si>
  <si>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</si>
  <si>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</si>
  <si>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</si>
  <si>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</si>
  <si>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</si>
  <si>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</si>
  <si>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usuario.</t>
  </si>
  <si>
    <t>Se deja evidencia en el drive de las acciones ejecutadas</t>
  </si>
  <si>
    <t>Este riesgo no se materializó en este cuatrimestre. Se aplicaron los controles en su totalidad, durante este periodo de tiempo se realizaron las siguientes actividades: 
 Se realizó la modificación de las reglas del Dominio para cumplir con los requerimientos de la auditoría del año 2019. Se realizó una sesión de trabajo con el proveedor del antivirus donde se ajustaron los parámetros y configuración para fortalecer el análisis y control, se actualizaron las versiones en los equipos. 
 ACTUALIZACION ANTIVIRUS EN EQUIPOS PARA CONTINGENCIA COVID-19: Para garantizar la seguridad de los equipos que se adecuaron para coneccion VPN, fue necesario intervenir 45 equipos de escritorio ubicados en el IDEP y 13 equipos portátiles de propiedad de la entidad, actualizando las versiones del antivirus y la versión del agente. Estas actividades permiten monitorear los equipos y mantenerlos protegidos.
 El firewall está configurado para realizar los bloqueos necesarios y opera correctamente. Se actualiza automáticamente cuando el proveedor libera nuevas versiones. 
 ACTIVIDADES QUE SE REALIZARON EN EL FIREWALL - CONTINGENCIA COVID-19: Se habilitaron o configuraron en total 15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con que cuenta la Entidad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ACTIVIDADES EN EQUIPOS PORTÁTILES PARA USO DE VPN RELACIONADOS CON FIREWALL: Para que la conexión remota a los equipos de los usuarios o colaboradores que se encuentran en el IDEP, fue necesario intervenir 45 equipos de escritorio ubicados en el IDEP y de 15 equipos portátiles de propiedad de la entidad para ser prestados a colaboradores que lo requerían para cumplir sus funciones de trabajo en casa, a los que se instaló el cliente ForticlientVPN en la versión 6.2.</t>
  </si>
  <si>
    <t>No se reportó por parte del responsable del proceso materialización del riesgo, se detalla en el seguimiento reportado las actividades desarrolladas en torno a los controles establecidos.   
Fecha de verificación:  13/05/2020.
Seguimiento efectuado por:  Hilda Yamile Morales Laverde - Jefe OCI.</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</si>
  <si>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</si>
  <si>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</si>
  <si>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administración del antivirus y tomar las acciones correctivas necesarias para garantizar que la herramienta está funcionando corretamente.</t>
  </si>
  <si>
    <t>Ingeniera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</si>
  <si>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</si>
  <si>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</si>
  <si>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necesarias.</t>
  </si>
  <si>
    <t>Se revisa en detalle del informe generado por la consola de administración del antivirus y se evalúan las causas que generan las alertas.</t>
  </si>
  <si>
    <t>Reporte generado desde la consola del antivirus antes y después de aplicado el control</t>
  </si>
  <si>
    <r>
      <t xml:space="preserve">Fecha de reporte: 31/08/2020. El riesgo no se ha materializado se ha continuado con la aplicación de los controles en su totalidad y se realizaron las siguientes actividades:
ANTIVIRUS:
Se mantienen las políticas de actualización automática de la biblioteca de virus y de las versiones del aplicativo.  Esta actividad es revisada por César Linares con el acompañamiento del proveedor en sesión de trabajo en el mes de julio de 2020 (17/07/2020) las evidencias se encuentran en la ruta </t>
    </r>
    <r>
      <rPr>
        <u/>
        <sz val="11"/>
        <color rgb="FF1155CC"/>
        <rFont val="Calibri"/>
      </rPr>
      <t>https://drive.google.com/drive/u/1/folders/0AF7vbH6FELFXUk9PVA</t>
    </r>
    <r>
      <rPr>
        <sz val="11"/>
        <color rgb="FF000000"/>
        <rFont val="Calibri"/>
      </rPr>
      <t xml:space="preserve"> 
:   Otra de las actividades realizada consisitió en realizar un informe del estado de la consola del antivirus con fecha de corte del 31/07/2020, evidencia ubicada en la ruta: </t>
    </r>
    <r>
      <rPr>
        <u/>
        <sz val="11"/>
        <color rgb="FF1155CC"/>
        <rFont val="Calibri"/>
      </rPr>
      <t>https://drive.google.com/drive/u/1/folders/0AF7vbH6FELFXUk9PVA</t>
    </r>
    <r>
      <rPr>
        <sz val="11"/>
        <color rgb="FF000000"/>
        <rFont val="Calibri"/>
      </rPr>
      <t xml:space="preserve"> 
FIREWALL:
El dispositivo en lo relacionado con las Bases de Datos y sus componentes ha sido actualizado de forma automática con la última versión liberada por el fabricante Fortinet, se mantienen activas y en uso las cuentas VPN que fueron creadas en el cuatrimestre anterior y se mantiene permanente monitoreo a las protecciones sobre los equipos, esta actividad esta realizada por Cesar Linares y se adjunta el manual generado </t>
    </r>
    <r>
      <rPr>
        <u/>
        <sz val="11"/>
        <color rgb="FF1155CC"/>
        <rFont val="Calibri"/>
      </rPr>
      <t>https://drive.google.com/drive/u/1/folders/0AF7vbH6FELFXUk9PVA</t>
    </r>
    <r>
      <rPr>
        <sz val="11"/>
        <color rgb="FF000000"/>
        <rFont val="Calibri"/>
      </rPr>
      <t xml:space="preserve"> .  Adicionalmente, se realizó por parte de Oscar Lozano la actualización del sistema operativo del firewall pasando de la versión 6.2.2. a la versión 6.2.4 build1112 (GA), dejando un documento que queda en lla ruta: </t>
    </r>
    <r>
      <rPr>
        <u/>
        <sz val="11"/>
        <color rgb="FF1155CC"/>
        <rFont val="Calibri"/>
      </rPr>
      <t>https://drive.google.com/drive/u/1/folders/0AF7vbH6FELFXUk9PVA</t>
    </r>
    <r>
      <rPr>
        <sz val="11"/>
        <color rgb="FF000000"/>
        <rFont val="Calibri"/>
      </rPr>
      <t xml:space="preserve"> 
.    Otra de las actividades realizada consisitió en realizar un informe del estado de la consola del firewalll con fecha de corte del 31/07/2020, evidencia ubicada en la ruta: </t>
    </r>
    <r>
      <rPr>
        <u/>
        <sz val="11"/>
        <color rgb="FF1155CC"/>
        <rFont val="Calibri"/>
      </rPr>
      <t>https://drive.google.com/drive/u/1/folders/0AF7vbH6FELFXUk9PVA</t>
    </r>
    <r>
      <rPr>
        <sz val="11"/>
        <color rgb="FF000000"/>
        <rFont val="Calibri"/>
      </rPr>
      <t xml:space="preserve"> 
ACTIVIDADES SOBRE LOS PC PORTATILES Y DE ESCRITORIO:
Se mantienen en permanente actualización las versiones del sistema operativo de cada uno de los equipos del IDEP, en ocasiones se han tenido que realizar reinicios físicos en sitio de los equipos que lo han requerido, situación que es necesaria para que el antivirus opere de mejor forma y que esté acorde a lo requerido por el fabricante del antivirus.  Actividad realizada y supervisada por César Linares que cuenta con la ayuda de Oscar Lozano y se adjunta la imagen de uno de los equipos que se ha intervenido en la ruta: </t>
    </r>
    <r>
      <rPr>
        <u/>
        <sz val="11"/>
        <color rgb="FF1155CC"/>
        <rFont val="Calibri"/>
      </rPr>
      <t>https://drive.google.com/drive/u/1/folders/0AF7vbH6FELFXUk9PVA</t>
    </r>
    <r>
      <rPr>
        <sz val="11"/>
        <color rgb="FF000000"/>
        <rFont val="Calibri"/>
      </rPr>
      <t xml:space="preserve"> 
</t>
    </r>
  </si>
  <si>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</si>
  <si>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</si>
  <si>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</si>
  <si>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</si>
  <si>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</si>
  <si>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</si>
  <si>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</si>
  <si>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</si>
  <si>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</si>
  <si>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</si>
  <si>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</si>
  <si>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administrativo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</si>
  <si>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</si>
  <si>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</si>
  <si>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</si>
  <si>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</si>
  <si>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Así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</si>
  <si>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</si>
  <si>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extemporánea o ineficiente al reclamo, el área encargada de dar respuesta tendrà que formular y ejecutar el plan de mejoramiento correspondiente</t>
  </si>
  <si>
    <t>Si. En el Sistema de informaciòn de la entidad y el SDQS.</t>
  </si>
  <si>
    <t>En el primer cuatrimestre, no se materializó este riesgo. Los controles se aplicaron en su totalidad , realizando las siguientes actividades: La entidad no ha recibido PQRS a este respecto de tratamiento de datos. Se llevan a cabo los controles siguiendo los procedimientos y manuales como: procedimiento de Atenciòn peticiones, quejas, reclamos y solicitudes, el Manual para la gestión de peticiones y el manual interno de políticas y procedimientos de protección de datos personales.</t>
  </si>
  <si>
    <t>Se verificó por parte de esta Oficina en la PQRS radicadas en el primer cuatrimestre, que la Entidad no recibió peticiones respecto al tratamiento de datos personales.  
Fecha de verificación:  13/05/2020.
Seguimiento efectuado por:  Hilda Yamile Morales Laverde - Jefe OCI.</t>
  </si>
  <si>
    <t>Que los usuarios no realicen la solicitud de acuerdo al procedimiento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</si>
  <si>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</si>
  <si>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</si>
  <si>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</si>
  <si>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</si>
  <si>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</si>
  <si>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</si>
  <si>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políticas TIC del IDEP, en el No. 21. Cumplir con las polìticas de seguridad y privacidad y tratamiento de datos personales</t>
  </si>
  <si>
    <t>Si. Contratista de TIC. Quien gestiona la firma de los compromisos por parte de funcionarios y contratistas</t>
  </si>
  <si>
    <t>Se realiza cada vez que exista el ingreso de un nuevo funcionario o contratista al IDEP</t>
  </si>
  <si>
    <t>Sí, porque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</si>
  <si>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</si>
  <si>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aplicarán las cláusulas contractuales y los procesos disciplinarios.</t>
  </si>
  <si>
    <t>Formato FT-GT-12-20 Compromiso de cumplimiento de las polìticas TIC del IDEP firmado por funcionarios y contratistas.</t>
  </si>
  <si>
    <t>Este riesgo no se materializó en este cuatrimestre.   Se ha  aplicado el control de firma del formato  FT-GT-12-20 Compromiso de cumplimiento de las polìticas TIC,  a los nuevos funcionarios vinculados al Instituto.</t>
  </si>
  <si>
    <t>No se reporta materialización del riesgo por parte del responsable del proceso,  queda pendiente la validación por parte de esta Oficina de la aplicación del formato FT-GT-12-20 compromiso de cumplimiento de políticas TIC.   
Fecha de verificación:  13/05/2020.
Seguimiento efectuado por:  Hilda Yamile Morales Laverde - Jefe OCI.</t>
  </si>
  <si>
    <t>Falta de integridad de la personas responsables de la adminsitraciòn de la base de datos</t>
  </si>
  <si>
    <t>Compromiso de recursos para pago de multas o sanciones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</si>
  <si>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</si>
  <si>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</si>
  <si>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Disciplinario y Contratista Control Disciplinario - Contratista Profesional Control Interno Disciplinario</t>
  </si>
  <si>
    <t>1 puesto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</si>
  <si>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</si>
  <si>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</si>
  <si>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</si>
  <si>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</si>
  <si>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</si>
  <si>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seguimientos periódicos y avance de actividades de acuerdo al plan de trabajo acordado</t>
  </si>
  <si>
    <t>Los elabora el Contratista de Control Interno Disciplinario y los aprueba el Subdirector Administrativo, Financiero y de Control Disciplinario, en su informe de actividades mensual.</t>
  </si>
  <si>
    <t>los seguimientos se realizan con el informe mensual del contratista de Control Interno Disciplinario, y el seguimiento que se va registrando en el expediente disciplinario</t>
  </si>
  <si>
    <t xml:space="preserve">Validar que el seguimiento que se hace al proceso sea el adecuado </t>
  </si>
  <si>
    <t xml:space="preserve">Si es confiable por que los seguimientos se alimentan de acuerdo a la información que repose en cada expediente Disciplinario </t>
  </si>
  <si>
    <t>Frente a una posible incongruencia, se estructura un plan de mejoramiento y se soluciona de manera inmediata</t>
  </si>
  <si>
    <t>Existe la evidencia física de los informes reportados mensualmente por el contratista y la información adicionada en el expediente del proceso disciplinario</t>
  </si>
  <si>
    <t xml:space="preserve">Para el primer cuatrimestre el riesgo no se materializó teniendo en cuenta que los controles establecidos siguen siendo efectivos.
La identificación, el análisis y la evaluación del riesgo continúan igual.
</t>
  </si>
  <si>
    <t>No se reporta materialización del riesgo por parte del responsable del proceso. No se indica las acciones realizadas ni el soporte de la aplicación de controles durante el periodo evaluado, con el fin de validar la aplicación del control y la efectividad del mismo. 
Fecha de verificación:  13/05/2020.
Seguimiento efectuado por:  Hilda Yamile Morales Laverde - Jefe OCI.</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</si>
  <si>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</si>
  <si>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</si>
  <si>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</si>
  <si>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</si>
  <si>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</si>
  <si>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</si>
  <si>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</si>
  <si>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</si>
  <si>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</si>
  <si>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materializó. 
Se modificaron los controles porque se evidenció que contra el procedimiento de Control Disciplinario no se realiza informes trimestrales sino un seguimiento a lo reportado en el expediente disciplinario, información que se valida directamente en el expediente disciplinario y en el informe de pago del contratista asignado a los procesos.
A la fecha el aplicativo se encuentra actualizado. El sistema se actualiza de acuerdo al desarrollo de proceso en términos normativos. 
El seguimiento lo realiza la secretaria de la Subdirección Administrativa ,Financiera y de Control Disciplinario (Diana Cortes  - dcortes@idep.edu.co)</t>
  </si>
  <si>
    <t>Falta de seguimiento</t>
  </si>
  <si>
    <t>Afectación al debido proceso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</si>
  <si>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</si>
  <si>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</si>
  <si>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</si>
  <si>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</si>
  <si>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</si>
  <si>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</si>
  <si>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</si>
  <si>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</si>
  <si>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</si>
  <si>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</si>
  <si>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</si>
  <si>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</si>
  <si>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última versión vigente, para ubicarlo como documento obsoleto o vigente. Así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</si>
  <si>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</si>
  <si>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Los controles propuestos se aplicaron en su totalidad, los controles identificados han sido efectivos, se vienen ejecutando de acuerdo a lo establecido : 
 * A corte del 30 de abril han atendido 27 solicitudes de creación, modificación o eliminación documentos de todos los procesos de la entidad
 * Se ha mantenido actualizada el micrositio Maloca SIG de la página web de la entidad 
 El riesgo continúa siendo el mismo, no se modifica.</t>
  </si>
  <si>
    <t xml:space="preserve">
Se recomienda fortalecer el control en el sentido de documentar que actividades guardan relación con el riesgo identificado; toda vez que este procedimiento tiene 18 actividades, 10 puntos de control y 3 políticas de operación; lo anterior permite garantizar la efectividad del mismo.
Fecha de verificación:  13/05/2020.
Seguimiento efectuado por:  Hilda Yamile Morales Laverde - Jefe OCI.</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</si>
  <si>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</si>
  <si>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</si>
  <si>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</si>
  <si>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</si>
  <si>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última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</si>
  <si>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</si>
  <si>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</si>
  <si>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la vigencia no se ha materializado este riesgo. Durante el mes de agosto se revisó el mapa de riesgos del proceso de Mejoramiento integral y continuo, cuyos soportes se registraron en el acta de reunión que reposa en el archivo de la Oficina Asesora de Planeación. 
 Atendiendo a las recomendaciones de la Oficina de control interno se crea un control nuevo, que hace referencia a la actualización del Lista maestro de documentos, con el fin de mitigar una inadecuado control de documentos del Sistema Integrado de Gestión del IDEP.
 Los controles propuestos se aplicaron en su totalidad y han sido efectivos, estos se vienen ejecutando de acuerdo a lo establecido : 
  * A corte del 31 de agosto han atendido 46 solicitudes de creación, modificación o eliminación documentos de todos los procesos de la entidad
  * Se ha mantenido actualizada el micrositio Maloca SIG de la página web de la entidad
  * El formato de Listado maestro de documento se actualiza cada vez que se gestiona una solicitud de creacion, modificacion o eliminacion de un documentos que hace parte del Sistema integrado de gestión del IDEP. 
 Las evidencias reposan en la TRD digital de la OAP. 
  El riesgo continúa siendo el mismo, no se modifica.
 El seguimiento lo realizó la contratista de la Oficina Asesora de Planeación (Diana Martinez - seguimientoplaneacion@idep.edu.co)</t>
  </si>
  <si>
    <t>No realización de backups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</si>
  <si>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</si>
  <si>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</si>
  <si>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</si>
  <si>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</si>
  <si>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</si>
  <si>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</si>
  <si>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</si>
  <si>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</si>
  <si>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</si>
  <si>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</si>
  <si>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</si>
  <si>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</si>
  <si>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</si>
  <si>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se vienen ejecutando de acuerdo a lo establecido , se realizó el seguimiento a los instrumentos de gestión (POA, Matriz indicadores y hojas de vida de indicadores de gestión, planes de mejoramiento, plan de adecuación y sostenibilidad de MIPG y plan de acción institucional Decreto 612 de 2018) con corte al 30/03/2020 , se presentaron en el Comité Institucional de gestión y desempeño en el mes de abril de acuerdo a lo programado.
 El riesgo continúa siendo el mismo, no se modifica.</t>
  </si>
  <si>
    <t>Los controles implementados se vienen ejecutando de manera adecuada;  en el comité del 20 de abril se presentó por parte de la Jefe de la Oficina de Planeación el avance presentado en cada uno de las herramientas de gestión.
Fecha de verificación:  13/05/2020.
Seguimiento efectuado por:  Hilda Yamile Morales Laverde - Jefe OCI.</t>
  </si>
  <si>
    <t>No aplicación de lineamientos de planeación establecidos</t>
  </si>
  <si>
    <t>Incumplimientos normativos</t>
  </si>
  <si>
    <t>Seguimiento a instrumentos de gestión en Comité Institucional  de gestión y desempeño</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</si>
  <si>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</si>
  <si>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</si>
  <si>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</si>
  <si>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</si>
  <si>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</si>
  <si>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del Comité Institucional de  gestión y desempeño  donde se realice  el seguimiento y revisión por la dirección</t>
  </si>
  <si>
    <t>Durante el segundo cuatrimestre de la vigencia no se ha materializado este riesgo. En el mes de agosto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y se vienen ejecutando de acuerdo a lo establecido, se realizó el seguimiento a los instrumentos de gestión (POA, Matriz indicadores y hojas de vida de indicadores de gestión, planes de mejoramiento, plan de adecuación y sostenibilidad de MIPG y plan de acción institucional Decreto 612 de 2018) con corte al 30/06/2020, los cuales reposan en la página web del IDEP en: http://www.idep.edu.co/?q=content/maloca-aulasig. De igual manera, se presentaron en el Comité Institucional de gestión y desempeño en el mes de julio de acuerdo a lo programado estos seguimientos.
  El riesgo continúa siendo el mismo, no se modifica.
 El seguimiento lo realizó la contratista de la Oficina Asesora de Planeación (Diana Martinez - seguimientoplaneacion@idep.edu.co)</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</si>
  <si>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</si>
  <si>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</si>
  <si>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</si>
  <si>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</si>
  <si>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</si>
  <si>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</si>
  <si>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auditoría interna con debilidades, ausencia o análisis erróneos de la información
</t>
  </si>
  <si>
    <t xml:space="preserve">Que los informes de auditoría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</si>
  <si>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</si>
  <si>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AUDITORÍAS BASADA EN RIESGOS, en la actividad 09 y 12.</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</si>
  <si>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</si>
  <si>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</si>
  <si>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</si>
  <si>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</si>
  <si>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</si>
  <si>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auditoría 
FT-EC-16-01
FT-EC-16-02
FT-EC-16-05</t>
  </si>
  <si>
    <r>
      <t xml:space="preserve">Para el primer cuatrimestre no se presentó materialización del riesgo.  La Oficina de Control Interno en cumplimiento a las medidas de orden Nacional y Distrital Decreto 457 del 22 de marzo y el 091 del 22 de marzo y la Resolución 043 de 2020 por la cual se autoriza laborar mediante teletrabajo extraordinario a todos los servidores públicos del IDEP, modificó en el plan de auditoría el inicio de las mismas para el segundo semestre.  
El suministro de información por parte de los responsables de proceso ha sido entregada de manera oportuna; los informes de seguimiento que ha realizado la Oficina han sido objeto de actualización en cuanto a la normatividad aplicable;  son remitidos al Director de la Entidad y publicados en la página web del Instituto con el fin de dar a conocer la gestión adelantada.
</t>
    </r>
    <r>
      <rPr>
        <b/>
        <sz val="11"/>
        <rFont val="Calibri"/>
      </rPr>
      <t xml:space="preserve">Seguimiento efectuado por:  </t>
    </r>
    <r>
      <rPr>
        <sz val="11"/>
        <color rgb="FF000000"/>
        <rFont val="Calibri"/>
      </rPr>
      <t xml:space="preserve">Hilda Yamile Morales Laverde  - Jefe Oficina de Control Interno 
</t>
    </r>
    <r>
      <rPr>
        <b/>
        <sz val="11"/>
        <rFont val="Calibri"/>
      </rPr>
      <t>Fecha de seguimiento</t>
    </r>
    <r>
      <rPr>
        <sz val="11"/>
        <color rgb="FF000000"/>
        <rFont val="Calibri"/>
      </rPr>
      <t>:  04-05-2020</t>
    </r>
  </si>
  <si>
    <t>Fecha de verificación:  13/05/2020.
Seguimiento efectuado por:  Hilda Yamile Morales Laverde - Jefe OCI.</t>
  </si>
  <si>
    <t>Desconocimiento y/o aplicación de normatividad derogada o desactualizada.</t>
  </si>
  <si>
    <t>No evidenciar las posibles desviaciones o incumplimiento por parte de los auditados</t>
  </si>
  <si>
    <t>Socializar los informes de auditoría  con el responsable del proceso y/o en el Comité Institucional de Control Interno, de acuerdo al PAA</t>
  </si>
  <si>
    <t xml:space="preserve">Jefe Oficina de Control Interno </t>
  </si>
  <si>
    <t xml:space="preserve">Dar a conocer al Comité el resultado de las auditorías efectuadas por parte de la OC.I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</si>
  <si>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con el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t>
    </r>
    <r>
      <rPr>
        <b/>
        <sz val="11"/>
        <rFont val="Calibri"/>
      </rPr>
      <t>Seguimiento efectuado por</t>
    </r>
    <r>
      <rPr>
        <sz val="11"/>
        <color rgb="FF000000"/>
        <rFont val="Calibri"/>
      </rPr>
      <t xml:space="preserve">:  Hilda Yamile Morales Laverde  - Jefe Oficina de Control Interno 
</t>
    </r>
    <r>
      <rPr>
        <b/>
        <sz val="11"/>
        <rFont val="Calibri"/>
      </rPr>
      <t>Fecha de seguimiento</t>
    </r>
    <r>
      <rPr>
        <sz val="11"/>
        <color rgb="FF000000"/>
        <rFont val="Calibri"/>
      </rPr>
      <t>:  04-09-2020</t>
    </r>
  </si>
  <si>
    <t>Funcionarios asignados a la OCI sin las competencias y experticia necesaria para realizar el ejercicio de auditoría.</t>
  </si>
  <si>
    <t xml:space="preserve">Publicar los informes definitivos de auditoría en la página web de la Entidad. </t>
  </si>
  <si>
    <t>Técnico Administrativo OCI</t>
  </si>
  <si>
    <t xml:space="preserve">Socializar los informes de auditoría de la OCI a las partes interesadas, en la página Web de la Entidad.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</si>
  <si>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</si>
  <si>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</si>
  <si>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</si>
  <si>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evidencian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</si>
  <si>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</si>
  <si>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auditorías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</si>
  <si>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</si>
  <si>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</si>
  <si>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</si>
  <si>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auditoría. </t>
  </si>
  <si>
    <t>Se formula el plan de mejoramiento por parte del responsable del proceso, en caso de ser necesario se traslada a organismos de control.</t>
  </si>
  <si>
    <t xml:space="preserve">Informe definitivo, papeles de auditoría. </t>
  </si>
  <si>
    <r>
      <t xml:space="preserve">En cumplimiento a las medidas de orden Nacional y Distrital Decreto 457 del 22 de marzo y el 091 del 22 de marzo y la Resolución 043 de 2020 por la cual se autoriza laborar mediante teletrabajo extraordinario a todos los servidores públicos del IDEP, para el primer cuatrimestre no se realizó la contratación de personal para apoyar las funciones de auditoría de la Oficina .
Con ocasión del informe de seguimiento realizado por parte de esta Oficina al proceso de PQRS se suscribió el respectivo plan de mejoramiento con el fin de subsanar las observaciones presentadas por parte de esta Oficina.
</t>
    </r>
    <r>
      <rPr>
        <b/>
        <sz val="11"/>
        <rFont val="Calibri"/>
      </rPr>
      <t xml:space="preserve">
Seguimiento efectuado por</t>
    </r>
    <r>
      <rPr>
        <sz val="11"/>
        <color rgb="FF000000"/>
        <rFont val="Calibri"/>
      </rPr>
      <t xml:space="preserve">:  Hilda Yamile Morales Laverde  - Jefe Oficina de Control Interno 
</t>
    </r>
    <r>
      <rPr>
        <b/>
        <sz val="11"/>
        <rFont val="Calibri"/>
      </rPr>
      <t>Fecha de seguimiento:</t>
    </r>
    <r>
      <rPr>
        <sz val="11"/>
        <color rgb="FF000000"/>
        <rFont val="Calibri"/>
      </rPr>
      <t xml:space="preserve">  04-09-2020</t>
    </r>
  </si>
  <si>
    <t xml:space="preserve">Conflicto de intereses con responsables de otros procesos que no reflejen las posibles desviaciones y/o debilidades o actos de corrupción en el cumplimiento de los procedimientos y requisitos legales.  </t>
  </si>
  <si>
    <t xml:space="preserve">Pérdida de credibilidad en el ejercicio de evaluación y control de la entidad
</t>
  </si>
  <si>
    <t xml:space="preserve">Punto de control establecido en el PRO-EC-16-01 AUDITORÍAS INTERNAS, en las actividades 09 y 12.  </t>
  </si>
  <si>
    <t>Jefe Oficina de Control Interno 
Técnico Operativo</t>
  </si>
  <si>
    <t xml:space="preserve">Si, el control se aplica al iniciar y finalizar cada auditoría, según el PAA de cada vigencia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</si>
  <si>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los cuales son validados con los auditores y la Jefe de la OCI.  No se ha identificado situaciones que se hayan omitido en los informes de seguimiento y/o auditoria. 
</t>
    </r>
    <r>
      <rPr>
        <b/>
        <sz val="11"/>
        <rFont val="Calibri"/>
      </rPr>
      <t>Seguimiento efectuado por:</t>
    </r>
    <r>
      <rPr>
        <sz val="11"/>
        <color rgb="FF000000"/>
        <rFont val="Calibri"/>
      </rPr>
      <t xml:space="preserve">  Hilda Yamile Morales Laverde  - Jefe Oficina de Control Interno 
</t>
    </r>
    <r>
      <rPr>
        <b/>
        <sz val="11"/>
        <rFont val="Calibri"/>
      </rPr>
      <t xml:space="preserve">Fecha de seguimiento:  </t>
    </r>
    <r>
      <rPr>
        <sz val="11"/>
        <color rgb="FF000000"/>
        <rFont val="Calibri"/>
      </rPr>
      <t>04-09-2020</t>
    </r>
  </si>
  <si>
    <t>Bajos estándares éticos.</t>
  </si>
  <si>
    <t>MATRIZ SEGUIMIENTO MAPA DE RIESGOS DE CORRUPCIÓN</t>
  </si>
  <si>
    <t>PRIMER SEGUIMIENTO ABRIL DE 2020</t>
  </si>
  <si>
    <t>Se realizo Seguimiento al mapa de riesgos de corrupción</t>
  </si>
  <si>
    <t>SI</t>
  </si>
  <si>
    <t xml:space="preserve">NO </t>
  </si>
  <si>
    <t>Coluumna 1</t>
  </si>
  <si>
    <t>Coluumna 2</t>
  </si>
  <si>
    <t>Columna 3</t>
  </si>
  <si>
    <t>Columna 4</t>
  </si>
  <si>
    <t>Columna 5</t>
  </si>
  <si>
    <t>Columna 6</t>
  </si>
  <si>
    <t>Columna 7</t>
  </si>
  <si>
    <t>Columna 8</t>
  </si>
  <si>
    <t>Columna 9</t>
  </si>
  <si>
    <t>Columna 10</t>
  </si>
  <si>
    <t>Columna 11</t>
  </si>
  <si>
    <t>Riesgos de Corrupción</t>
  </si>
  <si>
    <t>Proceso</t>
  </si>
  <si>
    <t>Causa  (Situación principal que origina el posible riesgo de corrupción)</t>
  </si>
  <si>
    <t>¿Se analizaron los controles?</t>
  </si>
  <si>
    <r>
      <t>Efectividad de los controles:</t>
    </r>
    <r>
      <rPr>
        <b/>
        <sz val="8"/>
        <color rgb="FFFF0000"/>
        <rFont val="Calibri"/>
      </rPr>
      <t xml:space="preserve"> ¿Previenen  o detectan  las causas, son  confiables para la mitigación del riesgo?</t>
    </r>
    <r>
      <rPr>
        <b/>
        <sz val="8"/>
        <color theme="1"/>
        <rFont val="Calibri"/>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</si>
  <si>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</si>
  <si>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</si>
  <si>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</si>
  <si>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</si>
  <si>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</si>
  <si>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</si>
  <si>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Observaciones</t>
  </si>
  <si>
    <t>Apoyo</t>
  </si>
  <si>
    <t>Misional</t>
  </si>
  <si>
    <t>De Evaluación</t>
  </si>
  <si>
    <t>Contratación</t>
  </si>
  <si>
    <t>Talento humano</t>
  </si>
  <si>
    <t>Archivo</t>
  </si>
  <si>
    <t>Jurídico</t>
  </si>
  <si>
    <t>Otro (Cuál)</t>
  </si>
  <si>
    <t>No tiene controles</t>
  </si>
  <si>
    <t>NO</t>
  </si>
  <si>
    <t>R1</t>
  </si>
  <si>
    <t xml:space="preserve">No se reporta materialización del riesgo por parte de proceso.   Se actualizó el fomato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t>
  </si>
  <si>
    <t>R2</t>
  </si>
  <si>
    <t xml:space="preserve">No se reporta materialización del riesgo por parte de proceso.   Se verificó por parte de esta Oficina la socialización en el boletin externo No. 07 acerca de la gratuidad de los servicios del IDEP.  
Con ocasión del confinamiento por el COVID-19 no se realiza la verificación del control establecido para la entrega de publicaciones. </t>
  </si>
  <si>
    <t>R3</t>
  </si>
  <si>
    <t>Omitir, ocultar o manipular información que solicita el ciudadano a la entidad para el beneficio de un interés particular</t>
  </si>
  <si>
    <t>Se recomienda por parte de esta Oficina la revisión del riesgo identificado, toda vez que el control implementado esta orientado a la custodia y protección de la base de datos personales que maneja la Entidad acatando las directrices normativas, pero no a prevenir la materialización del riesgo identificado</t>
  </si>
  <si>
    <t>R4</t>
  </si>
  <si>
    <t xml:space="preserve">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esta orientado a la misma finalidad. </t>
  </si>
  <si>
    <t>R5</t>
  </si>
  <si>
    <t>Se recomienda por parte de esta Oficina la articulación con el riesgo identificado en el proceso de divulgación y comunicación "Uso indebido de las imágenes y textos para favorecer o desfavorecer a una marca o a un tercero." ya que la finalidad del riesgo es similiar.</t>
  </si>
  <si>
    <t>R6</t>
  </si>
  <si>
    <t xml:space="preserve">No se reporta materialización del riesgo por parte del responsable del proceso, los controles implementados han sido efectivos. </t>
  </si>
  <si>
    <t>R7</t>
  </si>
  <si>
    <t xml:space="preserve">Los  controles establecidos se vienen aplicando oportunamente, no se reporta materialización   del riesgo.  Se verifico por parte de esta Oficina que el proceso de selección se realizó a través de la plataforma transaccional de SECOP II lo que permite mayor transparencia en el mismo. </t>
  </si>
  <si>
    <t>R8</t>
  </si>
  <si>
    <t>Se vienen ejecutando los controles adecuadamente para el periodo evaluado no se reporta por parte del responsable del proceso que en la etapa de evaluación de las ofertas se presentaron documentos falsos.</t>
  </si>
  <si>
    <t>R9</t>
  </si>
  <si>
    <t xml:space="preserve">De acuerdo al seguimiento efectuado se verificó el cumplimiento de las acciones descritas en el seguimiento que permiten sensibilizar y socializar a los supervisores del contrato frente a los  riesgos contractuales.  </t>
  </si>
  <si>
    <t>R10</t>
  </si>
  <si>
    <t xml:space="preserve">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t>
  </si>
  <si>
    <t>R11</t>
  </si>
  <si>
    <t xml:space="preserve">Realizar pagos o movimientos financieros obteniendo beneficios propios o favorecimientos a terceros </t>
  </si>
  <si>
    <t xml:space="preserve">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t>
  </si>
  <si>
    <t>R12</t>
  </si>
  <si>
    <t xml:space="preserve">No se reporta materialización del riesgo por parte del responsable del proceso.   No se indica las acciones realizadas ni el soporte de la aplicación de controles durante el periodo evaluado, con el fin de validar la aplicación del control y la efectividad del mismo. </t>
  </si>
  <si>
    <t>R13</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</si>
  <si>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</si>
  <si>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</si>
  <si>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</si>
  <si>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</si>
  <si>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No se materializó ningún riesgo</t>
  </si>
  <si>
    <t>Seguimiento efectuado por:   HILDA YAMILE MORALES LAVERDE - Jefe OCI</t>
  </si>
  <si>
    <t xml:space="preserve">Fecha:  13 de mayo de 2020. </t>
  </si>
  <si>
    <r>
      <t>Señale con un</t>
    </r>
    <r>
      <rPr>
        <b/>
        <sz val="8"/>
        <color theme="1"/>
        <rFont val="Calibri"/>
      </rPr>
      <t xml:space="preserve"> X</t>
    </r>
    <r>
      <rPr>
        <sz val="8"/>
        <color theme="1"/>
        <rFont val="Calibri"/>
      </rPr>
      <t xml:space="preserve"> en la columna 2 si el riesgo es  claro y preciso y cumple con los parámetros para determinar que es de corrupción</t>
    </r>
  </si>
  <si>
    <t>Señale con una X,  en las columnas 3 a 11 el proceso  que contiene el riesgo de corrupción (R1, R2, R3…)</t>
  </si>
  <si>
    <r>
      <t xml:space="preserve">Señale con una </t>
    </r>
    <r>
      <rPr>
        <b/>
        <sz val="8"/>
        <color theme="1"/>
        <rFont val="Calibri"/>
      </rPr>
      <t>X</t>
    </r>
    <r>
      <rPr>
        <sz val="8"/>
        <color theme="1"/>
        <rFont val="Calibri"/>
      </rPr>
      <t xml:space="preserve"> si la causa principal del riesgo de corrupción se encuentra claramanete identificada.</t>
    </r>
  </si>
  <si>
    <t xml:space="preserve">Fecha de reporte: 31/08/2020: En este período (segundo cuatrimestre) no se materializó este riesgo, debido a que se siguen aplicando los controles ya definidos y a que en el IDEP no se han recibido solicitudes o PQRSD que tengan como asunto o estén relacionadas con el tratamiento de datos personales.  Las actividades que se han realizado están relacionadas con el documento que mide el nivel de madurez del IDEP en el tratamiento de los datos personales, actividad realizada por Julliet Yaver y Armando Leyton, se adjunta el documento en el drive : https://drive.google.com/drive/u/1/folders/0AF7vbH6FELFXUk9PVA </t>
  </si>
  <si>
    <t>Fecha de reporte: 31/08/2020: Para este riesgo en este período (segundo cuatrimestre) no se materializó .   Se mantiene la aplicación del control de firma del formato  FT-GT-12-20 Compromiso de cumplimiento de las polìticas TIC,  a los nuevos funcionarios vinculados al Instituto.  Actividad realizada por César Linares por medio de un mensaje publicado en los tickets de creación de usuario y en las respuestas de los correos de estas solicitudes, está pendiente recolectar las firmas pertinentes, lo cual será realizado por correo en la semana del 7 de septiembre de 2020.   Soporte presentado en la ruta https://drive.google.com/drive/u/1/folders/0AF7vbH6FELFXUk9PVA  
El seguimiento lo realizó el contratista de la Oficina asesora de planeación (Armando Leyton -aleyton@idep.edu.co)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</si>
</sst>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quot; de &quot;yyyy"/>
  </numFmts>
  <fonts count="49">
    <font>
      <sz val="11"/>
      <color rgb="FF000000"/>
      <name val="Calibri"/>
    </font>
    <font>
      <b/>
      <sz val="20"/>
      <color rgb="FF000000"/>
      <name val="Arial"/>
    </font>
    <font>
      <sz val="11"/>
      <name val="Calibri"/>
    </font>
    <font>
      <sz val="11"/>
      <color rgb="FF000000"/>
      <name val="Arial"/>
    </font>
    <font>
      <b/>
      <sz val="12"/>
      <color rgb="FF000000"/>
      <name val="Arial"/>
    </font>
    <font>
      <sz val="12"/>
      <color rgb="FF000000"/>
      <name val="Arial"/>
    </font>
    <font>
      <b/>
      <sz val="14"/>
      <color rgb="FF000000"/>
      <name val="Arial"/>
    </font>
    <font>
      <b/>
      <sz val="11"/>
      <color rgb="FFFFFFFF"/>
      <name val="Arial"/>
    </font>
    <font>
      <b/>
      <sz val="11"/>
      <color rgb="FF000000"/>
      <name val="Arial"/>
    </font>
    <font>
      <b/>
      <sz val="15"/>
      <color rgb="FF000000"/>
      <name val="Calibri"/>
    </font>
    <font>
      <b/>
      <sz val="11"/>
      <color theme="1"/>
      <name val="Arial"/>
    </font>
    <font>
      <sz val="11"/>
      <name val="Arial"/>
    </font>
    <font>
      <sz val="11"/>
      <color theme="1"/>
      <name val="Arial"/>
    </font>
    <font>
      <sz val="11"/>
      <color theme="1"/>
      <name val="Calibri"/>
    </font>
    <font>
      <sz val="12"/>
      <color rgb="FF1E1E1E"/>
      <name val="Arial"/>
    </font>
    <font>
      <b/>
      <sz val="11"/>
      <color rgb="FF000000"/>
      <name val="Arial Narrow"/>
    </font>
    <font>
      <b/>
      <sz val="36"/>
      <color rgb="FF000000"/>
      <name val="Arial Narrow"/>
    </font>
    <font>
      <b/>
      <sz val="10"/>
      <color theme="1"/>
      <name val="Arial"/>
    </font>
    <font>
      <sz val="11"/>
      <color rgb="FF000000"/>
      <name val="Arial Narrow"/>
    </font>
    <font>
      <b/>
      <sz val="11"/>
      <color theme="1"/>
      <name val="Arial Narrow"/>
    </font>
    <font>
      <b/>
      <sz val="11"/>
      <color rgb="FFFF0000"/>
      <name val="Arial Narrow"/>
    </font>
    <font>
      <sz val="9"/>
      <color rgb="FF222222"/>
      <name val="Helvetica Neue"/>
    </font>
    <font>
      <sz val="11"/>
      <color rgb="FF434343"/>
      <name val="Calibri"/>
    </font>
    <font>
      <b/>
      <sz val="11"/>
      <color theme="1"/>
      <name val="Calibri"/>
    </font>
    <font>
      <b/>
      <sz val="11"/>
      <color rgb="FF000000"/>
      <name val="Calibri"/>
    </font>
    <font>
      <b/>
      <sz val="10"/>
      <color theme="1"/>
      <name val="Arial Narrow"/>
    </font>
    <font>
      <sz val="10"/>
      <color rgb="FF000000"/>
      <name val="Arial Narrow"/>
    </font>
    <font>
      <sz val="10"/>
      <color rgb="FF000000"/>
      <name val="Calibri"/>
    </font>
    <font>
      <sz val="11"/>
      <color rgb="FF000000"/>
      <name val="Roboto"/>
    </font>
    <font>
      <sz val="11"/>
      <color theme="1"/>
      <name val="Roboto"/>
    </font>
    <font>
      <sz val="9"/>
      <color rgb="FF000000"/>
      <name val="Calibri"/>
    </font>
    <font>
      <u/>
      <sz val="11"/>
      <color rgb="FF000000"/>
      <name val="Calibri"/>
    </font>
    <font>
      <sz val="11"/>
      <color rgb="FF41424E"/>
      <name val="Calibri"/>
    </font>
    <font>
      <sz val="11"/>
      <color rgb="FF222222"/>
      <name val="Arial Narrow"/>
    </font>
    <font>
      <sz val="8"/>
      <color theme="1"/>
      <name val="Calibri"/>
    </font>
    <font>
      <sz val="8"/>
      <color theme="0"/>
      <name val="Calibri"/>
    </font>
    <font>
      <b/>
      <sz val="8"/>
      <color theme="0"/>
      <name val="Calibri"/>
    </font>
    <font>
      <b/>
      <sz val="14"/>
      <color theme="1"/>
      <name val="Calibri"/>
    </font>
    <font>
      <b/>
      <sz val="8"/>
      <color theme="1"/>
      <name val="Calibri"/>
    </font>
    <font>
      <b/>
      <sz val="12"/>
      <color theme="1"/>
      <name val="Calibri"/>
    </font>
    <font>
      <b/>
      <sz val="8"/>
      <color rgb="FFFF0000"/>
      <name val="Calibri"/>
    </font>
    <font>
      <sz val="8"/>
      <color rgb="FFFF0000"/>
      <name val="Calibri"/>
    </font>
    <font>
      <sz val="11"/>
      <name val="Arial Narrow"/>
    </font>
    <font>
      <b/>
      <sz val="11"/>
      <name val="Arial Narrow"/>
    </font>
    <font>
      <u/>
      <sz val="11"/>
      <color rgb="FF1155CC"/>
      <name val="Calibri"/>
    </font>
    <font>
      <sz val="11"/>
      <color rgb="FFFF0000"/>
      <name val="Calibri"/>
    </font>
    <font>
      <b/>
      <i/>
      <sz val="11"/>
      <name val="Calibri"/>
    </font>
    <font>
      <i/>
      <sz val="11"/>
      <name val="Calibri"/>
    </font>
    <font>
      <b/>
      <sz val="11"/>
      <name val="Calibri"/>
    </font>
  </fonts>
  <fills count="36">
    <fill>
      <patternFill patternType="none"/>
    </fill>
    <fill>
      <patternFill patternType="gray125"/>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548DD4"/>
        <bgColor rgb="FF548DD4"/>
      </patternFill>
    </fill>
    <fill>
      <patternFill patternType="solid">
        <fgColor rgb="FFD9EAD3"/>
        <bgColor rgb="FFD9EAD3"/>
      </patternFill>
    </fill>
    <fill>
      <patternFill patternType="solid">
        <fgColor rgb="FFDDD9C3"/>
        <bgColor rgb="FFDDD9C3"/>
      </patternFill>
    </fill>
    <fill>
      <patternFill patternType="solid">
        <fgColor theme="0"/>
        <bgColor theme="0"/>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C4BD97"/>
        <bgColor rgb="FFC4BD97"/>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C27BA0"/>
        <bgColor rgb="FFC27BA0"/>
      </patternFill>
    </fill>
    <fill>
      <patternFill patternType="solid">
        <fgColor rgb="FF00FFFF"/>
        <bgColor rgb="FF00FFFF"/>
      </patternFill>
    </fill>
    <fill>
      <patternFill patternType="solid">
        <fgColor rgb="FFD9E2F3"/>
        <bgColor rgb="FFD9E2F3"/>
      </patternFill>
    </fill>
  </fills>
  <borders count="136">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style="hair">
        <color rgb="FF000000"/>
      </left>
      <right style="hair">
        <color rgb="FF000000"/>
      </right>
      <top style="hair">
        <color rgb="FF000000"/>
      </top>
      <bottom/>
      <diagonal/>
    </border>
    <border>
      <left/>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right/>
      <top style="thin">
        <color rgb="FF000000"/>
      </top>
      <bottom/>
      <diagonal/>
    </border>
    <border>
      <left/>
      <right/>
      <top/>
      <bottom/>
      <diagonal/>
    </border>
    <border>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top/>
      <bottom style="hair">
        <color rgb="FF000000"/>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hair">
        <color rgb="FF000000"/>
      </left>
      <right style="hair">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000000"/>
      </right>
      <top/>
      <bottom style="thin">
        <color rgb="FF000000"/>
      </bottom>
      <diagonal/>
    </border>
    <border>
      <left/>
      <right style="hair">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647">
    <xf numFmtId="0" fontId="0" fillId="0" borderId="0" xfId="0" applyFont="1" applyAlignment="1"/>
    <xf numFmtId="0" fontId="3" fillId="0" borderId="0" xfId="0" applyFont="1"/>
    <xf numFmtId="0" fontId="0" fillId="0" borderId="0" xfId="0" applyFont="1"/>
    <xf numFmtId="0" fontId="5" fillId="0" borderId="0" xfId="0" applyFont="1"/>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xf numFmtId="0" fontId="7" fillId="6" borderId="24" xfId="0" applyFont="1" applyFill="1" applyBorder="1" applyAlignment="1">
      <alignment horizontal="center"/>
    </xf>
    <xf numFmtId="0" fontId="7" fillId="6" borderId="24" xfId="0" applyFont="1" applyFill="1" applyBorder="1" applyAlignment="1">
      <alignment horizontal="center" wrapText="1"/>
    </xf>
    <xf numFmtId="0" fontId="3" fillId="7" borderId="25" xfId="0" applyFont="1" applyFill="1" applyBorder="1"/>
    <xf numFmtId="0" fontId="3" fillId="7" borderId="25" xfId="0" applyFont="1" applyFill="1" applyBorder="1" applyAlignment="1">
      <alignment horizontal="center"/>
    </xf>
    <xf numFmtId="0" fontId="3" fillId="7" borderId="26" xfId="0" applyFont="1" applyFill="1" applyBorder="1" applyAlignment="1">
      <alignment horizontal="center"/>
    </xf>
    <xf numFmtId="0" fontId="3" fillId="7" borderId="26" xfId="0" applyFont="1" applyFill="1" applyBorder="1" applyAlignment="1">
      <alignment horizontal="center"/>
    </xf>
    <xf numFmtId="0" fontId="3" fillId="7" borderId="27" xfId="0" applyFont="1" applyFill="1" applyBorder="1" applyAlignment="1">
      <alignment horizontal="center"/>
    </xf>
    <xf numFmtId="0" fontId="8" fillId="7" borderId="25" xfId="0" applyFont="1" applyFill="1" applyBorder="1" applyAlignment="1">
      <alignment horizontal="center"/>
    </xf>
    <xf numFmtId="0" fontId="3" fillId="7" borderId="28" xfId="0" applyFont="1" applyFill="1" applyBorder="1" applyAlignment="1">
      <alignment horizontal="center"/>
    </xf>
    <xf numFmtId="0" fontId="3" fillId="7" borderId="27" xfId="0" applyFont="1" applyFill="1" applyBorder="1" applyAlignment="1">
      <alignment horizontal="center"/>
    </xf>
    <xf numFmtId="0" fontId="3" fillId="8" borderId="25" xfId="0" applyFont="1" applyFill="1" applyBorder="1"/>
    <xf numFmtId="0" fontId="3" fillId="8" borderId="28" xfId="0" applyFont="1" applyFill="1" applyBorder="1" applyAlignment="1">
      <alignment horizontal="center"/>
    </xf>
    <xf numFmtId="0" fontId="3" fillId="8" borderId="27" xfId="0" applyFont="1" applyFill="1" applyBorder="1" applyAlignment="1">
      <alignment horizontal="center"/>
    </xf>
    <xf numFmtId="0" fontId="3" fillId="8" borderId="27" xfId="0" applyFont="1" applyFill="1" applyBorder="1" applyAlignment="1">
      <alignment horizontal="center"/>
    </xf>
    <xf numFmtId="0" fontId="8" fillId="8" borderId="25" xfId="0" applyFont="1" applyFill="1" applyBorder="1" applyAlignment="1">
      <alignment horizontal="center"/>
    </xf>
    <xf numFmtId="0" fontId="3" fillId="9" borderId="25" xfId="0" applyFont="1" applyFill="1" applyBorder="1"/>
    <xf numFmtId="0" fontId="3" fillId="9" borderId="28" xfId="0" applyFont="1" applyFill="1" applyBorder="1" applyAlignment="1">
      <alignment horizontal="center"/>
    </xf>
    <xf numFmtId="0" fontId="3" fillId="9" borderId="27" xfId="0" applyFont="1" applyFill="1" applyBorder="1" applyAlignment="1">
      <alignment horizontal="center"/>
    </xf>
    <xf numFmtId="0" fontId="3" fillId="9" borderId="27" xfId="0" applyFont="1" applyFill="1" applyBorder="1" applyAlignment="1">
      <alignment horizontal="center"/>
    </xf>
    <xf numFmtId="0" fontId="8" fillId="9" borderId="25" xfId="0" applyFont="1" applyFill="1" applyBorder="1" applyAlignment="1">
      <alignment horizontal="center"/>
    </xf>
    <xf numFmtId="0" fontId="3" fillId="9" borderId="28" xfId="0" applyFont="1" applyFill="1" applyBorder="1" applyAlignment="1">
      <alignment horizontal="center"/>
    </xf>
    <xf numFmtId="0" fontId="3" fillId="10" borderId="25" xfId="0" applyFont="1" applyFill="1" applyBorder="1"/>
    <xf numFmtId="0" fontId="3" fillId="10" borderId="28" xfId="0" applyFont="1" applyFill="1" applyBorder="1" applyAlignment="1">
      <alignment horizontal="center"/>
    </xf>
    <xf numFmtId="0" fontId="3" fillId="10" borderId="27" xfId="0" applyFont="1" applyFill="1" applyBorder="1" applyAlignment="1">
      <alignment horizontal="center"/>
    </xf>
    <xf numFmtId="0" fontId="3" fillId="10" borderId="27" xfId="0" applyFont="1" applyFill="1" applyBorder="1" applyAlignment="1">
      <alignment horizontal="center"/>
    </xf>
    <xf numFmtId="0" fontId="8" fillId="10" borderId="25" xfId="0" applyFont="1" applyFill="1" applyBorder="1" applyAlignment="1">
      <alignment horizontal="center"/>
    </xf>
    <xf numFmtId="0" fontId="4" fillId="11" borderId="25" xfId="0" applyFont="1" applyFill="1" applyBorder="1" applyAlignment="1">
      <alignment horizontal="right"/>
    </xf>
    <xf numFmtId="0" fontId="4" fillId="11" borderId="25" xfId="0" applyFont="1" applyFill="1" applyBorder="1" applyAlignment="1">
      <alignment horizontal="center"/>
    </xf>
    <xf numFmtId="0" fontId="4" fillId="11" borderId="24" xfId="0" applyFont="1" applyFill="1" applyBorder="1" applyAlignment="1">
      <alignment horizontal="center"/>
    </xf>
    <xf numFmtId="0" fontId="10" fillId="12" borderId="35"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3" fillId="0" borderId="25" xfId="0" applyFont="1" applyBorder="1"/>
    <xf numFmtId="0" fontId="3" fillId="0" borderId="25" xfId="0" applyFont="1" applyBorder="1" applyAlignment="1">
      <alignment horizontal="center"/>
    </xf>
    <xf numFmtId="0" fontId="3" fillId="0" borderId="26"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0" fillId="0" borderId="25"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11" fillId="0" borderId="28" xfId="0" applyFont="1" applyBorder="1" applyAlignment="1">
      <alignment horizontal="center"/>
    </xf>
    <xf numFmtId="0" fontId="3" fillId="14" borderId="27" xfId="0" applyFont="1" applyFill="1" applyBorder="1" applyAlignment="1">
      <alignment horizontal="center"/>
    </xf>
    <xf numFmtId="0" fontId="8" fillId="0" borderId="25" xfId="0" applyFont="1" applyBorder="1"/>
    <xf numFmtId="0" fontId="8" fillId="0" borderId="25" xfId="0" applyFont="1" applyBorder="1" applyAlignment="1">
      <alignment horizontal="center"/>
    </xf>
    <xf numFmtId="0" fontId="8" fillId="0" borderId="26" xfId="0" applyFont="1" applyBorder="1" applyAlignment="1">
      <alignment horizontal="center"/>
    </xf>
    <xf numFmtId="0" fontId="10" fillId="0" borderId="25" xfId="0" applyFont="1" applyBorder="1" applyAlignment="1">
      <alignment horizontal="center" vertical="center"/>
    </xf>
    <xf numFmtId="0" fontId="0" fillId="0" borderId="0" xfId="0" applyFont="1" applyAlignment="1">
      <alignment vertical="center"/>
    </xf>
    <xf numFmtId="0" fontId="13" fillId="0" borderId="0" xfId="0" applyFont="1"/>
    <xf numFmtId="0" fontId="10" fillId="0" borderId="0" xfId="0" applyFont="1" applyAlignment="1">
      <alignment horizontal="center" vertical="center" wrapText="1"/>
    </xf>
    <xf numFmtId="0" fontId="3" fillId="0" borderId="30" xfId="0" applyFont="1" applyBorder="1"/>
    <xf numFmtId="0" fontId="3" fillId="0" borderId="0" xfId="0" applyFont="1" applyAlignment="1">
      <alignment horizontal="center"/>
    </xf>
    <xf numFmtId="0" fontId="8" fillId="0" borderId="0" xfId="0" applyFont="1"/>
    <xf numFmtId="0" fontId="0" fillId="0" borderId="0" xfId="0" applyFont="1" applyAlignment="1">
      <alignment vertical="center" wrapText="1"/>
    </xf>
    <xf numFmtId="0" fontId="0" fillId="0" borderId="25" xfId="0" applyFont="1" applyBorder="1"/>
    <xf numFmtId="0" fontId="18" fillId="14" borderId="41" xfId="0" applyFont="1" applyFill="1" applyBorder="1" applyAlignment="1">
      <alignment horizontal="center" vertical="center"/>
    </xf>
    <xf numFmtId="0" fontId="18" fillId="14" borderId="41" xfId="0" applyFont="1" applyFill="1" applyBorder="1" applyAlignment="1">
      <alignment vertical="center"/>
    </xf>
    <xf numFmtId="0" fontId="15" fillId="16" borderId="25" xfId="0" applyFont="1" applyFill="1" applyBorder="1" applyAlignment="1">
      <alignment vertical="center"/>
    </xf>
    <xf numFmtId="0" fontId="15" fillId="17" borderId="49" xfId="0" applyFont="1" applyFill="1" applyBorder="1" applyAlignment="1">
      <alignment vertical="center"/>
    </xf>
    <xf numFmtId="0" fontId="15" fillId="17" borderId="50" xfId="0" applyFont="1" applyFill="1" applyBorder="1" applyAlignment="1">
      <alignment vertical="center"/>
    </xf>
    <xf numFmtId="0" fontId="15" fillId="17" borderId="51" xfId="0" applyFont="1" applyFill="1" applyBorder="1" applyAlignment="1">
      <alignment vertical="center"/>
    </xf>
    <xf numFmtId="0" fontId="15" fillId="17" borderId="50" xfId="0" applyFont="1" applyFill="1" applyBorder="1" applyAlignment="1">
      <alignment horizontal="center" vertical="center"/>
    </xf>
    <xf numFmtId="0" fontId="15" fillId="17" borderId="51" xfId="0" applyFont="1" applyFill="1" applyBorder="1" applyAlignment="1">
      <alignment horizontal="center" vertical="center"/>
    </xf>
    <xf numFmtId="0" fontId="18" fillId="16" borderId="41" xfId="0" applyFont="1" applyFill="1" applyBorder="1" applyAlignment="1">
      <alignment horizontal="center" vertical="center"/>
    </xf>
    <xf numFmtId="49" fontId="18" fillId="16" borderId="41" xfId="0" applyNumberFormat="1" applyFont="1" applyFill="1" applyBorder="1" applyAlignment="1">
      <alignment horizontal="center" vertical="center" wrapText="1"/>
    </xf>
    <xf numFmtId="49" fontId="18" fillId="16" borderId="41" xfId="0" applyNumberFormat="1" applyFont="1" applyFill="1" applyBorder="1" applyAlignment="1">
      <alignment horizontal="center" vertical="center"/>
    </xf>
    <xf numFmtId="0" fontId="18" fillId="14" borderId="41" xfId="0" applyFont="1" applyFill="1" applyBorder="1" applyAlignment="1">
      <alignment horizontal="center" vertical="center" wrapText="1"/>
    </xf>
    <xf numFmtId="0" fontId="18" fillId="14" borderId="41" xfId="0" applyFont="1" applyFill="1" applyBorder="1" applyAlignment="1">
      <alignment vertical="center" wrapText="1"/>
    </xf>
    <xf numFmtId="49" fontId="19" fillId="2" borderId="70" xfId="0" applyNumberFormat="1" applyFont="1" applyFill="1" applyBorder="1" applyAlignment="1">
      <alignment horizontal="center" vertical="center" wrapText="1"/>
    </xf>
    <xf numFmtId="49" fontId="19" fillId="2" borderId="71" xfId="0" applyNumberFormat="1" applyFont="1" applyFill="1" applyBorder="1" applyAlignment="1">
      <alignment horizontal="center" vertical="center" wrapText="1"/>
    </xf>
    <xf numFmtId="49" fontId="19" fillId="2" borderId="75" xfId="0" applyNumberFormat="1" applyFont="1" applyFill="1" applyBorder="1" applyAlignment="1">
      <alignment horizontal="center" vertical="center" wrapText="1"/>
    </xf>
    <xf numFmtId="49" fontId="19" fillId="2" borderId="75" xfId="0" applyNumberFormat="1" applyFont="1" applyFill="1" applyBorder="1" applyAlignment="1">
      <alignment horizontal="center" vertical="center" textRotation="90" wrapText="1"/>
    </xf>
    <xf numFmtId="0" fontId="0" fillId="0" borderId="75" xfId="0" applyFont="1" applyBorder="1" applyAlignment="1">
      <alignment horizontal="center" vertical="center" wrapText="1"/>
    </xf>
    <xf numFmtId="0" fontId="0" fillId="0" borderId="75" xfId="0" applyFont="1" applyBorder="1" applyAlignment="1">
      <alignment horizontal="center" vertical="center"/>
    </xf>
    <xf numFmtId="0" fontId="0" fillId="0" borderId="78" xfId="0" applyFont="1" applyBorder="1" applyAlignment="1">
      <alignment vertical="center"/>
    </xf>
    <xf numFmtId="0" fontId="0" fillId="0" borderId="78" xfId="0" applyFont="1" applyBorder="1" applyAlignment="1">
      <alignment horizontal="center" vertical="center" wrapText="1"/>
    </xf>
    <xf numFmtId="0" fontId="0" fillId="0" borderId="78" xfId="0" applyFont="1" applyBorder="1" applyAlignment="1">
      <alignment horizontal="center" vertical="center"/>
    </xf>
    <xf numFmtId="0" fontId="0" fillId="14" borderId="78" xfId="0" applyFont="1" applyFill="1" applyBorder="1" applyAlignment="1">
      <alignment horizontal="center" vertical="center"/>
    </xf>
    <xf numFmtId="0" fontId="13" fillId="0" borderId="0" xfId="0" applyFont="1" applyAlignment="1">
      <alignment vertical="center" wrapText="1"/>
    </xf>
    <xf numFmtId="0" fontId="0" fillId="0" borderId="78" xfId="0" applyFont="1" applyBorder="1" applyAlignment="1">
      <alignment horizontal="left" vertical="center" wrapText="1"/>
    </xf>
    <xf numFmtId="0" fontId="13" fillId="0" borderId="0" xfId="0" applyFont="1" applyAlignment="1">
      <alignment vertical="center"/>
    </xf>
    <xf numFmtId="0" fontId="0" fillId="22" borderId="41" xfId="0" applyFont="1" applyFill="1" applyBorder="1" applyAlignment="1">
      <alignment horizontal="center" vertical="center"/>
    </xf>
    <xf numFmtId="0" fontId="0" fillId="23" borderId="41" xfId="0" applyFont="1" applyFill="1" applyBorder="1" applyAlignment="1">
      <alignment vertical="center"/>
    </xf>
    <xf numFmtId="0" fontId="0" fillId="23" borderId="41" xfId="0" applyFont="1" applyFill="1" applyBorder="1" applyAlignment="1">
      <alignment horizontal="center" vertical="center"/>
    </xf>
    <xf numFmtId="0" fontId="0" fillId="23" borderId="80" xfId="0" applyFont="1" applyFill="1" applyBorder="1" applyAlignment="1">
      <alignment horizontal="center" vertical="center"/>
    </xf>
    <xf numFmtId="0" fontId="0" fillId="23" borderId="80" xfId="0" applyFont="1" applyFill="1" applyBorder="1" applyAlignment="1">
      <alignment vertical="center"/>
    </xf>
    <xf numFmtId="0" fontId="21" fillId="0" borderId="78" xfId="0" applyFont="1" applyBorder="1" applyAlignment="1">
      <alignment horizontal="center" vertical="center"/>
    </xf>
    <xf numFmtId="0" fontId="0" fillId="0" borderId="78" xfId="0" applyFont="1" applyBorder="1" applyAlignment="1">
      <alignment horizontal="center" vertical="center" wrapText="1"/>
    </xf>
    <xf numFmtId="0" fontId="0" fillId="0" borderId="0" xfId="0" applyFont="1" applyAlignment="1">
      <alignment horizontal="center" vertical="center" wrapText="1"/>
    </xf>
    <xf numFmtId="0" fontId="22" fillId="0" borderId="0" xfId="0" applyFont="1" applyAlignment="1">
      <alignment horizontal="center"/>
    </xf>
    <xf numFmtId="0" fontId="13" fillId="0" borderId="0" xfId="0" applyFont="1" applyAlignment="1">
      <alignment vertical="center" wrapText="1"/>
    </xf>
    <xf numFmtId="0" fontId="0" fillId="0" borderId="77" xfId="0" applyFont="1" applyBorder="1" applyAlignment="1">
      <alignment horizontal="center" vertical="center" wrapText="1"/>
    </xf>
    <xf numFmtId="0" fontId="13" fillId="12" borderId="41" xfId="0" applyFont="1" applyFill="1" applyBorder="1" applyAlignment="1">
      <alignment vertical="center"/>
    </xf>
    <xf numFmtId="0" fontId="0" fillId="12" borderId="41" xfId="0" applyFont="1" applyFill="1" applyBorder="1" applyAlignment="1">
      <alignment vertical="center"/>
    </xf>
    <xf numFmtId="0" fontId="13" fillId="12" borderId="41" xfId="0" applyFont="1" applyFill="1" applyBorder="1" applyAlignment="1">
      <alignment horizontal="center" vertical="center"/>
    </xf>
    <xf numFmtId="0" fontId="0" fillId="12" borderId="41" xfId="0" applyFont="1" applyFill="1" applyBorder="1" applyAlignment="1">
      <alignment horizontal="center" vertical="center"/>
    </xf>
    <xf numFmtId="0" fontId="13" fillId="0" borderId="78" xfId="0" applyFont="1" applyBorder="1" applyAlignment="1">
      <alignment horizontal="center" vertical="center"/>
    </xf>
    <xf numFmtId="0" fontId="13" fillId="0" borderId="0" xfId="0" applyFont="1" applyAlignment="1">
      <alignment wrapText="1"/>
    </xf>
    <xf numFmtId="0" fontId="0" fillId="14" borderId="78" xfId="0" applyFont="1" applyFill="1" applyBorder="1" applyAlignment="1">
      <alignment vertical="center" wrapText="1"/>
    </xf>
    <xf numFmtId="0" fontId="13" fillId="0" borderId="78" xfId="0" applyFont="1" applyBorder="1" applyAlignment="1">
      <alignment vertical="center"/>
    </xf>
    <xf numFmtId="0" fontId="13" fillId="0" borderId="78" xfId="0" applyFont="1" applyBorder="1" applyAlignment="1">
      <alignment horizontal="left" vertical="center" wrapText="1"/>
    </xf>
    <xf numFmtId="0" fontId="13" fillId="14" borderId="41" xfId="0" applyFont="1" applyFill="1" applyBorder="1" applyAlignment="1">
      <alignment vertical="center"/>
    </xf>
    <xf numFmtId="0" fontId="23" fillId="0" borderId="25" xfId="0" applyFont="1" applyBorder="1" applyAlignment="1">
      <alignment horizontal="center" vertical="center"/>
    </xf>
    <xf numFmtId="0" fontId="24" fillId="0" borderId="25" xfId="0" applyFont="1" applyBorder="1" applyAlignment="1">
      <alignment horizontal="center" vertical="center"/>
    </xf>
    <xf numFmtId="0" fontId="0" fillId="0" borderId="43" xfId="0" applyFont="1" applyBorder="1" applyAlignment="1">
      <alignment vertical="center"/>
    </xf>
    <xf numFmtId="0" fontId="24" fillId="0" borderId="25" xfId="0" applyFont="1" applyBorder="1" applyAlignment="1">
      <alignment vertical="center"/>
    </xf>
    <xf numFmtId="0" fontId="13" fillId="0" borderId="25" xfId="0" applyFont="1" applyBorder="1" applyAlignment="1">
      <alignment vertical="center"/>
    </xf>
    <xf numFmtId="0" fontId="0" fillId="0" borderId="25" xfId="0" applyFont="1" applyBorder="1" applyAlignment="1">
      <alignment vertical="center"/>
    </xf>
    <xf numFmtId="0" fontId="0" fillId="0" borderId="28" xfId="0" applyFont="1" applyBorder="1" applyAlignment="1">
      <alignment vertical="center"/>
    </xf>
    <xf numFmtId="0" fontId="24" fillId="0" borderId="29" xfId="0" applyFont="1" applyBorder="1" applyAlignment="1">
      <alignment vertical="center"/>
    </xf>
    <xf numFmtId="0" fontId="0" fillId="0" borderId="29" xfId="0" applyFont="1" applyBorder="1" applyAlignment="1">
      <alignment horizontal="right" vertical="center"/>
    </xf>
    <xf numFmtId="0" fontId="0" fillId="0" borderId="0" xfId="0" applyFont="1" applyAlignment="1">
      <alignment horizontal="right" vertical="center"/>
    </xf>
    <xf numFmtId="0" fontId="0" fillId="0" borderId="25" xfId="0" applyFont="1" applyBorder="1" applyAlignment="1">
      <alignment horizontal="right" vertical="center"/>
    </xf>
    <xf numFmtId="0" fontId="0" fillId="0" borderId="33" xfId="0" applyFont="1" applyBorder="1" applyAlignment="1">
      <alignment horizontal="right" vertical="center"/>
    </xf>
    <xf numFmtId="0" fontId="3" fillId="0" borderId="25" xfId="0" applyFont="1" applyBorder="1" applyAlignment="1">
      <alignment horizontal="left" vertical="center"/>
    </xf>
    <xf numFmtId="0" fontId="0" fillId="0" borderId="45" xfId="0" applyFont="1" applyBorder="1" applyAlignment="1">
      <alignment vertical="center"/>
    </xf>
    <xf numFmtId="0" fontId="24" fillId="0" borderId="43" xfId="0" applyFont="1" applyBorder="1" applyAlignment="1">
      <alignment vertical="center"/>
    </xf>
    <xf numFmtId="0" fontId="0" fillId="0" borderId="40" xfId="0" applyFont="1" applyBorder="1" applyAlignment="1">
      <alignment vertical="center"/>
    </xf>
    <xf numFmtId="0" fontId="13" fillId="24" borderId="41" xfId="0" applyFont="1" applyFill="1" applyBorder="1" applyAlignment="1">
      <alignment vertical="center"/>
    </xf>
    <xf numFmtId="0" fontId="0" fillId="24" borderId="41" xfId="0" applyFont="1" applyFill="1" applyBorder="1" applyAlignment="1">
      <alignment vertical="center"/>
    </xf>
    <xf numFmtId="0" fontId="18" fillId="0" borderId="0" xfId="0" applyFont="1" applyAlignment="1">
      <alignment vertical="center"/>
    </xf>
    <xf numFmtId="0" fontId="18" fillId="16" borderId="81" xfId="0" applyFont="1" applyFill="1" applyBorder="1" applyAlignment="1">
      <alignment vertical="center"/>
    </xf>
    <xf numFmtId="0" fontId="18" fillId="16" borderId="41" xfId="0" applyFont="1" applyFill="1" applyBorder="1" applyAlignment="1">
      <alignment vertical="center"/>
    </xf>
    <xf numFmtId="49" fontId="19" fillId="2" borderId="88" xfId="0" applyNumberFormat="1" applyFont="1" applyFill="1" applyBorder="1" applyAlignment="1">
      <alignment horizontal="center" vertical="center"/>
    </xf>
    <xf numFmtId="49" fontId="19" fillId="2" borderId="80" xfId="0" applyNumberFormat="1" applyFont="1" applyFill="1" applyBorder="1" applyAlignment="1">
      <alignment horizontal="center" vertical="center"/>
    </xf>
    <xf numFmtId="0" fontId="19" fillId="2" borderId="41" xfId="0" applyFont="1" applyFill="1" applyBorder="1" applyAlignment="1">
      <alignment horizontal="center" vertical="center" wrapText="1"/>
    </xf>
    <xf numFmtId="49" fontId="19" fillId="2" borderId="70" xfId="0" applyNumberFormat="1" applyFont="1" applyFill="1" applyBorder="1" applyAlignment="1">
      <alignment horizontal="center" vertical="center"/>
    </xf>
    <xf numFmtId="49" fontId="19" fillId="18" borderId="91" xfId="0" applyNumberFormat="1" applyFont="1" applyFill="1" applyBorder="1" applyAlignment="1">
      <alignment horizontal="center" vertical="center" wrapText="1"/>
    </xf>
    <xf numFmtId="49" fontId="19" fillId="2" borderId="92" xfId="0" applyNumberFormat="1" applyFont="1" applyFill="1" applyBorder="1" applyAlignment="1">
      <alignment horizontal="center" vertical="center" wrapText="1"/>
    </xf>
    <xf numFmtId="49" fontId="19" fillId="2" borderId="93" xfId="0" applyNumberFormat="1" applyFont="1" applyFill="1" applyBorder="1" applyAlignment="1">
      <alignment horizontal="center" vertical="center" wrapText="1"/>
    </xf>
    <xf numFmtId="0" fontId="19" fillId="2" borderId="92" xfId="0" applyFont="1" applyFill="1" applyBorder="1" applyAlignment="1">
      <alignment horizontal="center" vertical="center" wrapText="1"/>
    </xf>
    <xf numFmtId="0" fontId="19" fillId="2" borderId="91" xfId="0" applyFont="1" applyFill="1" applyBorder="1" applyAlignment="1">
      <alignment horizontal="center" vertical="center" wrapText="1"/>
    </xf>
    <xf numFmtId="49" fontId="25" fillId="18" borderId="78" xfId="0" applyNumberFormat="1" applyFont="1" applyFill="1" applyBorder="1" applyAlignment="1">
      <alignment horizontal="center" vertical="center" wrapText="1"/>
    </xf>
    <xf numFmtId="49" fontId="19" fillId="18" borderId="94" xfId="0" applyNumberFormat="1" applyFont="1" applyFill="1" applyBorder="1" applyAlignment="1">
      <alignment horizontal="center" vertical="center" wrapText="1"/>
    </xf>
    <xf numFmtId="49" fontId="19" fillId="2" borderId="94" xfId="0" applyNumberFormat="1" applyFont="1" applyFill="1" applyBorder="1" applyAlignment="1">
      <alignment horizontal="center" vertical="center" wrapText="1"/>
    </xf>
    <xf numFmtId="49" fontId="19" fillId="2" borderId="94" xfId="0" applyNumberFormat="1" applyFont="1" applyFill="1" applyBorder="1" applyAlignment="1">
      <alignment horizontal="center" vertical="center" textRotation="90" wrapText="1"/>
    </xf>
    <xf numFmtId="49" fontId="19" fillId="25" borderId="94" xfId="0" applyNumberFormat="1" applyFont="1" applyFill="1" applyBorder="1" applyAlignment="1">
      <alignment horizontal="center" vertical="center" wrapText="1"/>
    </xf>
    <xf numFmtId="49" fontId="19" fillId="2" borderId="94" xfId="0" applyNumberFormat="1" applyFont="1" applyFill="1" applyBorder="1" applyAlignment="1">
      <alignment horizontal="center" vertical="center"/>
    </xf>
    <xf numFmtId="49" fontId="15" fillId="20" borderId="94" xfId="0" applyNumberFormat="1" applyFont="1" applyFill="1" applyBorder="1" applyAlignment="1">
      <alignment horizontal="center" vertical="center" wrapText="1"/>
    </xf>
    <xf numFmtId="49" fontId="15" fillId="18" borderId="94" xfId="0" applyNumberFormat="1" applyFont="1" applyFill="1" applyBorder="1" applyAlignment="1">
      <alignment horizontal="center" vertical="center" wrapText="1"/>
    </xf>
    <xf numFmtId="0" fontId="26" fillId="14" borderId="41" xfId="0" applyFont="1" applyFill="1" applyBorder="1" applyAlignment="1">
      <alignment vertical="center"/>
    </xf>
    <xf numFmtId="0" fontId="0" fillId="0" borderId="78" xfId="0" applyFont="1" applyBorder="1" applyAlignment="1">
      <alignment horizontal="left" vertical="center" wrapText="1"/>
    </xf>
    <xf numFmtId="0" fontId="0" fillId="0" borderId="75" xfId="0" applyFont="1" applyBorder="1" applyAlignment="1">
      <alignment vertical="center"/>
    </xf>
    <xf numFmtId="0" fontId="0" fillId="28" borderId="41" xfId="0" applyFont="1" applyFill="1" applyBorder="1" applyAlignment="1">
      <alignment vertical="center" wrapText="1"/>
    </xf>
    <xf numFmtId="0" fontId="0" fillId="28" borderId="41" xfId="0" applyFont="1" applyFill="1" applyBorder="1" applyAlignment="1">
      <alignment vertical="center"/>
    </xf>
    <xf numFmtId="0" fontId="0" fillId="28" borderId="41" xfId="0" applyFont="1" applyFill="1" applyBorder="1" applyAlignment="1">
      <alignment horizontal="left" vertical="center"/>
    </xf>
    <xf numFmtId="0" fontId="0" fillId="28" borderId="41" xfId="0" applyFont="1" applyFill="1" applyBorder="1" applyAlignment="1">
      <alignment horizontal="center"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0" fillId="0" borderId="62" xfId="0" applyFont="1" applyBorder="1" applyAlignment="1">
      <alignment horizontal="center" vertical="center"/>
    </xf>
    <xf numFmtId="0" fontId="0" fillId="28" borderId="95" xfId="0" applyFont="1" applyFill="1" applyBorder="1" applyAlignment="1">
      <alignment horizontal="center" vertical="center" wrapText="1"/>
    </xf>
    <xf numFmtId="0" fontId="0" fillId="28" borderId="95" xfId="0" applyFont="1" applyFill="1" applyBorder="1" applyAlignment="1">
      <alignment horizontal="center" vertical="center"/>
    </xf>
    <xf numFmtId="0" fontId="0" fillId="28" borderId="95" xfId="0" applyFont="1" applyFill="1" applyBorder="1" applyAlignment="1">
      <alignment vertical="center"/>
    </xf>
    <xf numFmtId="0" fontId="18" fillId="14" borderId="41" xfId="0" applyFont="1" applyFill="1" applyBorder="1"/>
    <xf numFmtId="0" fontId="18" fillId="0" borderId="0" xfId="0" applyFont="1"/>
    <xf numFmtId="0" fontId="18" fillId="14" borderId="41" xfId="0" applyFont="1" applyFill="1" applyBorder="1" applyAlignment="1">
      <alignment wrapText="1"/>
    </xf>
    <xf numFmtId="0" fontId="0" fillId="0" borderId="78" xfId="0" applyFont="1" applyBorder="1"/>
    <xf numFmtId="0" fontId="0" fillId="0" borderId="78" xfId="0" applyFont="1" applyBorder="1" applyAlignment="1">
      <alignment vertical="center" wrapText="1"/>
    </xf>
    <xf numFmtId="0" fontId="0" fillId="0" borderId="78" xfId="0" applyFont="1" applyBorder="1" applyAlignment="1">
      <alignment horizontal="center"/>
    </xf>
    <xf numFmtId="0" fontId="0" fillId="0" borderId="78" xfId="0" applyFont="1" applyBorder="1" applyAlignment="1">
      <alignment vertical="center" wrapText="1"/>
    </xf>
    <xf numFmtId="0" fontId="0" fillId="0" borderId="78" xfId="0" applyFont="1" applyBorder="1" applyAlignment="1">
      <alignment vertical="center" wrapText="1"/>
    </xf>
    <xf numFmtId="0" fontId="0" fillId="0" borderId="78" xfId="0" applyFont="1" applyBorder="1" applyAlignment="1">
      <alignment horizontal="center" wrapText="1"/>
    </xf>
    <xf numFmtId="0" fontId="0" fillId="23" borderId="41" xfId="0" applyFont="1" applyFill="1" applyBorder="1"/>
    <xf numFmtId="0" fontId="0" fillId="23" borderId="80" xfId="0" applyFont="1" applyFill="1" applyBorder="1"/>
    <xf numFmtId="0" fontId="23" fillId="0" borderId="25" xfId="0" applyFont="1" applyBorder="1" applyAlignment="1">
      <alignment horizontal="center"/>
    </xf>
    <xf numFmtId="0" fontId="24" fillId="0" borderId="25" xfId="0" applyFont="1" applyBorder="1" applyAlignment="1">
      <alignment horizontal="center"/>
    </xf>
    <xf numFmtId="0" fontId="0" fillId="0" borderId="43" xfId="0" applyFont="1" applyBorder="1"/>
    <xf numFmtId="0" fontId="24" fillId="0" borderId="25" xfId="0" applyFont="1" applyBorder="1"/>
    <xf numFmtId="0" fontId="13" fillId="0" borderId="25" xfId="0" applyFont="1" applyBorder="1"/>
    <xf numFmtId="0" fontId="0" fillId="0" borderId="28" xfId="0" applyFont="1" applyBorder="1"/>
    <xf numFmtId="0" fontId="24" fillId="0" borderId="29" xfId="0" applyFont="1" applyBorder="1"/>
    <xf numFmtId="0" fontId="0" fillId="0" borderId="29" xfId="0" applyFont="1" applyBorder="1" applyAlignment="1">
      <alignment horizontal="right"/>
    </xf>
    <xf numFmtId="0" fontId="0" fillId="0" borderId="0" xfId="0" applyFont="1" applyAlignment="1">
      <alignment horizontal="right"/>
    </xf>
    <xf numFmtId="0" fontId="0" fillId="0" borderId="25" xfId="0" applyFont="1" applyBorder="1" applyAlignment="1">
      <alignment horizontal="right"/>
    </xf>
    <xf numFmtId="0" fontId="0" fillId="0" borderId="33" xfId="0" applyFont="1" applyBorder="1" applyAlignment="1">
      <alignment horizontal="right"/>
    </xf>
    <xf numFmtId="0" fontId="3" fillId="0" borderId="25" xfId="0" applyFont="1" applyBorder="1" applyAlignment="1">
      <alignment horizontal="left"/>
    </xf>
    <xf numFmtId="0" fontId="0" fillId="0" borderId="45" xfId="0" applyFont="1" applyBorder="1"/>
    <xf numFmtId="0" fontId="24" fillId="0" borderId="43" xfId="0" applyFont="1" applyBorder="1"/>
    <xf numFmtId="0" fontId="0" fillId="0" borderId="40" xfId="0" applyFont="1" applyBorder="1"/>
    <xf numFmtId="0" fontId="0" fillId="0" borderId="68" xfId="0" applyFont="1" applyBorder="1"/>
    <xf numFmtId="0" fontId="0" fillId="28" borderId="41" xfId="0" applyFont="1" applyFill="1" applyBorder="1"/>
    <xf numFmtId="0" fontId="18" fillId="0" borderId="0" xfId="0" applyFont="1" applyAlignment="1">
      <alignment vertical="center" wrapText="1"/>
    </xf>
    <xf numFmtId="0" fontId="15" fillId="17" borderId="50" xfId="0" applyFont="1" applyFill="1" applyBorder="1" applyAlignment="1">
      <alignment horizontal="center" vertical="center" wrapText="1"/>
    </xf>
    <xf numFmtId="0" fontId="15" fillId="17" borderId="51" xfId="0" applyFont="1" applyFill="1" applyBorder="1" applyAlignment="1">
      <alignment horizontal="center" vertical="center" wrapText="1"/>
    </xf>
    <xf numFmtId="0" fontId="18" fillId="16" borderId="41" xfId="0" applyFont="1" applyFill="1" applyBorder="1" applyAlignment="1">
      <alignment horizontal="center" vertical="center" wrapText="1"/>
    </xf>
    <xf numFmtId="49" fontId="19" fillId="2" borderId="78" xfId="0" applyNumberFormat="1" applyFont="1" applyFill="1" applyBorder="1" applyAlignment="1">
      <alignment horizontal="center" vertical="center" wrapText="1"/>
    </xf>
    <xf numFmtId="0" fontId="15" fillId="18" borderId="99" xfId="0" applyFont="1" applyFill="1" applyBorder="1" applyAlignment="1">
      <alignment horizontal="center" vertical="center" wrapText="1"/>
    </xf>
    <xf numFmtId="0" fontId="15" fillId="18" borderId="71" xfId="0" applyFont="1" applyFill="1" applyBorder="1" applyAlignment="1">
      <alignment horizontal="center" vertical="center" wrapText="1"/>
    </xf>
    <xf numFmtId="0" fontId="15" fillId="19" borderId="99" xfId="0" applyFont="1" applyFill="1" applyBorder="1" applyAlignment="1">
      <alignment horizontal="center" vertical="center" wrapText="1"/>
    </xf>
    <xf numFmtId="0" fontId="15" fillId="19" borderId="71" xfId="0" applyFont="1" applyFill="1" applyBorder="1" applyAlignment="1">
      <alignment horizontal="center" vertical="center" wrapText="1"/>
    </xf>
    <xf numFmtId="49" fontId="19" fillId="20" borderId="99" xfId="0" applyNumberFormat="1" applyFont="1" applyFill="1" applyBorder="1" applyAlignment="1">
      <alignment horizontal="center" vertical="center" wrapText="1"/>
    </xf>
    <xf numFmtId="49" fontId="19" fillId="20" borderId="70" xfId="0" applyNumberFormat="1" applyFont="1" applyFill="1" applyBorder="1" applyAlignment="1">
      <alignment horizontal="center" vertical="center" wrapText="1"/>
    </xf>
    <xf numFmtId="49" fontId="19" fillId="20" borderId="71" xfId="0" applyNumberFormat="1" applyFont="1" applyFill="1" applyBorder="1" applyAlignment="1">
      <alignment horizontal="center" vertical="center" wrapText="1"/>
    </xf>
    <xf numFmtId="49" fontId="19" fillId="18" borderId="100" xfId="0" applyNumberFormat="1" applyFont="1" applyFill="1" applyBorder="1" applyAlignment="1">
      <alignment horizontal="center" vertical="center" wrapText="1"/>
    </xf>
    <xf numFmtId="49" fontId="19" fillId="18" borderId="71" xfId="0" applyNumberFormat="1" applyFont="1" applyFill="1" applyBorder="1" applyAlignment="1">
      <alignment horizontal="center" vertical="center" wrapText="1"/>
    </xf>
    <xf numFmtId="49" fontId="19" fillId="2" borderId="99" xfId="0" applyNumberFormat="1" applyFont="1" applyFill="1" applyBorder="1" applyAlignment="1">
      <alignment horizontal="center" vertical="center" wrapText="1"/>
    </xf>
    <xf numFmtId="49" fontId="19" fillId="2" borderId="78" xfId="0" applyNumberFormat="1" applyFont="1" applyFill="1" applyBorder="1" applyAlignment="1">
      <alignment horizontal="center" vertical="center" textRotation="90" wrapText="1"/>
    </xf>
    <xf numFmtId="0" fontId="19" fillId="2" borderId="78" xfId="0" applyFont="1" applyFill="1" applyBorder="1" applyAlignment="1">
      <alignment horizontal="center" vertical="center" wrapText="1"/>
    </xf>
    <xf numFmtId="49" fontId="15" fillId="20" borderId="78" xfId="0" applyNumberFormat="1" applyFont="1" applyFill="1" applyBorder="1" applyAlignment="1">
      <alignment horizontal="center" vertical="center" wrapText="1"/>
    </xf>
    <xf numFmtId="49" fontId="15" fillId="18" borderId="78" xfId="0" applyNumberFormat="1" applyFont="1" applyFill="1" applyBorder="1" applyAlignment="1">
      <alignment horizontal="center" vertical="center" wrapText="1"/>
    </xf>
    <xf numFmtId="0" fontId="0" fillId="23" borderId="41" xfId="0" applyFont="1" applyFill="1" applyBorder="1" applyAlignment="1">
      <alignment vertical="center" wrapText="1"/>
    </xf>
    <xf numFmtId="0" fontId="0" fillId="23" borderId="41" xfId="0" applyFont="1" applyFill="1" applyBorder="1" applyAlignment="1">
      <alignment horizontal="center" vertical="center" wrapText="1"/>
    </xf>
    <xf numFmtId="0" fontId="0" fillId="23" borderId="76" xfId="0" applyFont="1" applyFill="1" applyBorder="1" applyAlignment="1">
      <alignment horizontal="center" vertical="center" wrapText="1"/>
    </xf>
    <xf numFmtId="0" fontId="0" fillId="23" borderId="80" xfId="0" applyFont="1" applyFill="1" applyBorder="1" applyAlignment="1">
      <alignment horizontal="center" vertical="center" wrapText="1"/>
    </xf>
    <xf numFmtId="0" fontId="0" fillId="23" borderId="80" xfId="0" applyFont="1" applyFill="1" applyBorder="1" applyAlignment="1">
      <alignment vertical="center" wrapText="1"/>
    </xf>
    <xf numFmtId="0" fontId="13" fillId="0" borderId="78" xfId="0" applyFont="1" applyBorder="1" applyAlignment="1">
      <alignment horizontal="center" vertical="center" wrapText="1"/>
    </xf>
    <xf numFmtId="0" fontId="13" fillId="0" borderId="78" xfId="0" applyFont="1" applyBorder="1" applyAlignment="1">
      <alignment vertical="center" wrapText="1"/>
    </xf>
    <xf numFmtId="0" fontId="13" fillId="0" borderId="78" xfId="0" applyFont="1" applyBorder="1" applyAlignment="1">
      <alignment vertical="center" wrapText="1"/>
    </xf>
    <xf numFmtId="0" fontId="0" fillId="0" borderId="77" xfId="0" applyFont="1" applyBorder="1" applyAlignment="1">
      <alignment horizontal="center" vertical="center" wrapText="1"/>
    </xf>
    <xf numFmtId="0" fontId="0" fillId="30" borderId="41" xfId="0" applyFont="1" applyFill="1" applyBorder="1" applyAlignment="1">
      <alignment vertical="center" wrapText="1"/>
    </xf>
    <xf numFmtId="0" fontId="0" fillId="30" borderId="76" xfId="0" applyFont="1" applyFill="1" applyBorder="1" applyAlignment="1">
      <alignment horizontal="center" vertical="center" wrapText="1"/>
    </xf>
    <xf numFmtId="0" fontId="0" fillId="30" borderId="41" xfId="0" applyFont="1" applyFill="1" applyBorder="1" applyAlignment="1">
      <alignment horizontal="center" vertical="center" wrapText="1"/>
    </xf>
    <xf numFmtId="0" fontId="0" fillId="30" borderId="80" xfId="0" applyFont="1" applyFill="1" applyBorder="1" applyAlignment="1">
      <alignment horizontal="center" vertical="center" wrapText="1"/>
    </xf>
    <xf numFmtId="0" fontId="0" fillId="30" borderId="80" xfId="0" applyFont="1" applyFill="1" applyBorder="1" applyAlignment="1">
      <alignment vertical="center" wrapText="1"/>
    </xf>
    <xf numFmtId="0" fontId="13" fillId="30" borderId="41" xfId="0" applyFont="1" applyFill="1" applyBorder="1" applyAlignment="1">
      <alignment vertical="center" wrapText="1"/>
    </xf>
    <xf numFmtId="0" fontId="13" fillId="0" borderId="0" xfId="0" applyFont="1" applyAlignment="1">
      <alignment vertical="center" wrapText="1"/>
    </xf>
    <xf numFmtId="0" fontId="13" fillId="0" borderId="78" xfId="0" applyFont="1" applyBorder="1" applyAlignment="1">
      <alignment vertical="center" wrapText="1"/>
    </xf>
    <xf numFmtId="0" fontId="13" fillId="0" borderId="0" xfId="0" applyFont="1" applyAlignment="1">
      <alignment vertical="center" wrapText="1"/>
    </xf>
    <xf numFmtId="0" fontId="13" fillId="12" borderId="78" xfId="0" applyFont="1" applyFill="1" applyBorder="1" applyAlignment="1">
      <alignment vertical="center" wrapText="1"/>
    </xf>
    <xf numFmtId="0" fontId="13" fillId="12" borderId="78" xfId="0" applyFont="1" applyFill="1" applyBorder="1" applyAlignment="1">
      <alignment horizontal="center" vertical="center" wrapText="1"/>
    </xf>
    <xf numFmtId="0" fontId="13" fillId="12" borderId="41" xfId="0" applyFont="1" applyFill="1" applyBorder="1" applyAlignment="1">
      <alignment vertical="center" wrapText="1"/>
    </xf>
    <xf numFmtId="0" fontId="23" fillId="0" borderId="25" xfId="0" applyFont="1" applyBorder="1" applyAlignment="1">
      <alignment horizontal="center" vertical="center" wrapText="1"/>
    </xf>
    <xf numFmtId="0" fontId="24" fillId="0" borderId="25" xfId="0" applyFont="1" applyBorder="1" applyAlignment="1">
      <alignment horizontal="center" vertical="center" wrapText="1"/>
    </xf>
    <xf numFmtId="0" fontId="0" fillId="0" borderId="43" xfId="0" applyFont="1" applyBorder="1" applyAlignment="1">
      <alignment vertical="center" wrapText="1"/>
    </xf>
    <xf numFmtId="0" fontId="24" fillId="0" borderId="25" xfId="0" applyFont="1" applyBorder="1" applyAlignment="1">
      <alignment vertical="center" wrapText="1"/>
    </xf>
    <xf numFmtId="0" fontId="13" fillId="0" borderId="25" xfId="0" applyFont="1" applyBorder="1" applyAlignment="1">
      <alignment vertical="center" wrapText="1"/>
    </xf>
    <xf numFmtId="0" fontId="0" fillId="0" borderId="25" xfId="0" applyFont="1" applyBorder="1" applyAlignment="1">
      <alignment vertical="center" wrapText="1"/>
    </xf>
    <xf numFmtId="0" fontId="0" fillId="0" borderId="28" xfId="0" applyFont="1" applyBorder="1" applyAlignment="1">
      <alignment vertical="center" wrapText="1"/>
    </xf>
    <xf numFmtId="0" fontId="24" fillId="0" borderId="29" xfId="0" applyFont="1" applyBorder="1" applyAlignment="1">
      <alignment vertical="center" wrapText="1"/>
    </xf>
    <xf numFmtId="0" fontId="0" fillId="0" borderId="29" xfId="0" applyFont="1" applyBorder="1" applyAlignment="1">
      <alignment horizontal="right" vertical="center" wrapText="1"/>
    </xf>
    <xf numFmtId="0" fontId="0" fillId="0" borderId="0" xfId="0" applyFont="1" applyAlignment="1">
      <alignment horizontal="right" vertical="center" wrapText="1"/>
    </xf>
    <xf numFmtId="0" fontId="0" fillId="0" borderId="25" xfId="0" applyFont="1" applyBorder="1" applyAlignment="1">
      <alignment horizontal="right" vertical="center" wrapText="1"/>
    </xf>
    <xf numFmtId="0" fontId="0" fillId="0" borderId="33" xfId="0" applyFont="1" applyBorder="1" applyAlignment="1">
      <alignment horizontal="right" vertical="center" wrapText="1"/>
    </xf>
    <xf numFmtId="0" fontId="3" fillId="0" borderId="25" xfId="0" applyFont="1" applyBorder="1" applyAlignment="1">
      <alignment horizontal="left" vertical="center" wrapText="1"/>
    </xf>
    <xf numFmtId="0" fontId="0" fillId="0" borderId="45" xfId="0" applyFont="1" applyBorder="1" applyAlignment="1">
      <alignment vertical="center" wrapText="1"/>
    </xf>
    <xf numFmtId="0" fontId="24" fillId="0" borderId="43" xfId="0" applyFont="1" applyBorder="1" applyAlignment="1">
      <alignment vertical="center" wrapText="1"/>
    </xf>
    <xf numFmtId="0" fontId="0" fillId="0" borderId="40" xfId="0" applyFont="1" applyBorder="1" applyAlignment="1">
      <alignment vertical="center" wrapText="1"/>
    </xf>
    <xf numFmtId="0" fontId="0" fillId="28" borderId="76" xfId="0" applyFont="1" applyFill="1" applyBorder="1" applyAlignment="1">
      <alignment vertical="center"/>
    </xf>
    <xf numFmtId="0" fontId="0" fillId="0" borderId="75" xfId="0" applyFont="1" applyBorder="1" applyAlignment="1">
      <alignment vertical="center" wrapText="1"/>
    </xf>
    <xf numFmtId="0" fontId="13" fillId="0" borderId="0" xfId="0" applyFont="1" applyAlignment="1">
      <alignment horizontal="center" vertical="center" wrapText="1"/>
    </xf>
    <xf numFmtId="0" fontId="0" fillId="23" borderId="78" xfId="0" applyFont="1" applyFill="1" applyBorder="1" applyAlignment="1">
      <alignment vertical="center"/>
    </xf>
    <xf numFmtId="0" fontId="0" fillId="23" borderId="92" xfId="0" applyFont="1" applyFill="1" applyBorder="1" applyAlignment="1">
      <alignment vertical="center"/>
    </xf>
    <xf numFmtId="0" fontId="0" fillId="23" borderId="91" xfId="0" applyFont="1" applyFill="1" applyBorder="1" applyAlignment="1">
      <alignment vertical="center"/>
    </xf>
    <xf numFmtId="0" fontId="0" fillId="0" borderId="0" xfId="0" applyFont="1" applyAlignment="1">
      <alignment horizontal="center" vertical="center" wrapText="1"/>
    </xf>
    <xf numFmtId="0" fontId="13" fillId="0" borderId="0" xfId="0" applyFont="1" applyAlignment="1">
      <alignment horizontal="center" vertical="center"/>
    </xf>
    <xf numFmtId="0" fontId="0" fillId="0" borderId="72" xfId="0" applyFont="1" applyBorder="1" applyAlignment="1">
      <alignment horizontal="center" vertical="center"/>
    </xf>
    <xf numFmtId="0" fontId="0" fillId="24" borderId="78" xfId="0" applyFont="1" applyFill="1" applyBorder="1" applyAlignment="1">
      <alignment vertical="center" wrapText="1"/>
    </xf>
    <xf numFmtId="0" fontId="0" fillId="0" borderId="55" xfId="0" applyFont="1" applyBorder="1" applyAlignment="1">
      <alignment horizontal="center" vertical="center" wrapText="1"/>
    </xf>
    <xf numFmtId="0" fontId="0" fillId="30" borderId="95" xfId="0" applyFont="1" applyFill="1" applyBorder="1" applyAlignment="1">
      <alignment vertical="center" wrapText="1"/>
    </xf>
    <xf numFmtId="0" fontId="0" fillId="23" borderId="76" xfId="0" applyFont="1" applyFill="1" applyBorder="1" applyAlignment="1">
      <alignment vertical="center"/>
    </xf>
    <xf numFmtId="0" fontId="0" fillId="14" borderId="78" xfId="0" applyFont="1" applyFill="1" applyBorder="1" applyAlignment="1">
      <alignment horizontal="center" vertical="center" wrapText="1"/>
    </xf>
    <xf numFmtId="0" fontId="0" fillId="0" borderId="68" xfId="0" applyFont="1" applyBorder="1" applyAlignment="1">
      <alignment horizontal="center" vertical="center"/>
    </xf>
    <xf numFmtId="0" fontId="27" fillId="0" borderId="78" xfId="0" applyFont="1" applyBorder="1" applyAlignment="1">
      <alignment vertical="top" wrapText="1"/>
    </xf>
    <xf numFmtId="0" fontId="27" fillId="14" borderId="0" xfId="0" applyFont="1" applyFill="1" applyAlignment="1">
      <alignment horizontal="left" wrapText="1"/>
    </xf>
    <xf numFmtId="0" fontId="0" fillId="0" borderId="78" xfId="0" applyFont="1" applyBorder="1" applyAlignment="1">
      <alignment wrapText="1"/>
    </xf>
    <xf numFmtId="0" fontId="0" fillId="0" borderId="68" xfId="0" applyFont="1" applyBorder="1" applyAlignment="1">
      <alignment horizontal="center"/>
    </xf>
    <xf numFmtId="0" fontId="0" fillId="23" borderId="41" xfId="0" applyFont="1" applyFill="1" applyBorder="1" applyAlignment="1">
      <alignment wrapText="1"/>
    </xf>
    <xf numFmtId="0" fontId="0" fillId="23" borderId="41" xfId="0" applyFont="1" applyFill="1" applyBorder="1" applyAlignment="1">
      <alignment horizontal="center"/>
    </xf>
    <xf numFmtId="0" fontId="0" fillId="23" borderId="80" xfId="0" applyFont="1" applyFill="1" applyBorder="1" applyAlignment="1">
      <alignment horizontal="center"/>
    </xf>
    <xf numFmtId="0" fontId="0" fillId="14" borderId="41" xfId="0" applyFont="1" applyFill="1" applyBorder="1" applyAlignment="1">
      <alignment horizontal="left" vertical="center" wrapText="1"/>
    </xf>
    <xf numFmtId="0" fontId="0" fillId="0" borderId="0" xfId="0" applyFont="1" applyAlignment="1">
      <alignment vertical="center" wrapText="1"/>
    </xf>
    <xf numFmtId="0" fontId="0" fillId="14" borderId="0" xfId="0" applyFont="1" applyFill="1" applyAlignment="1">
      <alignment vertical="center" wrapText="1"/>
    </xf>
    <xf numFmtId="0" fontId="15" fillId="17" borderId="50" xfId="0" applyFont="1" applyFill="1" applyBorder="1" applyAlignment="1">
      <alignment horizontal="left"/>
    </xf>
    <xf numFmtId="0" fontId="15" fillId="17" borderId="51" xfId="0" applyFont="1" applyFill="1" applyBorder="1" applyAlignment="1">
      <alignment horizontal="left"/>
    </xf>
    <xf numFmtId="0" fontId="18" fillId="17" borderId="50" xfId="0" applyFont="1" applyFill="1" applyBorder="1" applyAlignment="1">
      <alignment horizontal="center" vertical="center"/>
    </xf>
    <xf numFmtId="0" fontId="0" fillId="0" borderId="25" xfId="0" applyFont="1" applyBorder="1" applyAlignment="1">
      <alignment horizontal="left" wrapText="1"/>
    </xf>
    <xf numFmtId="0" fontId="13" fillId="0" borderId="25" xfId="0" applyFont="1" applyBorder="1" applyAlignment="1">
      <alignment horizontal="left"/>
    </xf>
    <xf numFmtId="0" fontId="8" fillId="17" borderId="50" xfId="0" applyFont="1" applyFill="1" applyBorder="1" applyAlignment="1">
      <alignment horizontal="left"/>
    </xf>
    <xf numFmtId="0" fontId="8" fillId="17" borderId="51" xfId="0" applyFont="1" applyFill="1" applyBorder="1" applyAlignment="1">
      <alignment horizontal="left"/>
    </xf>
    <xf numFmtId="0" fontId="0" fillId="0" borderId="75" xfId="0" applyFont="1" applyBorder="1" applyAlignment="1">
      <alignment vertical="center" wrapText="1"/>
    </xf>
    <xf numFmtId="0" fontId="0" fillId="0" borderId="78" xfId="0" applyFont="1" applyBorder="1" applyAlignment="1">
      <alignment horizontal="left" vertical="top" wrapText="1"/>
    </xf>
    <xf numFmtId="0" fontId="13" fillId="0" borderId="78" xfId="0" applyFont="1" applyBorder="1" applyAlignment="1">
      <alignment horizontal="left" vertical="top" wrapText="1"/>
    </xf>
    <xf numFmtId="0" fontId="0" fillId="0" borderId="77" xfId="0" applyFont="1" applyBorder="1"/>
    <xf numFmtId="0" fontId="0" fillId="0" borderId="44" xfId="0" applyFont="1" applyBorder="1" applyAlignment="1">
      <alignment wrapText="1"/>
    </xf>
    <xf numFmtId="0" fontId="0" fillId="0" borderId="30" xfId="0" applyFont="1" applyBorder="1" applyAlignment="1">
      <alignment wrapText="1"/>
    </xf>
    <xf numFmtId="0" fontId="0" fillId="0" borderId="25" xfId="0" applyFont="1" applyBorder="1" applyAlignment="1">
      <alignment wrapText="1"/>
    </xf>
    <xf numFmtId="0" fontId="13" fillId="0" borderId="30" xfId="0" applyFont="1" applyBorder="1" applyAlignment="1">
      <alignment wrapText="1"/>
    </xf>
    <xf numFmtId="0" fontId="13" fillId="0" borderId="25" xfId="0" applyFont="1" applyBorder="1" applyAlignment="1">
      <alignment horizontal="center" wrapText="1"/>
    </xf>
    <xf numFmtId="0" fontId="0" fillId="0" borderId="25" xfId="0" applyFont="1" applyBorder="1" applyAlignment="1">
      <alignment horizontal="center" wrapText="1"/>
    </xf>
    <xf numFmtId="0" fontId="13" fillId="0" borderId="25"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13" fillId="0" borderId="25" xfId="0" applyFont="1" applyBorder="1" applyAlignment="1">
      <alignment horizontal="center"/>
    </xf>
    <xf numFmtId="0" fontId="0" fillId="0" borderId="0" xfId="0" applyFont="1" applyAlignment="1">
      <alignment horizontal="center" vertical="top" wrapText="1"/>
    </xf>
    <xf numFmtId="0" fontId="0" fillId="23" borderId="41" xfId="0" applyFont="1" applyFill="1" applyBorder="1" applyAlignment="1">
      <alignment vertical="top" wrapText="1"/>
    </xf>
    <xf numFmtId="0" fontId="0" fillId="23" borderId="80" xfId="0" applyFont="1" applyFill="1" applyBorder="1" applyAlignment="1">
      <alignment vertical="top" wrapText="1"/>
    </xf>
    <xf numFmtId="0" fontId="13" fillId="0" borderId="78" xfId="0" applyFont="1" applyBorder="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23" borderId="78" xfId="0" applyFont="1" applyFill="1" applyBorder="1" applyAlignment="1">
      <alignment horizontal="center" vertical="center" wrapText="1"/>
    </xf>
    <xf numFmtId="0" fontId="13" fillId="23" borderId="41" xfId="0" applyFont="1" applyFill="1" applyBorder="1" applyAlignment="1">
      <alignment horizontal="center" vertical="center" wrapText="1"/>
    </xf>
    <xf numFmtId="0" fontId="13" fillId="23" borderId="78" xfId="0" applyFont="1" applyFill="1" applyBorder="1" applyAlignment="1">
      <alignment horizontal="center" vertical="top" wrapText="1"/>
    </xf>
    <xf numFmtId="0" fontId="13" fillId="23" borderId="41" xfId="0" applyFont="1" applyFill="1" applyBorder="1" applyAlignment="1">
      <alignment horizontal="center" vertical="top" wrapText="1"/>
    </xf>
    <xf numFmtId="0" fontId="13" fillId="0" borderId="78" xfId="0" applyFont="1" applyBorder="1" applyAlignment="1">
      <alignment horizontal="center" vertical="center" wrapText="1"/>
    </xf>
    <xf numFmtId="0" fontId="13" fillId="0" borderId="78" xfId="0" applyFont="1" applyBorder="1" applyAlignment="1">
      <alignment horizontal="left" vertical="top" wrapText="1"/>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23" borderId="41" xfId="0" applyFont="1" applyFill="1" applyBorder="1" applyAlignment="1">
      <alignment horizontal="center"/>
    </xf>
    <xf numFmtId="0" fontId="18" fillId="16" borderId="81" xfId="0" applyFont="1" applyFill="1" applyBorder="1" applyAlignment="1">
      <alignment vertical="center" wrapText="1"/>
    </xf>
    <xf numFmtId="0" fontId="15" fillId="17" borderId="50" xfId="0" applyFont="1" applyFill="1" applyBorder="1" applyAlignment="1">
      <alignment horizontal="left" vertical="center" wrapText="1"/>
    </xf>
    <xf numFmtId="0" fontId="15" fillId="17" borderId="51" xfId="0" applyFont="1" applyFill="1" applyBorder="1" applyAlignment="1">
      <alignment horizontal="left" vertical="center" wrapText="1"/>
    </xf>
    <xf numFmtId="0" fontId="18" fillId="16" borderId="41" xfId="0" applyFont="1" applyFill="1" applyBorder="1" applyAlignment="1">
      <alignment vertical="center" wrapText="1"/>
    </xf>
    <xf numFmtId="0" fontId="0" fillId="0" borderId="78" xfId="0" applyFont="1" applyBorder="1" applyAlignment="1">
      <alignment horizontal="center" vertical="top" wrapText="1"/>
    </xf>
    <xf numFmtId="0" fontId="13" fillId="14" borderId="0" xfId="0" applyFont="1" applyFill="1" applyAlignment="1">
      <alignment horizontal="left" vertical="top" wrapText="1"/>
    </xf>
    <xf numFmtId="0" fontId="0" fillId="28" borderId="41" xfId="0" applyFont="1" applyFill="1" applyBorder="1" applyAlignment="1">
      <alignment horizontal="center" vertical="center" wrapText="1"/>
    </xf>
    <xf numFmtId="0" fontId="0" fillId="28" borderId="41" xfId="0" applyFont="1" applyFill="1" applyBorder="1" applyAlignment="1">
      <alignment horizontal="center" vertical="top" wrapText="1"/>
    </xf>
    <xf numFmtId="0" fontId="0" fillId="28" borderId="41" xfId="0" applyFont="1" applyFill="1" applyBorder="1" applyAlignment="1">
      <alignment horizontal="center"/>
    </xf>
    <xf numFmtId="0" fontId="13" fillId="14" borderId="78" xfId="0" applyFont="1" applyFill="1" applyBorder="1" applyAlignment="1">
      <alignment vertical="center" wrapText="1"/>
    </xf>
    <xf numFmtId="0" fontId="0" fillId="23" borderId="78" xfId="0" applyFont="1" applyFill="1" applyBorder="1"/>
    <xf numFmtId="0" fontId="0" fillId="23" borderId="78" xfId="0" applyFont="1" applyFill="1" applyBorder="1" applyAlignment="1">
      <alignment horizontal="center" vertical="center"/>
    </xf>
    <xf numFmtId="0" fontId="0" fillId="14" borderId="78" xfId="0" applyFont="1" applyFill="1" applyBorder="1" applyAlignment="1">
      <alignment vertical="center" wrapText="1"/>
    </xf>
    <xf numFmtId="0" fontId="0" fillId="14" borderId="78" xfId="0" applyFont="1" applyFill="1" applyBorder="1" applyAlignment="1">
      <alignment horizontal="left" vertical="center" wrapText="1"/>
    </xf>
    <xf numFmtId="0" fontId="0" fillId="0" borderId="77" xfId="0" applyFont="1" applyBorder="1" applyAlignment="1">
      <alignment horizontal="center" vertical="center"/>
    </xf>
    <xf numFmtId="0" fontId="0" fillId="14" borderId="78" xfId="0" applyFont="1" applyFill="1" applyBorder="1" applyAlignment="1">
      <alignment horizontal="left" vertical="center" wrapText="1"/>
    </xf>
    <xf numFmtId="0" fontId="0" fillId="0" borderId="78" xfId="0" applyFont="1" applyBorder="1" applyAlignment="1">
      <alignment vertical="top" wrapText="1"/>
    </xf>
    <xf numFmtId="0" fontId="0" fillId="0" borderId="0" xfId="0" applyFont="1" applyAlignment="1">
      <alignment wrapText="1"/>
    </xf>
    <xf numFmtId="0" fontId="0" fillId="0" borderId="0" xfId="0" applyFont="1"/>
    <xf numFmtId="0" fontId="0" fillId="0" borderId="0" xfId="0" applyFont="1" applyAlignment="1">
      <alignment vertical="top" wrapText="1"/>
    </xf>
    <xf numFmtId="0" fontId="0" fillId="0" borderId="78" xfId="0" applyFont="1" applyBorder="1" applyAlignment="1">
      <alignment horizontal="center" vertical="top"/>
    </xf>
    <xf numFmtId="0" fontId="0" fillId="0" borderId="78" xfId="0" applyFont="1" applyBorder="1" applyAlignment="1">
      <alignment vertical="top" wrapText="1"/>
    </xf>
    <xf numFmtId="0" fontId="13" fillId="0" borderId="78" xfId="0" applyFont="1" applyBorder="1" applyAlignment="1">
      <alignment horizontal="left" vertical="center" wrapText="1"/>
    </xf>
    <xf numFmtId="0" fontId="0" fillId="23" borderId="76" xfId="0" applyFont="1" applyFill="1" applyBorder="1"/>
    <xf numFmtId="0" fontId="13" fillId="14" borderId="78" xfId="0" applyFont="1" applyFill="1" applyBorder="1" applyAlignment="1">
      <alignment horizontal="center" vertical="center" wrapText="1"/>
    </xf>
    <xf numFmtId="0" fontId="13" fillId="0" borderId="0" xfId="0" applyFont="1" applyAlignment="1">
      <alignment horizontal="left" vertical="center" wrapText="1"/>
    </xf>
    <xf numFmtId="0" fontId="0" fillId="34" borderId="78" xfId="0" applyFont="1" applyFill="1" applyBorder="1" applyAlignment="1">
      <alignment horizontal="center" vertical="center" wrapText="1"/>
    </xf>
    <xf numFmtId="0" fontId="0" fillId="0" borderId="78" xfId="0" applyFont="1" applyBorder="1" applyAlignment="1">
      <alignment horizontal="left" vertical="center" wrapText="1"/>
    </xf>
    <xf numFmtId="0" fontId="0" fillId="14" borderId="41" xfId="0" applyFont="1" applyFill="1" applyBorder="1" applyAlignment="1">
      <alignment horizontal="left"/>
    </xf>
    <xf numFmtId="0" fontId="31" fillId="14" borderId="78" xfId="0" applyFont="1" applyFill="1" applyBorder="1" applyAlignment="1">
      <alignment horizontal="left" vertical="center" wrapText="1"/>
    </xf>
    <xf numFmtId="0" fontId="0" fillId="14" borderId="41" xfId="0" applyFont="1" applyFill="1" applyBorder="1" applyAlignment="1">
      <alignment horizontal="center" vertical="center"/>
    </xf>
    <xf numFmtId="0" fontId="24" fillId="0" borderId="79" xfId="0" applyFont="1" applyBorder="1" applyAlignment="1">
      <alignment horizontal="center" vertical="center" wrapText="1"/>
    </xf>
    <xf numFmtId="0" fontId="0" fillId="0" borderId="79" xfId="0" applyFont="1" applyBorder="1" applyAlignment="1">
      <alignment horizontal="center" vertical="center"/>
    </xf>
    <xf numFmtId="0" fontId="24" fillId="0" borderId="77" xfId="0" applyFont="1" applyBorder="1" applyAlignment="1">
      <alignment horizontal="center" vertical="center" wrapText="1"/>
    </xf>
    <xf numFmtId="0" fontId="0" fillId="14" borderId="41" xfId="0" applyFont="1" applyFill="1" applyBorder="1" applyAlignment="1">
      <alignment horizontal="center" vertical="center" wrapText="1"/>
    </xf>
    <xf numFmtId="0" fontId="28" fillId="14" borderId="41" xfId="0" applyFont="1" applyFill="1" applyBorder="1" applyAlignment="1">
      <alignment horizontal="center" vertical="center"/>
    </xf>
    <xf numFmtId="0" fontId="28" fillId="14" borderId="41" xfId="0" applyFont="1" applyFill="1" applyBorder="1" applyAlignment="1">
      <alignment horizontal="center" vertical="center" wrapText="1"/>
    </xf>
    <xf numFmtId="0" fontId="13" fillId="14" borderId="41" xfId="0"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Font="1" applyAlignment="1">
      <alignment horizontal="left" vertical="center" wrapText="1"/>
    </xf>
    <xf numFmtId="0" fontId="13" fillId="0" borderId="78" xfId="0" applyFont="1" applyBorder="1" applyAlignment="1">
      <alignment wrapText="1"/>
    </xf>
    <xf numFmtId="0" fontId="0" fillId="14" borderId="78" xfId="0" applyFont="1" applyFill="1" applyBorder="1" applyAlignment="1">
      <alignment wrapText="1"/>
    </xf>
    <xf numFmtId="0" fontId="13" fillId="0" borderId="78" xfId="0" applyFont="1" applyBorder="1"/>
    <xf numFmtId="0" fontId="32" fillId="14" borderId="78" xfId="0" applyFont="1" applyFill="1" applyBorder="1" applyAlignment="1">
      <alignment horizontal="left" vertical="center" wrapText="1"/>
    </xf>
    <xf numFmtId="0" fontId="0" fillId="23" borderId="81" xfId="0" applyFont="1" applyFill="1" applyBorder="1"/>
    <xf numFmtId="0" fontId="13" fillId="0" borderId="78" xfId="0" applyFont="1" applyBorder="1" applyAlignment="1">
      <alignment horizontal="right" vertical="center" wrapText="1"/>
    </xf>
    <xf numFmtId="0" fontId="13" fillId="0" borderId="0" xfId="0" applyFont="1" applyAlignment="1">
      <alignment horizontal="left" vertical="center" wrapText="1"/>
    </xf>
    <xf numFmtId="0" fontId="0" fillId="23" borderId="41" xfId="0" applyFont="1" applyFill="1" applyBorder="1" applyAlignment="1">
      <alignment horizontal="right" vertical="center" wrapText="1"/>
    </xf>
    <xf numFmtId="0" fontId="0" fillId="0" borderId="78" xfId="0" applyFont="1" applyBorder="1" applyAlignment="1">
      <alignment wrapText="1"/>
    </xf>
    <xf numFmtId="0" fontId="0" fillId="0" borderId="78" xfId="0" applyFont="1" applyBorder="1" applyAlignment="1"/>
    <xf numFmtId="0" fontId="34" fillId="0" borderId="0" xfId="0" applyFont="1"/>
    <xf numFmtId="0" fontId="34" fillId="24" borderId="41" xfId="0" applyFont="1" applyFill="1" applyBorder="1"/>
    <xf numFmtId="0" fontId="35" fillId="24" borderId="41" xfId="0" applyFont="1" applyFill="1" applyBorder="1"/>
    <xf numFmtId="0" fontId="36" fillId="24" borderId="41" xfId="0" applyFont="1" applyFill="1" applyBorder="1" applyAlignment="1">
      <alignment horizontal="center"/>
    </xf>
    <xf numFmtId="0" fontId="34" fillId="35" borderId="41" xfId="0" applyFont="1" applyFill="1" applyBorder="1"/>
    <xf numFmtId="0" fontId="38" fillId="24" borderId="41" xfId="0" applyFont="1" applyFill="1" applyBorder="1" applyAlignment="1">
      <alignment horizontal="center" vertical="center"/>
    </xf>
    <xf numFmtId="0" fontId="34" fillId="24" borderId="41" xfId="0" applyFont="1" applyFill="1" applyBorder="1" applyAlignment="1">
      <alignment horizontal="left"/>
    </xf>
    <xf numFmtId="0" fontId="34" fillId="24" borderId="41" xfId="0" applyFont="1" applyFill="1" applyBorder="1" applyAlignment="1">
      <alignment horizontal="center"/>
    </xf>
    <xf numFmtId="0" fontId="38" fillId="0" borderId="118" xfId="0" applyFont="1" applyBorder="1" applyAlignment="1">
      <alignment horizontal="center"/>
    </xf>
    <xf numFmtId="0" fontId="34" fillId="24" borderId="119" xfId="0" applyFont="1" applyFill="1" applyBorder="1" applyAlignment="1">
      <alignment horizontal="center"/>
    </xf>
    <xf numFmtId="0" fontId="38" fillId="0" borderId="120" xfId="0" applyFont="1" applyBorder="1" applyAlignment="1">
      <alignment horizontal="center"/>
    </xf>
    <xf numFmtId="0" fontId="34" fillId="24" borderId="121" xfId="0" applyFont="1" applyFill="1" applyBorder="1"/>
    <xf numFmtId="0" fontId="38" fillId="24" borderId="41" xfId="0" applyFont="1" applyFill="1" applyBorder="1"/>
    <xf numFmtId="0" fontId="38" fillId="24" borderId="127" xfId="0" applyFont="1" applyFill="1" applyBorder="1" applyAlignment="1">
      <alignment horizontal="center" vertical="center" textRotation="90" wrapText="1"/>
    </xf>
    <xf numFmtId="0" fontId="38" fillId="24" borderId="127" xfId="0" applyFont="1" applyFill="1" applyBorder="1" applyAlignment="1">
      <alignment horizontal="center" vertical="center" wrapText="1"/>
    </xf>
    <xf numFmtId="0" fontId="38" fillId="24" borderId="127" xfId="0" applyFont="1" applyFill="1" applyBorder="1" applyAlignment="1">
      <alignment horizontal="center" vertical="center"/>
    </xf>
    <xf numFmtId="0" fontId="38" fillId="24" borderId="128" xfId="0" applyFont="1" applyFill="1" applyBorder="1" applyAlignment="1">
      <alignment horizontal="center" vertical="center" wrapText="1"/>
    </xf>
    <xf numFmtId="0" fontId="38" fillId="24" borderId="129" xfId="0" applyFont="1" applyFill="1" applyBorder="1" applyAlignment="1">
      <alignment horizontal="center" vertical="center" wrapText="1"/>
    </xf>
    <xf numFmtId="0" fontId="34" fillId="24" borderId="127" xfId="0" applyFont="1" applyFill="1" applyBorder="1"/>
    <xf numFmtId="0" fontId="34" fillId="24" borderId="127" xfId="0" applyFont="1" applyFill="1" applyBorder="1" applyAlignment="1">
      <alignment vertical="center" wrapText="1"/>
    </xf>
    <xf numFmtId="0" fontId="34" fillId="24" borderId="127" xfId="0" applyFont="1" applyFill="1" applyBorder="1" applyAlignment="1">
      <alignment horizontal="center" vertical="center"/>
    </xf>
    <xf numFmtId="0" fontId="34" fillId="24" borderId="127" xfId="0" applyFont="1" applyFill="1" applyBorder="1" applyAlignment="1">
      <alignment horizontal="center" vertical="center" wrapText="1"/>
    </xf>
    <xf numFmtId="0" fontId="34" fillId="24" borderId="129" xfId="0" applyFont="1" applyFill="1" applyBorder="1" applyAlignment="1">
      <alignment horizontal="center" vertical="center" wrapText="1"/>
    </xf>
    <xf numFmtId="0" fontId="34" fillId="24" borderId="129" xfId="0" applyFont="1" applyFill="1" applyBorder="1" applyAlignment="1">
      <alignment vertical="center" wrapText="1"/>
    </xf>
    <xf numFmtId="0" fontId="34" fillId="24" borderId="127" xfId="0" applyFont="1" applyFill="1" applyBorder="1" applyAlignment="1">
      <alignment vertical="center"/>
    </xf>
    <xf numFmtId="0" fontId="34" fillId="24" borderId="128" xfId="0" applyFont="1" applyFill="1" applyBorder="1" applyAlignment="1">
      <alignment vertical="center" wrapText="1"/>
    </xf>
    <xf numFmtId="0" fontId="41" fillId="24" borderId="127" xfId="0" applyFont="1" applyFill="1" applyBorder="1" applyAlignment="1">
      <alignment horizontal="center" vertical="center"/>
    </xf>
    <xf numFmtId="0" fontId="34" fillId="0" borderId="0" xfId="0" applyFont="1" applyAlignment="1">
      <alignment horizontal="left" vertical="center" wrapText="1"/>
    </xf>
    <xf numFmtId="0" fontId="34" fillId="24" borderId="41" xfId="0" applyFont="1" applyFill="1" applyBorder="1" applyAlignment="1">
      <alignment horizontal="left" vertical="center" wrapText="1"/>
    </xf>
    <xf numFmtId="0" fontId="34" fillId="24" borderId="41" xfId="0" applyFont="1" applyFill="1" applyBorder="1" applyAlignment="1">
      <alignment horizontal="center" vertical="center" wrapText="1"/>
    </xf>
    <xf numFmtId="0" fontId="41" fillId="24" borderId="41" xfId="0" applyFont="1" applyFill="1" applyBorder="1" applyAlignment="1">
      <alignment horizontal="left" vertical="center" wrapText="1"/>
    </xf>
    <xf numFmtId="0" fontId="38" fillId="24" borderId="12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4" borderId="7" xfId="0" applyFont="1" applyFill="1" applyBorder="1" applyAlignment="1">
      <alignment horizontal="left" vertical="center" wrapText="1"/>
    </xf>
    <xf numFmtId="0" fontId="2" fillId="0" borderId="8" xfId="0" applyFont="1" applyBorder="1"/>
    <xf numFmtId="0" fontId="2" fillId="0" borderId="9" xfId="0" applyFont="1" applyBorder="1"/>
    <xf numFmtId="164" fontId="4" fillId="4" borderId="10" xfId="0" applyNumberFormat="1" applyFont="1" applyFill="1" applyBorder="1" applyAlignment="1">
      <alignment horizontal="center" vertical="center" wrapText="1"/>
    </xf>
    <xf numFmtId="0" fontId="2" fillId="0" borderId="16" xfId="0" applyFont="1" applyBorder="1"/>
    <xf numFmtId="0" fontId="4" fillId="4" borderId="4" xfId="0" applyFont="1" applyFill="1" applyBorder="1" applyAlignment="1">
      <alignment horizontal="left" vertical="center" wrapText="1"/>
    </xf>
    <xf numFmtId="164" fontId="4" fillId="4" borderId="20"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0" fontId="8" fillId="13" borderId="30" xfId="0" applyFont="1" applyFill="1" applyBorder="1" applyAlignment="1">
      <alignment horizontal="center"/>
    </xf>
    <xf numFmtId="0" fontId="2" fillId="0" borderId="26" xfId="0" applyFont="1" applyBorder="1"/>
    <xf numFmtId="0" fontId="8" fillId="8" borderId="34" xfId="0" applyFont="1" applyFill="1" applyBorder="1" applyAlignment="1">
      <alignment horizontal="center"/>
    </xf>
    <xf numFmtId="0" fontId="2" fillId="0" borderId="32" xfId="0" applyFont="1" applyBorder="1"/>
    <xf numFmtId="0" fontId="6" fillId="5" borderId="23" xfId="0" applyFont="1" applyFill="1" applyBorder="1" applyAlignment="1">
      <alignment horizontal="center" vertical="center"/>
    </xf>
    <xf numFmtId="0" fontId="9" fillId="0" borderId="0" xfId="0" applyFont="1"/>
    <xf numFmtId="0" fontId="10" fillId="12" borderId="29" xfId="0" applyFont="1" applyFill="1" applyBorder="1" applyAlignment="1">
      <alignment horizontal="center" vertical="center"/>
    </xf>
    <xf numFmtId="0" fontId="2" fillId="0" borderId="33" xfId="0" applyFont="1" applyBorder="1"/>
    <xf numFmtId="0" fontId="2" fillId="0" borderId="28" xfId="0" applyFont="1" applyBorder="1"/>
    <xf numFmtId="0" fontId="8" fillId="12" borderId="30" xfId="0" applyFont="1" applyFill="1" applyBorder="1" applyAlignment="1">
      <alignment horizontal="center"/>
    </xf>
    <xf numFmtId="0" fontId="2" fillId="0" borderId="31" xfId="0" applyFont="1" applyBorder="1"/>
    <xf numFmtId="0" fontId="8" fillId="8" borderId="30" xfId="0" applyFont="1" applyFill="1" applyBorder="1" applyAlignment="1">
      <alignment horizontal="center"/>
    </xf>
    <xf numFmtId="0" fontId="8" fillId="12" borderId="34" xfId="0" applyFont="1" applyFill="1" applyBorder="1" applyAlignment="1">
      <alignment horizontal="center"/>
    </xf>
    <xf numFmtId="0" fontId="3" fillId="0" borderId="29" xfId="0" applyFont="1" applyBorder="1" applyAlignment="1">
      <alignment horizontal="center" vertical="center" wrapText="1"/>
    </xf>
    <xf numFmtId="0" fontId="0" fillId="0" borderId="0" xfId="0" applyFont="1" applyAlignment="1">
      <alignment vertical="center" wrapText="1"/>
    </xf>
    <xf numFmtId="0" fontId="10" fillId="12" borderId="36" xfId="0" applyFont="1" applyFill="1" applyBorder="1" applyAlignment="1">
      <alignment horizontal="center" vertical="center"/>
    </xf>
    <xf numFmtId="0" fontId="2" fillId="0" borderId="37" xfId="0" applyFont="1" applyBorder="1"/>
    <xf numFmtId="0" fontId="14" fillId="15" borderId="30" xfId="0" applyFont="1" applyFill="1" applyBorder="1" applyAlignment="1">
      <alignment horizontal="center"/>
    </xf>
    <xf numFmtId="0" fontId="8" fillId="13" borderId="34" xfId="0" applyFont="1" applyFill="1" applyBorder="1" applyAlignment="1">
      <alignment horizontal="center"/>
    </xf>
    <xf numFmtId="0" fontId="12" fillId="0" borderId="30" xfId="0" applyFont="1" applyBorder="1" applyAlignment="1">
      <alignment horizontal="center" vertical="center" wrapText="1"/>
    </xf>
    <xf numFmtId="0" fontId="8" fillId="0" borderId="0" xfId="0" applyFont="1" applyAlignment="1">
      <alignment horizontal="left" wrapText="1"/>
    </xf>
    <xf numFmtId="0" fontId="15" fillId="0" borderId="38" xfId="0" applyFont="1" applyBorder="1" applyAlignment="1">
      <alignment horizontal="center" vertical="center"/>
    </xf>
    <xf numFmtId="0" fontId="2" fillId="0" borderId="39" xfId="0" applyFont="1" applyBorder="1"/>
    <xf numFmtId="0" fontId="2" fillId="0" borderId="40"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27" xfId="0" applyFont="1" applyBorder="1"/>
    <xf numFmtId="0" fontId="16" fillId="0" borderId="38" xfId="0" applyFont="1" applyBorder="1" applyAlignment="1">
      <alignment horizontal="center" vertical="center" wrapText="1"/>
    </xf>
    <xf numFmtId="0" fontId="17" fillId="14"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18" fillId="16" borderId="46" xfId="0" applyFont="1" applyFill="1" applyBorder="1" applyAlignment="1">
      <alignment horizontal="center" vertical="center"/>
    </xf>
    <xf numFmtId="0" fontId="2" fillId="0" borderId="47" xfId="0" applyFont="1" applyBorder="1"/>
    <xf numFmtId="0" fontId="2" fillId="0" borderId="48" xfId="0" applyFont="1" applyBorder="1"/>
    <xf numFmtId="0" fontId="18" fillId="14" borderId="30" xfId="0" applyFont="1" applyFill="1" applyBorder="1" applyAlignment="1">
      <alignment horizontal="left" vertical="center"/>
    </xf>
    <xf numFmtId="49" fontId="19" fillId="2" borderId="56" xfId="0" applyNumberFormat="1" applyFont="1" applyFill="1" applyBorder="1" applyAlignment="1">
      <alignment horizontal="center" vertical="center" wrapText="1"/>
    </xf>
    <xf numFmtId="0" fontId="2" fillId="0" borderId="57" xfId="0" applyFont="1" applyBorder="1"/>
    <xf numFmtId="49" fontId="19" fillId="18" borderId="52" xfId="0" applyNumberFormat="1" applyFont="1" applyFill="1" applyBorder="1" applyAlignment="1">
      <alignment horizontal="center" vertical="center" wrapText="1"/>
    </xf>
    <xf numFmtId="0" fontId="2" fillId="0" borderId="54" xfId="0" applyFont="1" applyBorder="1"/>
    <xf numFmtId="0" fontId="2" fillId="0" borderId="55" xfId="0" applyFont="1" applyBorder="1"/>
    <xf numFmtId="0" fontId="2" fillId="0" borderId="58" xfId="0" applyFont="1" applyBorder="1"/>
    <xf numFmtId="0" fontId="2" fillId="0" borderId="60" xfId="0" applyFont="1" applyBorder="1"/>
    <xf numFmtId="0" fontId="2" fillId="0" borderId="66" xfId="0" applyFont="1" applyBorder="1"/>
    <xf numFmtId="0" fontId="2" fillId="0" borderId="64" xfId="0" applyFont="1" applyBorder="1"/>
    <xf numFmtId="0" fontId="2" fillId="0" borderId="67" xfId="0" applyFont="1" applyBorder="1"/>
    <xf numFmtId="49" fontId="19" fillId="2" borderId="61" xfId="0" applyNumberFormat="1" applyFont="1" applyFill="1" applyBorder="1" applyAlignment="1">
      <alignment horizontal="center" vertical="center"/>
    </xf>
    <xf numFmtId="0" fontId="2" fillId="0" borderId="62" xfId="0" applyFont="1" applyBorder="1"/>
    <xf numFmtId="0" fontId="2" fillId="0" borderId="63" xfId="0" applyFont="1" applyBorder="1"/>
    <xf numFmtId="0" fontId="15" fillId="21" borderId="56" xfId="0" applyFont="1" applyFill="1" applyBorder="1" applyAlignment="1">
      <alignment horizontal="center" vertical="center" wrapText="1"/>
    </xf>
    <xf numFmtId="49" fontId="19" fillId="2" borderId="61" xfId="0" applyNumberFormat="1" applyFont="1" applyFill="1" applyBorder="1" applyAlignment="1">
      <alignment horizontal="center" vertical="center" wrapText="1"/>
    </xf>
    <xf numFmtId="49" fontId="15" fillId="20" borderId="52" xfId="0" applyNumberFormat="1" applyFont="1" applyFill="1" applyBorder="1" applyAlignment="1">
      <alignment horizontal="center" vertical="center" wrapText="1"/>
    </xf>
    <xf numFmtId="0" fontId="2" fillId="0" borderId="53" xfId="0" applyFont="1" applyBorder="1"/>
    <xf numFmtId="0" fontId="2" fillId="0" borderId="59" xfId="0" applyFont="1" applyBorder="1"/>
    <xf numFmtId="0" fontId="2" fillId="0" borderId="65" xfId="0" applyFont="1" applyBorder="1"/>
    <xf numFmtId="49" fontId="15" fillId="18" borderId="61" xfId="0" applyNumberFormat="1" applyFont="1" applyFill="1" applyBorder="1" applyAlignment="1">
      <alignment horizontal="center" vertical="center" wrapText="1"/>
    </xf>
    <xf numFmtId="0" fontId="19" fillId="2" borderId="68" xfId="0" applyFont="1" applyFill="1" applyBorder="1" applyAlignment="1">
      <alignment horizontal="center" vertical="center" wrapText="1"/>
    </xf>
    <xf numFmtId="0" fontId="2" fillId="0" borderId="72" xfId="0" applyFont="1" applyBorder="1"/>
    <xf numFmtId="0" fontId="15" fillId="16" borderId="30" xfId="0" applyFont="1" applyFill="1" applyBorder="1" applyAlignment="1">
      <alignment horizontal="center" vertical="center"/>
    </xf>
    <xf numFmtId="0" fontId="15" fillId="18" borderId="52" xfId="0" applyFont="1" applyFill="1" applyBorder="1" applyAlignment="1">
      <alignment horizontal="center" vertical="center" wrapText="1"/>
    </xf>
    <xf numFmtId="0" fontId="15" fillId="19" borderId="52" xfId="0" applyFont="1" applyFill="1" applyBorder="1" applyAlignment="1">
      <alignment horizontal="center" vertical="center"/>
    </xf>
    <xf numFmtId="49" fontId="19" fillId="20" borderId="52" xfId="0" applyNumberFormat="1" applyFont="1" applyFill="1" applyBorder="1" applyAlignment="1">
      <alignment horizontal="center" vertical="center" wrapText="1"/>
    </xf>
    <xf numFmtId="0" fontId="19" fillId="2" borderId="61" xfId="0" applyFont="1" applyFill="1" applyBorder="1" applyAlignment="1">
      <alignment horizontal="center" vertical="center" wrapText="1"/>
    </xf>
    <xf numFmtId="0" fontId="2" fillId="0" borderId="73" xfId="0" applyFont="1" applyBorder="1"/>
    <xf numFmtId="49" fontId="20" fillId="2" borderId="75" xfId="0" applyNumberFormat="1" applyFont="1" applyFill="1" applyBorder="1" applyAlignment="1">
      <alignment horizontal="center" vertical="center" textRotation="90" wrapText="1"/>
    </xf>
    <xf numFmtId="0" fontId="2" fillId="0" borderId="77" xfId="0" applyFont="1" applyBorder="1"/>
    <xf numFmtId="49" fontId="19" fillId="2" borderId="75" xfId="0" applyNumberFormat="1" applyFont="1" applyFill="1" applyBorder="1" applyAlignment="1">
      <alignment horizontal="center" vertical="center" wrapText="1"/>
    </xf>
    <xf numFmtId="49" fontId="19" fillId="2" borderId="68" xfId="0" applyNumberFormat="1" applyFont="1" applyFill="1" applyBorder="1" applyAlignment="1">
      <alignment horizontal="center" vertical="center" wrapText="1"/>
    </xf>
    <xf numFmtId="0" fontId="2" fillId="0" borderId="69" xfId="0" applyFont="1" applyBorder="1"/>
    <xf numFmtId="0" fontId="15" fillId="18" borderId="74" xfId="0" applyFont="1" applyFill="1" applyBorder="1" applyAlignment="1">
      <alignment horizontal="center" vertical="center" wrapText="1"/>
    </xf>
    <xf numFmtId="0" fontId="2" fillId="0" borderId="76" xfId="0" applyFont="1" applyBorder="1"/>
    <xf numFmtId="0" fontId="15" fillId="18" borderId="75" xfId="0" applyFont="1" applyFill="1" applyBorder="1" applyAlignment="1">
      <alignment horizontal="center" vertical="center" wrapText="1"/>
    </xf>
    <xf numFmtId="0" fontId="15" fillId="19" borderId="75" xfId="0" applyFont="1" applyFill="1" applyBorder="1" applyAlignment="1">
      <alignment horizontal="center" vertical="center" wrapText="1"/>
    </xf>
    <xf numFmtId="49" fontId="19" fillId="20" borderId="75" xfId="0" applyNumberFormat="1" applyFont="1" applyFill="1" applyBorder="1" applyAlignment="1">
      <alignment horizontal="center" vertical="center" wrapText="1"/>
    </xf>
    <xf numFmtId="0" fontId="0" fillId="0" borderId="75" xfId="0" applyFont="1" applyBorder="1" applyAlignment="1">
      <alignment horizontal="center" vertical="center" wrapText="1"/>
    </xf>
    <xf numFmtId="0" fontId="2" fillId="0" borderId="79" xfId="0" applyFont="1" applyBorder="1"/>
    <xf numFmtId="0" fontId="0" fillId="0" borderId="75" xfId="0" applyFont="1" applyBorder="1" applyAlignment="1">
      <alignment horizontal="center" vertical="center"/>
    </xf>
    <xf numFmtId="49" fontId="19" fillId="18" borderId="75" xfId="0" applyNumberFormat="1" applyFont="1" applyFill="1" applyBorder="1" applyAlignment="1">
      <alignment horizontal="center" vertical="center" wrapText="1"/>
    </xf>
    <xf numFmtId="49" fontId="19" fillId="2" borderId="75" xfId="0" applyNumberFormat="1" applyFont="1" applyFill="1" applyBorder="1" applyAlignment="1">
      <alignment horizontal="center" vertical="center" textRotation="90" wrapText="1"/>
    </xf>
    <xf numFmtId="49" fontId="20" fillId="2" borderId="75" xfId="0" applyNumberFormat="1" applyFont="1" applyFill="1" applyBorder="1" applyAlignment="1">
      <alignment horizontal="center" vertical="center" wrapText="1"/>
    </xf>
    <xf numFmtId="0" fontId="0" fillId="0" borderId="0" xfId="0" applyFont="1" applyAlignment="1">
      <alignment horizontal="center" vertical="center" wrapText="1"/>
    </xf>
    <xf numFmtId="49" fontId="19" fillId="2" borderId="75" xfId="0" applyNumberFormat="1" applyFont="1" applyFill="1" applyBorder="1" applyAlignment="1">
      <alignment horizontal="center" vertical="center"/>
    </xf>
    <xf numFmtId="49" fontId="15" fillId="20" borderId="75" xfId="0" applyNumberFormat="1" applyFont="1" applyFill="1" applyBorder="1" applyAlignment="1">
      <alignment horizontal="center" vertical="center" wrapText="1"/>
    </xf>
    <xf numFmtId="49" fontId="15" fillId="18" borderId="75" xfId="0" applyNumberFormat="1" applyFont="1" applyFill="1" applyBorder="1" applyAlignment="1">
      <alignment horizontal="center" vertical="center" wrapText="1"/>
    </xf>
    <xf numFmtId="0" fontId="0" fillId="0" borderId="75" xfId="0" applyFont="1" applyBorder="1" applyAlignment="1">
      <alignment horizontal="left" vertical="center" wrapText="1"/>
    </xf>
    <xf numFmtId="0" fontId="13" fillId="0" borderId="75" xfId="0" applyFont="1" applyBorder="1" applyAlignment="1">
      <alignment vertical="center" wrapText="1"/>
    </xf>
    <xf numFmtId="0" fontId="0" fillId="26" borderId="75" xfId="0" applyFont="1" applyFill="1" applyBorder="1" applyAlignment="1">
      <alignment horizontal="center" vertical="center"/>
    </xf>
    <xf numFmtId="0" fontId="0" fillId="27" borderId="75" xfId="0" applyFont="1" applyFill="1" applyBorder="1" applyAlignment="1">
      <alignment horizontal="center" vertical="center"/>
    </xf>
    <xf numFmtId="49" fontId="19" fillId="20" borderId="82" xfId="0" applyNumberFormat="1" applyFont="1" applyFill="1" applyBorder="1" applyAlignment="1">
      <alignment horizontal="center" vertical="center" wrapText="1"/>
    </xf>
    <xf numFmtId="0" fontId="2" fillId="0" borderId="83" xfId="0" applyFont="1" applyBorder="1"/>
    <xf numFmtId="0" fontId="15" fillId="21" borderId="75" xfId="0" applyFont="1" applyFill="1" applyBorder="1" applyAlignment="1">
      <alignment horizontal="center" vertical="center" wrapText="1"/>
    </xf>
    <xf numFmtId="0" fontId="0" fillId="0" borderId="61" xfId="0" applyFont="1" applyBorder="1" applyAlignment="1">
      <alignment horizontal="center" vertical="center"/>
    </xf>
    <xf numFmtId="0" fontId="0" fillId="0" borderId="0" xfId="0" applyFont="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75" xfId="0" applyFont="1" applyBorder="1" applyAlignment="1">
      <alignment vertical="center"/>
    </xf>
    <xf numFmtId="0" fontId="18" fillId="0" borderId="38" xfId="0" applyFont="1" applyBorder="1" applyAlignment="1">
      <alignment horizontal="center" vertical="center"/>
    </xf>
    <xf numFmtId="0" fontId="15" fillId="16" borderId="30" xfId="0" applyFont="1" applyFill="1" applyBorder="1" applyAlignment="1">
      <alignment horizontal="left" vertical="center"/>
    </xf>
    <xf numFmtId="0" fontId="15" fillId="17" borderId="30" xfId="0" applyFont="1" applyFill="1" applyBorder="1" applyAlignment="1">
      <alignment horizontal="left" vertical="center"/>
    </xf>
    <xf numFmtId="49" fontId="19" fillId="18" borderId="82" xfId="0" applyNumberFormat="1" applyFont="1" applyFill="1" applyBorder="1" applyAlignment="1">
      <alignment horizontal="center" vertical="center" wrapText="1"/>
    </xf>
    <xf numFmtId="0" fontId="2" fillId="0" borderId="84" xfId="0" applyFont="1" applyBorder="1"/>
    <xf numFmtId="49" fontId="19" fillId="18" borderId="68" xfId="0" applyNumberFormat="1" applyFont="1" applyFill="1" applyBorder="1" applyAlignment="1">
      <alignment horizontal="center" vertical="center" wrapText="1"/>
    </xf>
    <xf numFmtId="0" fontId="13" fillId="0" borderId="75" xfId="0" applyFont="1" applyBorder="1" applyAlignment="1">
      <alignment horizontal="left" vertical="center" wrapText="1"/>
    </xf>
    <xf numFmtId="49" fontId="19" fillId="2" borderId="85" xfId="0" applyNumberFormat="1" applyFont="1" applyFill="1" applyBorder="1" applyAlignment="1">
      <alignment horizontal="center" vertical="center" wrapText="1"/>
    </xf>
    <xf numFmtId="0" fontId="2" fillId="0" borderId="86" xfId="0" applyFont="1" applyBorder="1"/>
    <xf numFmtId="0" fontId="2" fillId="0" borderId="87" xfId="0" applyFont="1" applyBorder="1"/>
    <xf numFmtId="49" fontId="15" fillId="18" borderId="82" xfId="0" applyNumberFormat="1" applyFont="1" applyFill="1" applyBorder="1" applyAlignment="1">
      <alignment horizontal="center" vertical="center" wrapText="1"/>
    </xf>
    <xf numFmtId="49" fontId="19" fillId="2" borderId="85" xfId="0" applyNumberFormat="1" applyFont="1" applyFill="1" applyBorder="1" applyAlignment="1">
      <alignment horizontal="center" vertical="center"/>
    </xf>
    <xf numFmtId="0" fontId="2" fillId="0" borderId="89" xfId="0" applyFont="1" applyBorder="1"/>
    <xf numFmtId="49" fontId="19" fillId="2" borderId="90" xfId="0" applyNumberFormat="1" applyFont="1" applyFill="1" applyBorder="1" applyAlignment="1">
      <alignment horizontal="center" vertical="center"/>
    </xf>
    <xf numFmtId="0" fontId="0" fillId="15" borderId="75" xfId="0" applyFont="1" applyFill="1" applyBorder="1" applyAlignment="1">
      <alignment horizontal="center" vertical="center" wrapText="1"/>
    </xf>
    <xf numFmtId="0" fontId="0" fillId="15" borderId="75" xfId="0" applyFont="1" applyFill="1" applyBorder="1" applyAlignment="1">
      <alignment horizontal="center" vertical="center"/>
    </xf>
    <xf numFmtId="0" fontId="18" fillId="17" borderId="30" xfId="0" applyFont="1" applyFill="1" applyBorder="1" applyAlignment="1">
      <alignment horizontal="left" vertical="center"/>
    </xf>
    <xf numFmtId="0" fontId="18" fillId="19" borderId="52" xfId="0" applyFont="1" applyFill="1" applyBorder="1" applyAlignment="1">
      <alignment horizontal="center" vertical="center"/>
    </xf>
    <xf numFmtId="0" fontId="15" fillId="17" borderId="30" xfId="0" applyFont="1" applyFill="1" applyBorder="1" applyAlignment="1">
      <alignment horizontal="center" vertical="center"/>
    </xf>
    <xf numFmtId="0" fontId="0" fillId="0" borderId="54" xfId="0" applyFont="1" applyBorder="1" applyAlignment="1">
      <alignment horizontal="center"/>
    </xf>
    <xf numFmtId="0" fontId="0" fillId="0" borderId="75" xfId="0" applyFont="1" applyBorder="1" applyAlignment="1">
      <alignment horizontal="center"/>
    </xf>
    <xf numFmtId="0" fontId="15" fillId="0" borderId="38" xfId="0" applyFont="1" applyBorder="1" applyAlignment="1">
      <alignment horizontal="center" vertical="center" wrapText="1"/>
    </xf>
    <xf numFmtId="0" fontId="15" fillId="18" borderId="61" xfId="0" applyFont="1" applyFill="1" applyBorder="1" applyAlignment="1">
      <alignment horizontal="center" vertical="center" wrapText="1"/>
    </xf>
    <xf numFmtId="0" fontId="2" fillId="0" borderId="96" xfId="0" applyFont="1" applyBorder="1"/>
    <xf numFmtId="0" fontId="2" fillId="0" borderId="97" xfId="0" applyFont="1" applyBorder="1"/>
    <xf numFmtId="0" fontId="15" fillId="19" borderId="61" xfId="0" applyFont="1" applyFill="1" applyBorder="1" applyAlignment="1">
      <alignment horizontal="center" vertical="center" wrapText="1"/>
    </xf>
    <xf numFmtId="49" fontId="19" fillId="20" borderId="61" xfId="0" applyNumberFormat="1" applyFont="1" applyFill="1" applyBorder="1" applyAlignment="1">
      <alignment horizontal="center" vertical="center" wrapText="1"/>
    </xf>
    <xf numFmtId="0" fontId="2" fillId="0" borderId="98" xfId="0" applyFont="1" applyBorder="1"/>
    <xf numFmtId="0" fontId="0" fillId="26" borderId="75" xfId="0" applyFont="1" applyFill="1" applyBorder="1" applyAlignment="1">
      <alignment horizontal="center" vertical="center" wrapText="1"/>
    </xf>
    <xf numFmtId="0" fontId="0" fillId="0" borderId="79" xfId="0" applyFont="1" applyBorder="1" applyAlignment="1">
      <alignment horizontal="center" vertical="center" wrapText="1"/>
    </xf>
    <xf numFmtId="0" fontId="0" fillId="29" borderId="75" xfId="0" applyFont="1" applyFill="1" applyBorder="1" applyAlignment="1">
      <alignment horizontal="center" vertical="center" wrapText="1"/>
    </xf>
    <xf numFmtId="0" fontId="18" fillId="16" borderId="46" xfId="0" applyFont="1" applyFill="1" applyBorder="1" applyAlignment="1">
      <alignment horizontal="center" vertical="center" wrapText="1"/>
    </xf>
    <xf numFmtId="49" fontId="19" fillId="18" borderId="61" xfId="0" applyNumberFormat="1" applyFont="1" applyFill="1" applyBorder="1" applyAlignment="1">
      <alignment horizontal="center" vertical="center" wrapText="1"/>
    </xf>
    <xf numFmtId="49" fontId="15" fillId="20" borderId="61" xfId="0" applyNumberFormat="1" applyFont="1" applyFill="1" applyBorder="1" applyAlignment="1">
      <alignment horizontal="center" vertical="center" wrapText="1"/>
    </xf>
    <xf numFmtId="0" fontId="18" fillId="14" borderId="30" xfId="0" applyFont="1" applyFill="1" applyBorder="1" applyAlignment="1">
      <alignment horizontal="left" vertical="center" wrapText="1"/>
    </xf>
    <xf numFmtId="0" fontId="15" fillId="21" borderId="68" xfId="0" applyFont="1" applyFill="1" applyBorder="1" applyAlignment="1">
      <alignment horizontal="center" vertical="center" wrapText="1"/>
    </xf>
    <xf numFmtId="0" fontId="0" fillId="31" borderId="75" xfId="0"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55" xfId="0" applyFont="1" applyBorder="1" applyAlignment="1">
      <alignment horizontal="center" vertical="center" wrapText="1"/>
    </xf>
    <xf numFmtId="0" fontId="0" fillId="29" borderId="75" xfId="0" applyFont="1" applyFill="1" applyBorder="1" applyAlignment="1">
      <alignment horizontal="center" vertical="center"/>
    </xf>
    <xf numFmtId="0" fontId="0" fillId="14" borderId="75" xfId="0" applyFont="1" applyFill="1" applyBorder="1" applyAlignment="1">
      <alignment horizontal="center" vertical="center" wrapText="1"/>
    </xf>
    <xf numFmtId="0" fontId="0" fillId="8" borderId="75" xfId="0" applyFont="1" applyFill="1" applyBorder="1" applyAlignment="1">
      <alignment horizontal="center" vertical="center"/>
    </xf>
    <xf numFmtId="0" fontId="13" fillId="0" borderId="0" xfId="0" applyFont="1" applyAlignment="1">
      <alignment horizontal="center" vertical="center" wrapText="1"/>
    </xf>
    <xf numFmtId="0" fontId="0" fillId="0" borderId="60" xfId="0" applyFont="1" applyBorder="1" applyAlignment="1">
      <alignment horizontal="center" vertical="center" wrapText="1"/>
    </xf>
    <xf numFmtId="0" fontId="0" fillId="0" borderId="79" xfId="0" applyFont="1" applyBorder="1" applyAlignment="1">
      <alignment vertical="center" wrapText="1"/>
    </xf>
    <xf numFmtId="0" fontId="0" fillId="0" borderId="75" xfId="0" applyFont="1" applyBorder="1" applyAlignment="1">
      <alignment vertical="center" wrapText="1"/>
    </xf>
    <xf numFmtId="0" fontId="13" fillId="0" borderId="0" xfId="0" applyFont="1" applyAlignment="1">
      <alignment horizontal="center" vertical="center"/>
    </xf>
    <xf numFmtId="0" fontId="2" fillId="0" borderId="101" xfId="0" applyFont="1" applyBorder="1"/>
    <xf numFmtId="0" fontId="13" fillId="0" borderId="55" xfId="0" applyFont="1" applyBorder="1" applyAlignment="1">
      <alignment horizontal="center" vertical="center"/>
    </xf>
    <xf numFmtId="0" fontId="0" fillId="31" borderId="75" xfId="0" applyFont="1" applyFill="1" applyBorder="1" applyAlignment="1">
      <alignment horizontal="center" vertical="center"/>
    </xf>
    <xf numFmtId="0" fontId="15" fillId="16" borderId="30" xfId="0" applyFont="1" applyFill="1" applyBorder="1" applyAlignment="1">
      <alignment vertical="center" wrapText="1"/>
    </xf>
    <xf numFmtId="0" fontId="18" fillId="0" borderId="38" xfId="0" applyFont="1" applyBorder="1" applyAlignment="1">
      <alignment horizontal="center" vertical="center" wrapText="1"/>
    </xf>
    <xf numFmtId="0" fontId="15" fillId="17" borderId="30" xfId="0" applyFont="1" applyFill="1" applyBorder="1" applyAlignment="1">
      <alignment vertical="center" wrapText="1"/>
    </xf>
    <xf numFmtId="0" fontId="3" fillId="17" borderId="30" xfId="0" applyFont="1" applyFill="1" applyBorder="1" applyAlignment="1">
      <alignment horizontal="left"/>
    </xf>
    <xf numFmtId="0" fontId="13" fillId="0" borderId="75" xfId="0" applyFont="1" applyBorder="1" applyAlignment="1">
      <alignment horizontal="center" vertical="center" wrapText="1"/>
    </xf>
    <xf numFmtId="49" fontId="18" fillId="18" borderId="75" xfId="0" applyNumberFormat="1" applyFont="1" applyFill="1" applyBorder="1" applyAlignment="1">
      <alignment horizontal="center" vertical="center" wrapText="1"/>
    </xf>
    <xf numFmtId="0" fontId="0" fillId="14" borderId="75" xfId="0" applyFont="1" applyFill="1" applyBorder="1" applyAlignment="1">
      <alignment horizontal="center" vertical="center"/>
    </xf>
    <xf numFmtId="0" fontId="13" fillId="14" borderId="75" xfId="0" applyFont="1" applyFill="1" applyBorder="1" applyAlignment="1">
      <alignment horizontal="center" vertical="center" wrapText="1"/>
    </xf>
    <xf numFmtId="0" fontId="18" fillId="17" borderId="102" xfId="0" applyFont="1" applyFill="1" applyBorder="1"/>
    <xf numFmtId="0" fontId="2" fillId="0" borderId="103" xfId="0" applyFont="1" applyBorder="1"/>
    <xf numFmtId="0" fontId="2" fillId="0" borderId="104" xfId="0" applyFont="1" applyBorder="1"/>
    <xf numFmtId="0" fontId="18" fillId="17" borderId="30" xfId="0" applyFont="1" applyFill="1" applyBorder="1"/>
    <xf numFmtId="0" fontId="15" fillId="19" borderId="61" xfId="0" applyFont="1" applyFill="1" applyBorder="1" applyAlignment="1">
      <alignment horizontal="center" vertical="center"/>
    </xf>
    <xf numFmtId="0" fontId="13" fillId="0" borderId="109" xfId="0" applyFont="1" applyBorder="1" applyAlignment="1">
      <alignment horizontal="center" wrapText="1"/>
    </xf>
    <xf numFmtId="0" fontId="2" fillId="0" borderId="105" xfId="0" applyFont="1" applyBorder="1"/>
    <xf numFmtId="0" fontId="2" fillId="0" borderId="107" xfId="0" applyFont="1" applyBorder="1"/>
    <xf numFmtId="0" fontId="13" fillId="0" borderId="105" xfId="0" applyFont="1" applyBorder="1" applyAlignment="1">
      <alignment vertical="center" wrapText="1"/>
    </xf>
    <xf numFmtId="0" fontId="13" fillId="0" borderId="105" xfId="0" applyFont="1" applyBorder="1" applyAlignment="1">
      <alignment horizontal="center" vertical="center" wrapText="1"/>
    </xf>
    <xf numFmtId="0" fontId="0" fillId="0" borderId="105" xfId="0" applyFont="1" applyBorder="1" applyAlignment="1">
      <alignment horizontal="center" vertical="center" wrapText="1"/>
    </xf>
    <xf numFmtId="0" fontId="13" fillId="0" borderId="33" xfId="0" applyFont="1" applyBorder="1" applyAlignment="1">
      <alignment horizontal="center" vertical="center" wrapText="1"/>
    </xf>
    <xf numFmtId="0" fontId="28" fillId="14" borderId="106" xfId="0" applyFont="1" applyFill="1" applyBorder="1" applyAlignment="1">
      <alignment horizontal="center" vertical="center" wrapText="1"/>
    </xf>
    <xf numFmtId="0" fontId="2" fillId="0" borderId="108" xfId="0" applyFont="1" applyBorder="1"/>
    <xf numFmtId="0" fontId="13" fillId="0" borderId="109" xfId="0" applyFont="1" applyBorder="1" applyAlignment="1">
      <alignment horizontal="center" vertical="center" wrapText="1"/>
    </xf>
    <xf numFmtId="0" fontId="28" fillId="14" borderId="112" xfId="0" applyFont="1" applyFill="1" applyBorder="1" applyAlignment="1">
      <alignment horizontal="center" vertical="center" wrapText="1"/>
    </xf>
    <xf numFmtId="0" fontId="2" fillId="0" borderId="113" xfId="0" applyFont="1" applyBorder="1"/>
    <xf numFmtId="0" fontId="28" fillId="14" borderId="110" xfId="0" applyFont="1" applyFill="1" applyBorder="1" applyAlignment="1">
      <alignment horizontal="center" vertical="center" wrapText="1"/>
    </xf>
    <xf numFmtId="0" fontId="2" fillId="0" borderId="111" xfId="0" applyFont="1" applyBorder="1"/>
    <xf numFmtId="0" fontId="2" fillId="0" borderId="114" xfId="0" applyFont="1" applyBorder="1"/>
    <xf numFmtId="0" fontId="13" fillId="0" borderId="29"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09" xfId="0" applyFont="1" applyBorder="1" applyAlignment="1">
      <alignment horizontal="center" wrapText="1"/>
    </xf>
    <xf numFmtId="0" fontId="29" fillId="14" borderId="75" xfId="0" applyFont="1" applyFill="1" applyBorder="1" applyAlignment="1">
      <alignment horizontal="center" vertical="center" wrapText="1"/>
    </xf>
    <xf numFmtId="0" fontId="13" fillId="15" borderId="75" xfId="0" applyFont="1" applyFill="1" applyBorder="1" applyAlignment="1">
      <alignment horizontal="center" vertical="center" wrapText="1"/>
    </xf>
    <xf numFmtId="0" fontId="13" fillId="32" borderId="75" xfId="0" applyFont="1" applyFill="1" applyBorder="1" applyAlignment="1">
      <alignment horizontal="center" vertical="center" wrapText="1"/>
    </xf>
    <xf numFmtId="0" fontId="13" fillId="26" borderId="75" xfId="0" applyFont="1" applyFill="1" applyBorder="1" applyAlignment="1">
      <alignment horizontal="center" vertical="center" wrapText="1"/>
    </xf>
    <xf numFmtId="0" fontId="13" fillId="33" borderId="75" xfId="0" applyFont="1" applyFill="1" applyBorder="1" applyAlignment="1">
      <alignment horizontal="center" vertical="center" wrapText="1"/>
    </xf>
    <xf numFmtId="0" fontId="13" fillId="31" borderId="75" xfId="0" applyFont="1" applyFill="1" applyBorder="1" applyAlignment="1">
      <alignment horizontal="center" vertical="center" wrapText="1"/>
    </xf>
    <xf numFmtId="0" fontId="13" fillId="27" borderId="75" xfId="0" applyFont="1" applyFill="1" applyBorder="1" applyAlignment="1">
      <alignment horizontal="center" vertical="center" wrapText="1"/>
    </xf>
    <xf numFmtId="0" fontId="13" fillId="32" borderId="109" xfId="0" applyFont="1" applyFill="1" applyBorder="1" applyAlignment="1">
      <alignment horizontal="center" vertical="center" wrapText="1"/>
    </xf>
    <xf numFmtId="0" fontId="0" fillId="27" borderId="75" xfId="0" applyFont="1" applyFill="1" applyBorder="1" applyAlignment="1">
      <alignment horizontal="center" vertical="center" wrapText="1"/>
    </xf>
    <xf numFmtId="0" fontId="15" fillId="16" borderId="30" xfId="0" applyFont="1" applyFill="1" applyBorder="1" applyAlignment="1">
      <alignment horizontal="left" vertical="center" wrapText="1"/>
    </xf>
    <xf numFmtId="0" fontId="15" fillId="17" borderId="30" xfId="0" applyFont="1" applyFill="1" applyBorder="1" applyAlignment="1">
      <alignment horizontal="left" vertical="center" wrapText="1"/>
    </xf>
    <xf numFmtId="0" fontId="15" fillId="19" borderId="52" xfId="0" applyFont="1" applyFill="1" applyBorder="1" applyAlignment="1">
      <alignment horizontal="center" vertical="center" wrapText="1"/>
    </xf>
    <xf numFmtId="0" fontId="18" fillId="17" borderId="30" xfId="0" applyFont="1" applyFill="1" applyBorder="1" applyAlignment="1">
      <alignment horizontal="left" vertical="center" wrapText="1"/>
    </xf>
    <xf numFmtId="0" fontId="0" fillId="14" borderId="75" xfId="0" applyFont="1" applyFill="1" applyBorder="1" applyAlignment="1">
      <alignment horizontal="left" vertical="center" wrapText="1"/>
    </xf>
    <xf numFmtId="0" fontId="0" fillId="0" borderId="75" xfId="0" applyFont="1" applyBorder="1"/>
    <xf numFmtId="0" fontId="30" fillId="14" borderId="106" xfId="0" applyFont="1" applyFill="1" applyBorder="1" applyAlignment="1">
      <alignment vertical="top" wrapText="1"/>
    </xf>
    <xf numFmtId="0" fontId="2" fillId="0" borderId="115" xfId="0" applyFont="1" applyBorder="1"/>
    <xf numFmtId="0" fontId="0" fillId="0" borderId="0" xfId="0" applyFont="1" applyAlignment="1">
      <alignment horizontal="left" vertical="center" wrapText="1"/>
    </xf>
    <xf numFmtId="0" fontId="0" fillId="15" borderId="112" xfId="0" applyFont="1" applyFill="1" applyBorder="1" applyAlignment="1">
      <alignment horizontal="center" vertical="center"/>
    </xf>
    <xf numFmtId="0" fontId="0" fillId="14" borderId="75" xfId="0" applyFont="1" applyFill="1" applyBorder="1" applyAlignment="1">
      <alignment vertical="center" wrapText="1"/>
    </xf>
    <xf numFmtId="0" fontId="13" fillId="14" borderId="75" xfId="0" applyFont="1" applyFill="1" applyBorder="1" applyAlignment="1">
      <alignment vertical="center" wrapText="1"/>
    </xf>
    <xf numFmtId="0" fontId="0" fillId="32" borderId="75" xfId="0" applyFont="1" applyFill="1" applyBorder="1" applyAlignment="1">
      <alignment horizontal="center" vertical="center" wrapText="1"/>
    </xf>
    <xf numFmtId="0" fontId="0" fillId="0" borderId="60" xfId="0" applyFont="1" applyBorder="1" applyAlignment="1">
      <alignment horizontal="left" wrapText="1"/>
    </xf>
    <xf numFmtId="0" fontId="33" fillId="17" borderId="30" xfId="0" applyFont="1" applyFill="1" applyBorder="1" applyAlignment="1">
      <alignment horizontal="left" vertical="center" wrapText="1"/>
    </xf>
    <xf numFmtId="0" fontId="33" fillId="17" borderId="30" xfId="0" applyFont="1" applyFill="1" applyBorder="1" applyAlignment="1">
      <alignment horizontal="left" vertical="center"/>
    </xf>
    <xf numFmtId="0" fontId="34" fillId="24" borderId="116" xfId="0" applyFont="1" applyFill="1" applyBorder="1" applyAlignment="1">
      <alignment horizontal="center" vertical="center" wrapText="1"/>
    </xf>
    <xf numFmtId="0" fontId="2" fillId="0" borderId="117" xfId="0" applyFont="1" applyBorder="1"/>
    <xf numFmtId="0" fontId="38" fillId="24" borderId="122" xfId="0" applyFont="1" applyFill="1" applyBorder="1" applyAlignment="1">
      <alignment horizontal="center" vertical="center" wrapText="1"/>
    </xf>
    <xf numFmtId="0" fontId="2" fillId="0" borderId="123" xfId="0" applyFont="1" applyBorder="1"/>
    <xf numFmtId="0" fontId="2" fillId="0" borderId="126" xfId="0" applyFont="1" applyBorder="1"/>
    <xf numFmtId="0" fontId="38" fillId="24" borderId="23" xfId="0" applyFont="1" applyFill="1" applyBorder="1" applyAlignment="1">
      <alignment horizontal="center" vertical="center" wrapText="1"/>
    </xf>
    <xf numFmtId="0" fontId="38" fillId="24" borderId="116" xfId="0" applyFont="1" applyFill="1" applyBorder="1" applyAlignment="1">
      <alignment horizontal="center" vertical="center" wrapText="1"/>
    </xf>
    <xf numFmtId="0" fontId="2" fillId="0" borderId="130" xfId="0" applyFont="1" applyBorder="1"/>
    <xf numFmtId="0" fontId="34" fillId="24" borderId="131" xfId="0" applyFont="1" applyFill="1" applyBorder="1" applyAlignment="1">
      <alignment horizontal="center" vertical="center"/>
    </xf>
    <xf numFmtId="0" fontId="2" fillId="0" borderId="133" xfId="0" applyFont="1" applyBorder="1"/>
    <xf numFmtId="0" fontId="2" fillId="0" borderId="134" xfId="0" applyFont="1" applyBorder="1"/>
    <xf numFmtId="0" fontId="34" fillId="24" borderId="23"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24" borderId="46" xfId="0" applyFont="1" applyFill="1" applyBorder="1" applyAlignment="1">
      <alignment horizontal="left" vertical="center" wrapText="1"/>
    </xf>
    <xf numFmtId="0" fontId="38" fillId="24" borderId="4" xfId="0" applyFont="1" applyFill="1" applyBorder="1" applyAlignment="1">
      <alignment horizontal="center" vertical="center" wrapText="1"/>
    </xf>
    <xf numFmtId="0" fontId="2" fillId="0" borderId="124" xfId="0" applyFont="1" applyBorder="1"/>
    <xf numFmtId="0" fontId="2" fillId="0" borderId="125" xfId="0" applyFont="1" applyBorder="1"/>
    <xf numFmtId="0" fontId="38" fillId="24" borderId="4" xfId="0" applyFont="1" applyFill="1" applyBorder="1" applyAlignment="1">
      <alignment horizontal="center" wrapText="1"/>
    </xf>
    <xf numFmtId="0" fontId="40" fillId="24" borderId="4" xfId="0" applyFont="1" applyFill="1" applyBorder="1" applyAlignment="1">
      <alignment horizontal="center" vertical="center" wrapText="1"/>
    </xf>
    <xf numFmtId="0" fontId="38" fillId="24" borderId="122" xfId="0" applyFont="1" applyFill="1" applyBorder="1" applyAlignment="1">
      <alignment horizontal="center" vertical="center" textRotation="90" wrapText="1"/>
    </xf>
    <xf numFmtId="0" fontId="38" fillId="24" borderId="131" xfId="0" applyFont="1" applyFill="1" applyBorder="1" applyAlignment="1">
      <alignment horizontal="center" vertical="center"/>
    </xf>
    <xf numFmtId="0" fontId="2" fillId="0" borderId="132" xfId="0" applyFont="1" applyBorder="1"/>
    <xf numFmtId="0" fontId="38" fillId="24" borderId="23" xfId="0" applyFont="1" applyFill="1" applyBorder="1" applyAlignment="1">
      <alignment horizontal="center" vertical="center"/>
    </xf>
    <xf numFmtId="0" fontId="2" fillId="0" borderId="135" xfId="0" applyFont="1" applyBorder="1"/>
    <xf numFmtId="0" fontId="34" fillId="0" borderId="30" xfId="0" applyFont="1" applyBorder="1" applyAlignment="1">
      <alignment horizontal="left" vertical="center" wrapText="1"/>
    </xf>
    <xf numFmtId="0" fontId="37" fillId="35" borderId="46" xfId="0" applyFont="1" applyFill="1" applyBorder="1" applyAlignment="1">
      <alignment horizontal="center" vertical="center"/>
    </xf>
    <xf numFmtId="0" fontId="39" fillId="35" borderId="46" xfId="0" applyFont="1" applyFill="1" applyBorder="1" applyAlignment="1">
      <alignment horizontal="center" vertical="center"/>
    </xf>
    <xf numFmtId="0" fontId="38" fillId="24" borderId="46" xfId="0" applyFont="1" applyFill="1" applyBorder="1" applyAlignment="1">
      <alignment horizontal="center"/>
    </xf>
    <xf numFmtId="0" fontId="38" fillId="24" borderId="4" xfId="0" applyFont="1" applyFill="1" applyBorder="1" applyAlignment="1">
      <alignment horizontal="center" vertical="center"/>
    </xf>
    <xf numFmtId="0" fontId="34" fillId="24" borderId="23" xfId="0" applyFont="1" applyFill="1" applyBorder="1" applyAlignment="1">
      <alignment horizontal="center" wrapText="1"/>
    </xf>
    <xf numFmtId="0" fontId="34" fillId="24" borderId="23" xfId="0" applyFont="1" applyFill="1" applyBorder="1" applyAlignment="1">
      <alignment horizontal="center"/>
    </xf>
    <xf numFmtId="0" fontId="41" fillId="24" borderId="46" xfId="0" applyFont="1" applyFill="1" applyBorder="1" applyAlignment="1">
      <alignment horizontal="left" vertical="center" wrapText="1"/>
    </xf>
  </cellXfs>
  <cellStyles count="1">
    <cellStyle name="Normal" xfId="0" builtinId="0"/>
  </cellStyles>
  <dxfs count="512">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404040"/>
                </a:solidFill>
                <a:latin typeface="Calibri"/>
              </a:defRPr>
            </a:pPr>
            <a:r>
              <a:rPr lang="es-CO" sz="1800" b="1" i="0">
                <a:solidFill>
                  <a:srgbClr val="404040"/>
                </a:solidFill>
                <a:latin typeface="Calibri"/>
              </a:rPr>
              <a:t>Cantidad de Riesgos por Proceso</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Físicos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Portada!$L$10:$L$23</c:f>
              <c:numCache>
                <c:formatCode>General</c:formatCode>
                <c:ptCount val="14"/>
                <c:pt idx="0">
                  <c:v>5</c:v>
                </c:pt>
                <c:pt idx="1">
                  <c:v>1</c:v>
                </c:pt>
                <c:pt idx="2">
                  <c:v>4</c:v>
                </c:pt>
                <c:pt idx="3">
                  <c:v>6</c:v>
                </c:pt>
                <c:pt idx="4">
                  <c:v>4</c:v>
                </c:pt>
                <c:pt idx="5">
                  <c:v>16</c:v>
                </c:pt>
                <c:pt idx="6">
                  <c:v>2</c:v>
                </c:pt>
                <c:pt idx="7">
                  <c:v>3</c:v>
                </c:pt>
                <c:pt idx="8">
                  <c:v>4</c:v>
                </c:pt>
                <c:pt idx="9">
                  <c:v>6</c:v>
                </c:pt>
                <c:pt idx="10">
                  <c:v>6</c:v>
                </c:pt>
                <c:pt idx="11">
                  <c:v>1</c:v>
                </c:pt>
                <c:pt idx="12">
                  <c:v>2</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00B-4A89-95D9-E1F9A4124901}"/>
            </c:ext>
          </c:extLst>
        </c:ser>
        <c:dLbls>
          <c:showLegendKey val="0"/>
          <c:showVal val="0"/>
          <c:showCatName val="0"/>
          <c:showSerName val="0"/>
          <c:showPercent val="0"/>
          <c:showBubbleSize val="0"/>
        </c:dLbls>
        <c:gapWidth val="150"/>
        <c:axId val="198089544"/>
        <c:axId val="1215069777"/>
      </c:barChart>
      <c:catAx>
        <c:axId val="19808954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404040"/>
                </a:solidFill>
                <a:latin typeface="Calibri"/>
              </a:defRPr>
            </a:pPr>
            <a:endParaRPr lang="es-CO"/>
          </a:p>
        </c:txPr>
        <c:crossAx val="1215069777"/>
        <c:crosses val="autoZero"/>
        <c:auto val="1"/>
        <c:lblAlgn val="ctr"/>
        <c:lblOffset val="100"/>
        <c:noMultiLvlLbl val="1"/>
      </c:catAx>
      <c:valAx>
        <c:axId val="121506977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rot="-16800000"/>
          <a:lstStyle/>
          <a:p>
            <a:pPr lvl="0">
              <a:defRPr sz="900" b="0" i="0">
                <a:solidFill>
                  <a:srgbClr val="404040"/>
                </a:solidFill>
                <a:latin typeface="Calibri"/>
              </a:defRPr>
            </a:pPr>
            <a:endParaRPr lang="es-CO"/>
          </a:p>
        </c:txPr>
        <c:crossAx val="198089544"/>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595959"/>
                </a:solidFill>
                <a:latin typeface="Calibri"/>
              </a:defRPr>
            </a:pPr>
            <a:r>
              <a:rPr lang="es-CO" sz="1600" b="1" i="0">
                <a:solidFill>
                  <a:srgbClr val="595959"/>
                </a:solidFill>
                <a:latin typeface="Calibri"/>
              </a:rPr>
              <a:t>Proporción por Tipo de Riesgos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extLst>
              <c:ext xmlns:c16="http://schemas.microsoft.com/office/drawing/2014/chart" uri="{C3380CC4-5D6E-409C-BE32-E72D297353CC}">
                <c16:uniqueId val="{00000001-C1A4-4B67-A462-993A98915E55}"/>
              </c:ext>
            </c:extLst>
          </c:dPt>
          <c:cat>
            <c:strRef>
              <c:f>Portada!$B$9:$K$9</c:f>
              <c:strCache>
                <c:ptCount val="10"/>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strCache>
            </c:strRef>
          </c:cat>
          <c:val>
            <c:numRef>
              <c:f>Portada!$B$24:$K$24</c:f>
              <c:numCache>
                <c:formatCode>General</c:formatCode>
                <c:ptCount val="10"/>
                <c:pt idx="0">
                  <c:v>8</c:v>
                </c:pt>
                <c:pt idx="1">
                  <c:v>3</c:v>
                </c:pt>
                <c:pt idx="2">
                  <c:v>11</c:v>
                </c:pt>
                <c:pt idx="3">
                  <c:v>2</c:v>
                </c:pt>
                <c:pt idx="4">
                  <c:v>10</c:v>
                </c:pt>
                <c:pt idx="5">
                  <c:v>3</c:v>
                </c:pt>
                <c:pt idx="6">
                  <c:v>9</c:v>
                </c:pt>
                <c:pt idx="7">
                  <c:v>2</c:v>
                </c:pt>
                <c:pt idx="8">
                  <c:v>1</c:v>
                </c:pt>
                <c:pt idx="9">
                  <c:v>13</c:v>
                </c:pt>
              </c:numCache>
            </c:numRef>
          </c:val>
          <c:extLst>
            <c:ext xmlns:c16="http://schemas.microsoft.com/office/drawing/2014/chart" uri="{C3380CC4-5D6E-409C-BE32-E72D297353CC}">
              <c16:uniqueId val="{00000002-C1A4-4B67-A462-993A98915E55}"/>
            </c:ext>
          </c:extLst>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1360505132" name="Chart 1">
          <a:extLst>
            <a:ext uri="{FF2B5EF4-FFF2-40B4-BE49-F238E27FC236}">
              <a16:creationId xmlns:a16="http://schemas.microsoft.com/office/drawing/2014/main" id="{00000000-0008-0000-0000-00002CA91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255716537" name="Chart 2" title="Gráfico">
          <a:extLst>
            <a:ext uri="{FF2B5EF4-FFF2-40B4-BE49-F238E27FC236}">
              <a16:creationId xmlns:a16="http://schemas.microsoft.com/office/drawing/2014/main" id="{00000000-0008-0000-0000-0000B9EC3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276225</xdr:colOff>
      <xdr:row>1</xdr:row>
      <xdr:rowOff>190500</xdr:rowOff>
    </xdr:from>
    <xdr:ext cx="3352800" cy="838200"/>
    <xdr:sp macro="" textlink="">
      <xdr:nvSpPr>
        <xdr:cNvPr id="3" name="Shape 3">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674363" y="3365663"/>
          <a:ext cx="3343275" cy="828675"/>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1.jp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2.jp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114300</xdr:rowOff>
    </xdr:from>
    <xdr:ext cx="1562100" cy="1333500"/>
    <xdr:pic>
      <xdr:nvPicPr>
        <xdr:cNvPr id="2" name="image2.jp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hyperlink" Target="https://drive.google.com/drive/u/1/folders/0AF7vbH6FELFXUk9PVA" TargetMode="External"/><Relationship Id="rId1" Type="http://schemas.openxmlformats.org/officeDocument/2006/relationships/hyperlink" Target="https://drive.google.com/drive/u/1/folders/0AF7vbH6FELFXUk9PV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AC1000"/>
  <sheetViews>
    <sheetView showGridLines="0" tabSelected="1" zoomScale="61" workbookViewId="0">
      <selection sqref="A1:S1"/>
    </sheetView>
  </sheetViews>
  <sheetFormatPr baseColWidth="10" defaultColWidth="14.42578125" defaultRowHeight="15" customHeight="1"/>
  <cols>
    <col min="1" max="1" width="41.28515625" customWidth="1"/>
    <col min="2" max="9" width="18" customWidth="1"/>
    <col min="10" max="14" width="17.7109375" customWidth="1"/>
    <col min="15" max="16" width="10" customWidth="1"/>
    <col min="17" max="19" width="9.85546875" customWidth="1"/>
    <col min="20" max="20" width="2.28515625" customWidth="1"/>
    <col min="21" max="27" width="9.42578125" customWidth="1"/>
    <col min="28" max="29" width="14.42578125" customWidth="1"/>
  </cols>
  <sheetData>
    <row r="1" spans="1:29" ht="59.25" customHeight="1">
      <c r="A1" s="392" t="s">
        <v>0</v>
      </c>
      <c r="B1" s="393"/>
      <c r="C1" s="393"/>
      <c r="D1" s="393"/>
      <c r="E1" s="393"/>
      <c r="F1" s="393"/>
      <c r="G1" s="393"/>
      <c r="H1" s="393"/>
      <c r="I1" s="393"/>
      <c r="J1" s="393"/>
      <c r="K1" s="393"/>
      <c r="L1" s="393"/>
      <c r="M1" s="393"/>
      <c r="N1" s="393"/>
      <c r="O1" s="393"/>
      <c r="P1" s="393"/>
      <c r="Q1" s="393"/>
      <c r="R1" s="393"/>
      <c r="S1" s="394"/>
      <c r="T1" s="1"/>
      <c r="U1" s="1"/>
      <c r="V1" s="1"/>
      <c r="W1" s="1"/>
      <c r="X1" s="1"/>
      <c r="Y1" s="1"/>
      <c r="Z1" s="1"/>
      <c r="AA1" s="1"/>
      <c r="AB1" s="2"/>
      <c r="AC1" s="2"/>
    </row>
    <row r="2" spans="1:29" ht="19.5" customHeight="1">
      <c r="A2" s="395"/>
      <c r="B2" s="396"/>
      <c r="C2" s="396"/>
      <c r="D2" s="396"/>
      <c r="E2" s="396"/>
      <c r="F2" s="396"/>
      <c r="G2" s="396"/>
      <c r="H2" s="396"/>
      <c r="I2" s="396"/>
      <c r="J2" s="396"/>
      <c r="K2" s="396"/>
      <c r="L2" s="397"/>
      <c r="M2" s="404" t="s">
        <v>1</v>
      </c>
      <c r="N2" s="405"/>
      <c r="O2" s="405"/>
      <c r="P2" s="406"/>
      <c r="Q2" s="407">
        <v>44073</v>
      </c>
      <c r="R2" s="396"/>
      <c r="S2" s="397"/>
      <c r="T2" s="3"/>
      <c r="U2" s="3"/>
      <c r="V2" s="3"/>
      <c r="W2" s="3"/>
      <c r="X2" s="3"/>
      <c r="Y2" s="3"/>
      <c r="Z2" s="3"/>
      <c r="AA2" s="3"/>
      <c r="AB2" s="2"/>
      <c r="AC2" s="2"/>
    </row>
    <row r="3" spans="1:29" ht="19.5" customHeight="1">
      <c r="A3" s="398"/>
      <c r="B3" s="399"/>
      <c r="C3" s="399"/>
      <c r="D3" s="399"/>
      <c r="E3" s="399"/>
      <c r="F3" s="399"/>
      <c r="G3" s="399"/>
      <c r="H3" s="399"/>
      <c r="I3" s="399"/>
      <c r="J3" s="399"/>
      <c r="K3" s="399"/>
      <c r="L3" s="400"/>
      <c r="M3" s="401"/>
      <c r="N3" s="402"/>
      <c r="O3" s="402"/>
      <c r="P3" s="403"/>
      <c r="Q3" s="408"/>
      <c r="R3" s="402"/>
      <c r="S3" s="403"/>
      <c r="T3" s="3"/>
      <c r="U3" s="3"/>
      <c r="V3" s="3"/>
      <c r="W3" s="3"/>
      <c r="X3" s="3"/>
      <c r="Y3" s="3"/>
      <c r="Z3" s="3"/>
      <c r="AA3" s="3"/>
      <c r="AB3" s="2"/>
      <c r="AC3" s="2"/>
    </row>
    <row r="4" spans="1:29" ht="19.5" customHeight="1">
      <c r="A4" s="398"/>
      <c r="B4" s="399"/>
      <c r="C4" s="399"/>
      <c r="D4" s="399"/>
      <c r="E4" s="399"/>
      <c r="F4" s="399"/>
      <c r="G4" s="399"/>
      <c r="H4" s="399"/>
      <c r="I4" s="399"/>
      <c r="J4" s="399"/>
      <c r="K4" s="399"/>
      <c r="L4" s="400"/>
      <c r="M4" s="409" t="s">
        <v>2</v>
      </c>
      <c r="N4" s="396"/>
      <c r="O4" s="396"/>
      <c r="P4" s="397"/>
      <c r="Q4" s="407">
        <v>44180</v>
      </c>
      <c r="R4" s="396"/>
      <c r="S4" s="397"/>
      <c r="T4" s="3"/>
      <c r="U4" s="3"/>
      <c r="V4" s="3"/>
      <c r="W4" s="3"/>
      <c r="X4" s="3"/>
      <c r="Y4" s="3"/>
      <c r="Z4" s="3"/>
      <c r="AA4" s="3"/>
      <c r="AB4" s="2"/>
      <c r="AC4" s="2"/>
    </row>
    <row r="5" spans="1:29" ht="19.5" customHeight="1">
      <c r="A5" s="398"/>
      <c r="B5" s="399"/>
      <c r="C5" s="399"/>
      <c r="D5" s="399"/>
      <c r="E5" s="399"/>
      <c r="F5" s="399"/>
      <c r="G5" s="399"/>
      <c r="H5" s="399"/>
      <c r="I5" s="399"/>
      <c r="J5" s="399"/>
      <c r="K5" s="399"/>
      <c r="L5" s="400"/>
      <c r="M5" s="401"/>
      <c r="N5" s="402"/>
      <c r="O5" s="402"/>
      <c r="P5" s="403"/>
      <c r="Q5" s="408"/>
      <c r="R5" s="402"/>
      <c r="S5" s="403"/>
      <c r="T5" s="3"/>
      <c r="U5" s="3"/>
      <c r="V5" s="3"/>
      <c r="W5" s="3"/>
      <c r="X5" s="3"/>
      <c r="Y5" s="3"/>
      <c r="Z5" s="3"/>
      <c r="AA5" s="3"/>
      <c r="AB5" s="2"/>
      <c r="AC5" s="2"/>
    </row>
    <row r="6" spans="1:29" ht="39.75" customHeight="1">
      <c r="A6" s="401"/>
      <c r="B6" s="402"/>
      <c r="C6" s="402"/>
      <c r="D6" s="402"/>
      <c r="E6" s="402"/>
      <c r="F6" s="402"/>
      <c r="G6" s="402"/>
      <c r="H6" s="402"/>
      <c r="I6" s="402"/>
      <c r="J6" s="402"/>
      <c r="K6" s="402"/>
      <c r="L6" s="403"/>
      <c r="M6" s="4" t="s">
        <v>3</v>
      </c>
      <c r="N6" s="5"/>
      <c r="O6" s="5"/>
      <c r="P6" s="6"/>
      <c r="Q6" s="410">
        <v>44073</v>
      </c>
      <c r="R6" s="411"/>
      <c r="S6" s="412"/>
      <c r="T6" s="3"/>
      <c r="U6" s="3"/>
      <c r="V6" s="3"/>
      <c r="W6" s="3"/>
      <c r="X6" s="3"/>
      <c r="Y6" s="3"/>
      <c r="Z6" s="3"/>
      <c r="AA6" s="3"/>
      <c r="AB6" s="2"/>
      <c r="AC6" s="2"/>
    </row>
    <row r="7" spans="1:29" ht="9.75" customHeight="1">
      <c r="A7" s="1"/>
      <c r="B7" s="1"/>
      <c r="C7" s="1"/>
      <c r="D7" s="1"/>
      <c r="E7" s="1"/>
      <c r="F7" s="1"/>
      <c r="G7" s="1"/>
      <c r="H7" s="1"/>
      <c r="I7" s="1"/>
      <c r="J7" s="1"/>
      <c r="K7" s="1"/>
      <c r="L7" s="1"/>
      <c r="M7" s="1"/>
      <c r="N7" s="1"/>
      <c r="O7" s="1"/>
      <c r="P7" s="1"/>
      <c r="Q7" s="1"/>
      <c r="R7" s="1"/>
      <c r="S7" s="1"/>
      <c r="T7" s="1"/>
      <c r="U7" s="1"/>
      <c r="V7" s="1"/>
      <c r="W7" s="1"/>
      <c r="X7" s="1"/>
      <c r="Y7" s="1"/>
      <c r="Z7" s="1"/>
      <c r="AA7" s="1"/>
      <c r="AB7" s="2"/>
      <c r="AC7" s="2"/>
    </row>
    <row r="8" spans="1:29" ht="20.25" customHeight="1">
      <c r="A8" s="417" t="s">
        <v>4</v>
      </c>
      <c r="B8" s="411"/>
      <c r="C8" s="411"/>
      <c r="D8" s="411"/>
      <c r="E8" s="411"/>
      <c r="F8" s="411"/>
      <c r="G8" s="411"/>
      <c r="H8" s="411"/>
      <c r="I8" s="411"/>
      <c r="J8" s="411"/>
      <c r="K8" s="411"/>
      <c r="L8" s="412"/>
      <c r="M8" s="1"/>
      <c r="N8" s="1"/>
      <c r="O8" s="1"/>
      <c r="P8" s="1"/>
      <c r="Q8" s="1"/>
      <c r="R8" s="1"/>
      <c r="S8" s="1"/>
      <c r="T8" s="1"/>
      <c r="U8" s="1"/>
      <c r="V8" s="1"/>
      <c r="W8" s="1"/>
      <c r="X8" s="1"/>
      <c r="Y8" s="1"/>
      <c r="Z8" s="1"/>
      <c r="AA8" s="1"/>
      <c r="AB8" s="2"/>
      <c r="AC8" s="2"/>
    </row>
    <row r="9" spans="1:29" ht="29.25" customHeight="1">
      <c r="A9" s="7" t="s">
        <v>5</v>
      </c>
      <c r="B9" s="7" t="s">
        <v>6</v>
      </c>
      <c r="C9" s="7" t="s">
        <v>7</v>
      </c>
      <c r="D9" s="7" t="s">
        <v>8</v>
      </c>
      <c r="E9" s="7" t="s">
        <v>9</v>
      </c>
      <c r="F9" s="7" t="s">
        <v>10</v>
      </c>
      <c r="G9" s="7" t="s">
        <v>11</v>
      </c>
      <c r="H9" s="8" t="s">
        <v>12</v>
      </c>
      <c r="I9" s="8" t="s">
        <v>13</v>
      </c>
      <c r="J9" s="7" t="s">
        <v>14</v>
      </c>
      <c r="K9" s="7" t="s">
        <v>15</v>
      </c>
      <c r="L9" s="7" t="s">
        <v>16</v>
      </c>
      <c r="M9" s="1"/>
      <c r="N9" s="1"/>
      <c r="O9" s="1"/>
      <c r="P9" s="1"/>
      <c r="Q9" s="1"/>
      <c r="R9" s="1"/>
      <c r="S9" s="1"/>
      <c r="T9" s="1"/>
      <c r="U9" s="1"/>
      <c r="V9" s="1"/>
      <c r="W9" s="1"/>
      <c r="X9" s="1"/>
      <c r="Y9" s="1"/>
      <c r="Z9" s="1"/>
      <c r="AA9" s="1"/>
      <c r="AB9" s="2"/>
      <c r="AC9" s="2"/>
    </row>
    <row r="10" spans="1:29" ht="14.25" customHeight="1">
      <c r="A10" s="9" t="s">
        <v>17</v>
      </c>
      <c r="B10" s="10"/>
      <c r="C10" s="11">
        <v>1</v>
      </c>
      <c r="D10" s="11">
        <v>1</v>
      </c>
      <c r="E10" s="12"/>
      <c r="F10" s="12"/>
      <c r="G10" s="12"/>
      <c r="H10" s="11">
        <v>1</v>
      </c>
      <c r="I10" s="12"/>
      <c r="J10" s="13"/>
      <c r="K10" s="11">
        <v>2</v>
      </c>
      <c r="L10" s="14">
        <f t="shared" ref="L10:L23" si="0">SUM(B10:K10)</f>
        <v>5</v>
      </c>
      <c r="M10" s="1"/>
      <c r="N10" s="1"/>
      <c r="O10" s="1"/>
      <c r="P10" s="1"/>
      <c r="Q10" s="1"/>
      <c r="R10" s="1"/>
      <c r="S10" s="1"/>
      <c r="T10" s="1"/>
      <c r="U10" s="1"/>
      <c r="V10" s="1"/>
      <c r="W10" s="1"/>
      <c r="X10" s="1"/>
      <c r="Y10" s="1"/>
      <c r="Z10" s="1"/>
      <c r="AA10" s="1"/>
      <c r="AB10" s="2"/>
      <c r="AC10" s="2"/>
    </row>
    <row r="11" spans="1:29" ht="14.25" customHeight="1">
      <c r="A11" s="9" t="s">
        <v>18</v>
      </c>
      <c r="B11" s="15">
        <v>1</v>
      </c>
      <c r="C11" s="13"/>
      <c r="D11" s="13"/>
      <c r="E11" s="13"/>
      <c r="F11" s="13"/>
      <c r="G11" s="13"/>
      <c r="H11" s="13"/>
      <c r="I11" s="13"/>
      <c r="J11" s="13"/>
      <c r="K11" s="13"/>
      <c r="L11" s="14">
        <f t="shared" si="0"/>
        <v>1</v>
      </c>
      <c r="M11" s="1"/>
      <c r="N11" s="1"/>
      <c r="O11" s="1"/>
      <c r="P11" s="1"/>
      <c r="Q11" s="1"/>
      <c r="R11" s="1"/>
      <c r="S11" s="1"/>
      <c r="T11" s="1"/>
      <c r="U11" s="1"/>
      <c r="V11" s="1"/>
      <c r="W11" s="1"/>
      <c r="X11" s="1"/>
      <c r="Y11" s="1"/>
      <c r="Z11" s="1"/>
      <c r="AA11" s="1"/>
      <c r="AB11" s="2"/>
      <c r="AC11" s="2"/>
    </row>
    <row r="12" spans="1:29" ht="14.25" customHeight="1">
      <c r="A12" s="9" t="s">
        <v>19</v>
      </c>
      <c r="B12" s="15">
        <v>1</v>
      </c>
      <c r="C12" s="16">
        <v>2</v>
      </c>
      <c r="D12" s="13"/>
      <c r="E12" s="13"/>
      <c r="F12" s="13"/>
      <c r="G12" s="13"/>
      <c r="H12" s="13"/>
      <c r="I12" s="13"/>
      <c r="J12" s="13"/>
      <c r="K12" s="16">
        <v>1</v>
      </c>
      <c r="L12" s="14">
        <f t="shared" si="0"/>
        <v>4</v>
      </c>
      <c r="M12" s="1"/>
      <c r="N12" s="1"/>
      <c r="O12" s="1"/>
      <c r="P12" s="1"/>
      <c r="Q12" s="1"/>
      <c r="R12" s="1"/>
      <c r="S12" s="1"/>
      <c r="T12" s="1"/>
      <c r="U12" s="1"/>
      <c r="V12" s="1"/>
      <c r="W12" s="1"/>
      <c r="X12" s="1"/>
      <c r="Y12" s="1"/>
      <c r="Z12" s="1"/>
      <c r="AA12" s="1"/>
      <c r="AB12" s="2"/>
      <c r="AC12" s="2"/>
    </row>
    <row r="13" spans="1:29" ht="14.25" customHeight="1">
      <c r="A13" s="17" t="s">
        <v>20</v>
      </c>
      <c r="B13" s="18">
        <v>1</v>
      </c>
      <c r="C13" s="19"/>
      <c r="D13" s="20">
        <v>3</v>
      </c>
      <c r="E13" s="19"/>
      <c r="F13" s="19"/>
      <c r="G13" s="19"/>
      <c r="H13" s="20">
        <v>1</v>
      </c>
      <c r="I13" s="19"/>
      <c r="J13" s="19"/>
      <c r="K13" s="20">
        <v>1</v>
      </c>
      <c r="L13" s="21">
        <f t="shared" si="0"/>
        <v>6</v>
      </c>
      <c r="M13" s="1"/>
      <c r="N13" s="1"/>
      <c r="O13" s="1"/>
      <c r="P13" s="1"/>
      <c r="Q13" s="1"/>
      <c r="R13" s="1"/>
      <c r="S13" s="1"/>
      <c r="T13" s="1"/>
      <c r="U13" s="1"/>
      <c r="V13" s="1"/>
      <c r="W13" s="1"/>
      <c r="X13" s="1"/>
      <c r="Y13" s="1"/>
      <c r="Z13" s="1"/>
      <c r="AA13" s="1"/>
      <c r="AB13" s="2"/>
      <c r="AC13" s="2"/>
    </row>
    <row r="14" spans="1:29" ht="14.25" customHeight="1">
      <c r="A14" s="22" t="s">
        <v>21</v>
      </c>
      <c r="B14" s="23">
        <v>1</v>
      </c>
      <c r="C14" s="24"/>
      <c r="D14" s="25">
        <v>2</v>
      </c>
      <c r="E14" s="24"/>
      <c r="F14" s="24"/>
      <c r="G14" s="24"/>
      <c r="H14" s="24"/>
      <c r="I14" s="24"/>
      <c r="J14" s="24"/>
      <c r="K14" s="25">
        <v>1</v>
      </c>
      <c r="L14" s="26">
        <f t="shared" si="0"/>
        <v>4</v>
      </c>
      <c r="M14" s="1"/>
      <c r="N14" s="1"/>
      <c r="O14" s="1"/>
      <c r="P14" s="1"/>
      <c r="Q14" s="1"/>
      <c r="R14" s="1"/>
      <c r="S14" s="1"/>
      <c r="T14" s="1"/>
      <c r="U14" s="1"/>
      <c r="V14" s="1"/>
      <c r="W14" s="1"/>
      <c r="X14" s="1"/>
      <c r="Y14" s="1"/>
      <c r="Z14" s="1"/>
      <c r="AA14" s="1"/>
      <c r="AB14" s="2"/>
      <c r="AC14" s="2"/>
    </row>
    <row r="15" spans="1:29" ht="14.25" customHeight="1">
      <c r="A15" s="22" t="s">
        <v>22</v>
      </c>
      <c r="B15" s="23">
        <v>2</v>
      </c>
      <c r="C15" s="24"/>
      <c r="D15" s="24"/>
      <c r="E15" s="24"/>
      <c r="F15" s="25">
        <v>10</v>
      </c>
      <c r="G15" s="24"/>
      <c r="H15" s="24"/>
      <c r="I15" s="24"/>
      <c r="J15" s="24"/>
      <c r="K15" s="25">
        <v>4</v>
      </c>
      <c r="L15" s="26">
        <f t="shared" si="0"/>
        <v>16</v>
      </c>
      <c r="M15" s="1"/>
      <c r="N15" s="1"/>
      <c r="O15" s="1"/>
      <c r="P15" s="1"/>
      <c r="Q15" s="1"/>
      <c r="R15" s="1"/>
      <c r="S15" s="1"/>
      <c r="T15" s="1"/>
      <c r="U15" s="1"/>
      <c r="V15" s="1"/>
      <c r="W15" s="1"/>
      <c r="X15" s="1"/>
      <c r="Y15" s="1"/>
      <c r="Z15" s="1"/>
      <c r="AA15" s="1"/>
      <c r="AB15" s="2"/>
      <c r="AC15" s="2"/>
    </row>
    <row r="16" spans="1:29" ht="14.25" customHeight="1">
      <c r="A16" s="22" t="s">
        <v>23</v>
      </c>
      <c r="B16" s="23">
        <v>1</v>
      </c>
      <c r="C16" s="24"/>
      <c r="D16" s="24"/>
      <c r="E16" s="24"/>
      <c r="F16" s="24"/>
      <c r="G16" s="24"/>
      <c r="H16" s="24"/>
      <c r="I16" s="24"/>
      <c r="J16" s="24"/>
      <c r="K16" s="25">
        <v>1</v>
      </c>
      <c r="L16" s="26">
        <f t="shared" si="0"/>
        <v>2</v>
      </c>
      <c r="M16" s="1"/>
      <c r="N16" s="1"/>
      <c r="O16" s="1"/>
      <c r="P16" s="1"/>
      <c r="Q16" s="1"/>
      <c r="R16" s="1"/>
      <c r="S16" s="1"/>
      <c r="T16" s="1"/>
      <c r="U16" s="1"/>
      <c r="V16" s="1"/>
      <c r="W16" s="1"/>
      <c r="X16" s="1"/>
      <c r="Y16" s="1"/>
      <c r="Z16" s="1"/>
      <c r="AA16" s="1"/>
      <c r="AB16" s="2"/>
      <c r="AC16" s="2"/>
    </row>
    <row r="17" spans="1:29" ht="14.25" customHeight="1">
      <c r="A17" s="22" t="s">
        <v>24</v>
      </c>
      <c r="B17" s="27"/>
      <c r="C17" s="24"/>
      <c r="D17" s="25">
        <v>3</v>
      </c>
      <c r="E17" s="24"/>
      <c r="F17" s="24"/>
      <c r="G17" s="24"/>
      <c r="H17" s="24"/>
      <c r="I17" s="24"/>
      <c r="J17" s="24"/>
      <c r="K17" s="24"/>
      <c r="L17" s="26">
        <f t="shared" si="0"/>
        <v>3</v>
      </c>
      <c r="M17" s="1"/>
      <c r="N17" s="1"/>
      <c r="O17" s="1"/>
      <c r="P17" s="1"/>
      <c r="Q17" s="1"/>
      <c r="R17" s="1"/>
      <c r="S17" s="1"/>
      <c r="T17" s="1"/>
      <c r="U17" s="1"/>
      <c r="V17" s="1"/>
      <c r="W17" s="1"/>
      <c r="X17" s="1"/>
      <c r="Y17" s="1"/>
      <c r="Z17" s="1"/>
      <c r="AA17" s="1"/>
      <c r="AB17" s="2"/>
      <c r="AC17" s="2"/>
    </row>
    <row r="18" spans="1:29" ht="14.25" customHeight="1">
      <c r="A18" s="22" t="s">
        <v>25</v>
      </c>
      <c r="B18" s="27"/>
      <c r="C18" s="24"/>
      <c r="D18" s="24"/>
      <c r="E18" s="24"/>
      <c r="F18" s="24"/>
      <c r="G18" s="24"/>
      <c r="H18" s="25">
        <v>2</v>
      </c>
      <c r="I18" s="25">
        <v>2</v>
      </c>
      <c r="J18" s="24"/>
      <c r="K18" s="24"/>
      <c r="L18" s="26">
        <f t="shared" si="0"/>
        <v>4</v>
      </c>
      <c r="M18" s="1"/>
      <c r="N18" s="1"/>
      <c r="O18" s="1"/>
      <c r="P18" s="1"/>
      <c r="Q18" s="1"/>
      <c r="R18" s="1"/>
      <c r="S18" s="1"/>
      <c r="T18" s="1"/>
      <c r="U18" s="1"/>
      <c r="V18" s="1"/>
      <c r="W18" s="1"/>
      <c r="X18" s="1"/>
      <c r="Y18" s="1"/>
      <c r="Z18" s="1"/>
      <c r="AA18" s="1"/>
      <c r="AB18" s="2"/>
      <c r="AC18" s="2"/>
    </row>
    <row r="19" spans="1:29" ht="14.25" customHeight="1">
      <c r="A19" s="22" t="s">
        <v>26</v>
      </c>
      <c r="B19" s="23">
        <v>1</v>
      </c>
      <c r="C19" s="24"/>
      <c r="D19" s="25">
        <v>2</v>
      </c>
      <c r="E19" s="24"/>
      <c r="F19" s="24"/>
      <c r="G19" s="24"/>
      <c r="H19" s="25">
        <v>2</v>
      </c>
      <c r="I19" s="24"/>
      <c r="J19" s="25">
        <v>1</v>
      </c>
      <c r="K19" s="24"/>
      <c r="L19" s="26">
        <f t="shared" si="0"/>
        <v>6</v>
      </c>
      <c r="M19" s="1"/>
      <c r="N19" s="1"/>
      <c r="O19" s="1"/>
      <c r="P19" s="1"/>
      <c r="Q19" s="1"/>
      <c r="R19" s="1"/>
      <c r="S19" s="1"/>
      <c r="T19" s="1"/>
      <c r="U19" s="1"/>
      <c r="V19" s="1"/>
      <c r="W19" s="1"/>
      <c r="X19" s="1"/>
      <c r="Y19" s="1"/>
      <c r="Z19" s="1"/>
      <c r="AA19" s="1"/>
      <c r="AB19" s="2"/>
      <c r="AC19" s="2"/>
    </row>
    <row r="20" spans="1:29" ht="14.25" customHeight="1">
      <c r="A20" s="22" t="s">
        <v>27</v>
      </c>
      <c r="B20" s="27"/>
      <c r="C20" s="24"/>
      <c r="D20" s="24"/>
      <c r="E20" s="24"/>
      <c r="F20" s="24"/>
      <c r="G20" s="25">
        <v>3</v>
      </c>
      <c r="H20" s="25">
        <v>2</v>
      </c>
      <c r="I20" s="24"/>
      <c r="J20" s="24"/>
      <c r="K20" s="25">
        <v>1</v>
      </c>
      <c r="L20" s="26">
        <f t="shared" si="0"/>
        <v>6</v>
      </c>
      <c r="M20" s="1"/>
      <c r="N20" s="1"/>
      <c r="O20" s="1"/>
      <c r="P20" s="1"/>
      <c r="Q20" s="1"/>
      <c r="R20" s="1"/>
      <c r="S20" s="1"/>
      <c r="T20" s="1"/>
      <c r="U20" s="1"/>
      <c r="V20" s="1"/>
      <c r="W20" s="1"/>
      <c r="X20" s="1"/>
      <c r="Y20" s="1"/>
      <c r="Z20" s="1"/>
      <c r="AA20" s="1"/>
      <c r="AB20" s="2"/>
      <c r="AC20" s="2"/>
    </row>
    <row r="21" spans="1:29" ht="14.25" customHeight="1">
      <c r="A21" s="22" t="s">
        <v>28</v>
      </c>
      <c r="B21" s="27"/>
      <c r="C21" s="24"/>
      <c r="D21" s="24"/>
      <c r="E21" s="24"/>
      <c r="F21" s="24"/>
      <c r="G21" s="24"/>
      <c r="H21" s="24"/>
      <c r="I21" s="24"/>
      <c r="J21" s="24"/>
      <c r="K21" s="25">
        <v>1</v>
      </c>
      <c r="L21" s="26">
        <f t="shared" si="0"/>
        <v>1</v>
      </c>
      <c r="M21" s="1"/>
      <c r="N21" s="1"/>
      <c r="O21" s="1"/>
      <c r="P21" s="1"/>
      <c r="Q21" s="1"/>
      <c r="R21" s="1"/>
      <c r="S21" s="1"/>
      <c r="T21" s="1"/>
      <c r="U21" s="1"/>
      <c r="V21" s="1"/>
      <c r="W21" s="1"/>
      <c r="X21" s="1"/>
      <c r="Y21" s="1"/>
      <c r="Z21" s="1"/>
      <c r="AA21" s="1"/>
      <c r="AB21" s="2"/>
      <c r="AC21" s="2"/>
    </row>
    <row r="22" spans="1:29" ht="14.25" customHeight="1">
      <c r="A22" s="28" t="s">
        <v>29</v>
      </c>
      <c r="B22" s="29"/>
      <c r="C22" s="30"/>
      <c r="D22" s="30"/>
      <c r="E22" s="30"/>
      <c r="F22" s="30"/>
      <c r="G22" s="30"/>
      <c r="H22" s="31">
        <v>1</v>
      </c>
      <c r="I22" s="30"/>
      <c r="J22" s="30"/>
      <c r="K22" s="31">
        <v>1</v>
      </c>
      <c r="L22" s="32">
        <f t="shared" si="0"/>
        <v>2</v>
      </c>
      <c r="M22" s="1"/>
      <c r="N22" s="1"/>
      <c r="O22" s="1"/>
      <c r="P22" s="1"/>
      <c r="Q22" s="1"/>
      <c r="R22" s="1"/>
      <c r="S22" s="1"/>
      <c r="T22" s="1"/>
      <c r="U22" s="1"/>
      <c r="V22" s="1"/>
      <c r="W22" s="1"/>
      <c r="X22" s="1"/>
      <c r="Y22" s="1"/>
      <c r="Z22" s="1"/>
      <c r="AA22" s="1"/>
      <c r="AB22" s="2"/>
      <c r="AC22" s="2"/>
    </row>
    <row r="23" spans="1:29" ht="14.25" customHeight="1">
      <c r="A23" s="28" t="s">
        <v>30</v>
      </c>
      <c r="B23" s="29"/>
      <c r="C23" s="30"/>
      <c r="D23" s="30"/>
      <c r="E23" s="31">
        <v>2</v>
      </c>
      <c r="F23" s="30"/>
      <c r="G23" s="30"/>
      <c r="H23" s="30"/>
      <c r="I23" s="30"/>
      <c r="J23" s="30"/>
      <c r="K23" s="30"/>
      <c r="L23" s="32">
        <f t="shared" si="0"/>
        <v>2</v>
      </c>
      <c r="M23" s="1"/>
      <c r="N23" s="1"/>
      <c r="O23" s="1"/>
      <c r="P23" s="1"/>
      <c r="Q23" s="1"/>
      <c r="R23" s="1"/>
      <c r="S23" s="1"/>
      <c r="T23" s="1"/>
      <c r="U23" s="1"/>
      <c r="V23" s="1"/>
      <c r="W23" s="1"/>
      <c r="X23" s="1"/>
      <c r="Y23" s="1"/>
      <c r="Z23" s="1"/>
      <c r="AA23" s="1"/>
      <c r="AB23" s="2"/>
      <c r="AC23" s="2"/>
    </row>
    <row r="24" spans="1:29" ht="14.25" customHeight="1">
      <c r="A24" s="33" t="s">
        <v>16</v>
      </c>
      <c r="B24" s="34">
        <f t="shared" ref="B24:I24" si="1">SUM(B10:B23)</f>
        <v>8</v>
      </c>
      <c r="C24" s="34">
        <f t="shared" si="1"/>
        <v>3</v>
      </c>
      <c r="D24" s="34">
        <f t="shared" si="1"/>
        <v>11</v>
      </c>
      <c r="E24" s="34">
        <f t="shared" si="1"/>
        <v>2</v>
      </c>
      <c r="F24" s="34">
        <f t="shared" si="1"/>
        <v>10</v>
      </c>
      <c r="G24" s="34">
        <f t="shared" si="1"/>
        <v>3</v>
      </c>
      <c r="H24" s="34">
        <f t="shared" si="1"/>
        <v>9</v>
      </c>
      <c r="I24" s="34">
        <f t="shared" si="1"/>
        <v>2</v>
      </c>
      <c r="J24" s="35">
        <v>1</v>
      </c>
      <c r="K24" s="34">
        <f t="shared" ref="K24:L24" si="2">SUM(K10:K23)</f>
        <v>13</v>
      </c>
      <c r="L24" s="34">
        <f t="shared" si="2"/>
        <v>62</v>
      </c>
      <c r="M24" s="1"/>
      <c r="N24" s="1"/>
      <c r="O24" s="1"/>
      <c r="P24" s="1"/>
      <c r="Q24" s="1"/>
      <c r="R24" s="1"/>
      <c r="S24" s="1"/>
      <c r="T24" s="1"/>
      <c r="U24" s="1"/>
      <c r="V24" s="1"/>
      <c r="W24" s="1"/>
      <c r="X24" s="1"/>
      <c r="Y24" s="1"/>
      <c r="Z24" s="1"/>
      <c r="AA24" s="1"/>
      <c r="AB24" s="2"/>
      <c r="AC24" s="2"/>
    </row>
    <row r="25" spans="1:29"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2"/>
      <c r="AC25" s="2"/>
    </row>
    <row r="26" spans="1:29"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2"/>
      <c r="M65" s="2"/>
      <c r="O65" s="2"/>
      <c r="P65" s="2"/>
      <c r="Q65" s="2"/>
      <c r="R65" s="2"/>
      <c r="S65" s="2"/>
      <c r="T65" s="2"/>
      <c r="U65" s="2"/>
      <c r="V65" s="2"/>
      <c r="W65" s="2"/>
      <c r="X65" s="2"/>
      <c r="Y65" s="2"/>
      <c r="Z65" s="2"/>
      <c r="AA65" s="2"/>
      <c r="AB65" s="2"/>
      <c r="AC65" s="2"/>
    </row>
    <row r="66" spans="1:29" ht="15.75" customHeight="1">
      <c r="A66" s="418" t="s">
        <v>31</v>
      </c>
      <c r="B66" s="399"/>
      <c r="C66" s="399"/>
      <c r="D66" s="399"/>
      <c r="E66" s="399"/>
      <c r="F66" s="399"/>
      <c r="G66" s="399"/>
      <c r="H66" s="2"/>
      <c r="I66" s="2"/>
      <c r="J66" s="2"/>
      <c r="K66" s="2"/>
      <c r="L66" s="2"/>
      <c r="M66" s="2"/>
      <c r="O66" s="2"/>
      <c r="P66" s="2"/>
      <c r="Q66" s="2"/>
      <c r="R66" s="2"/>
      <c r="S66" s="2"/>
      <c r="T66" s="2"/>
      <c r="U66" s="2"/>
      <c r="V66" s="2"/>
      <c r="W66" s="2"/>
      <c r="X66" s="2"/>
      <c r="Y66" s="2"/>
      <c r="Z66" s="2"/>
      <c r="AA66" s="2"/>
      <c r="AB66" s="2"/>
      <c r="AC66" s="2"/>
    </row>
    <row r="67" spans="1:29" ht="15.75" customHeight="1">
      <c r="A67" s="419" t="s">
        <v>32</v>
      </c>
      <c r="B67" s="422" t="s">
        <v>33</v>
      </c>
      <c r="C67" s="423"/>
      <c r="D67" s="423"/>
      <c r="E67" s="416"/>
      <c r="F67" s="413" t="s">
        <v>34</v>
      </c>
      <c r="G67" s="423"/>
      <c r="H67" s="423"/>
      <c r="I67" s="414"/>
      <c r="J67" s="424" t="s">
        <v>35</v>
      </c>
      <c r="K67" s="423"/>
      <c r="L67" s="423"/>
      <c r="M67" s="416"/>
      <c r="O67" s="2"/>
      <c r="P67" s="2"/>
      <c r="Q67" s="2"/>
      <c r="R67" s="2"/>
      <c r="S67" s="2"/>
      <c r="T67" s="2"/>
      <c r="U67" s="2"/>
      <c r="V67" s="2"/>
      <c r="W67" s="2"/>
      <c r="X67" s="2"/>
      <c r="Y67" s="2"/>
      <c r="Z67" s="2"/>
      <c r="AA67" s="2"/>
      <c r="AB67" s="2"/>
      <c r="AC67" s="2"/>
    </row>
    <row r="68" spans="1:29" ht="15.75" customHeight="1">
      <c r="A68" s="420"/>
      <c r="B68" s="425" t="s">
        <v>36</v>
      </c>
      <c r="C68" s="414"/>
      <c r="D68" s="422" t="s">
        <v>37</v>
      </c>
      <c r="E68" s="416"/>
      <c r="F68" s="431" t="s">
        <v>36</v>
      </c>
      <c r="G68" s="414"/>
      <c r="H68" s="413" t="s">
        <v>37</v>
      </c>
      <c r="I68" s="414"/>
      <c r="J68" s="415" t="s">
        <v>36</v>
      </c>
      <c r="K68" s="416"/>
      <c r="L68" s="424" t="s">
        <v>37</v>
      </c>
      <c r="M68" s="416"/>
      <c r="O68" s="2"/>
      <c r="P68" s="2"/>
      <c r="Q68" s="2"/>
      <c r="R68" s="2"/>
      <c r="S68" s="2"/>
      <c r="T68" s="2"/>
      <c r="U68" s="2"/>
      <c r="V68" s="2"/>
      <c r="W68" s="2"/>
      <c r="X68" s="2"/>
      <c r="Y68" s="2"/>
      <c r="Z68" s="2"/>
      <c r="AA68" s="2"/>
      <c r="AB68" s="2"/>
      <c r="AC68" s="2"/>
    </row>
    <row r="69" spans="1:29" ht="33.75" customHeight="1">
      <c r="A69" s="421"/>
      <c r="B69" s="36" t="s">
        <v>38</v>
      </c>
      <c r="C69" s="37" t="s">
        <v>39</v>
      </c>
      <c r="D69" s="37" t="s">
        <v>38</v>
      </c>
      <c r="E69" s="37" t="s">
        <v>39</v>
      </c>
      <c r="F69" s="38" t="s">
        <v>38</v>
      </c>
      <c r="G69" s="39" t="s">
        <v>39</v>
      </c>
      <c r="H69" s="39" t="s">
        <v>38</v>
      </c>
      <c r="I69" s="39" t="s">
        <v>39</v>
      </c>
      <c r="J69" s="40" t="s">
        <v>38</v>
      </c>
      <c r="K69" s="41" t="s">
        <v>39</v>
      </c>
      <c r="L69" s="41" t="s">
        <v>38</v>
      </c>
      <c r="M69" s="41" t="s">
        <v>39</v>
      </c>
      <c r="O69" s="2"/>
      <c r="P69" s="2"/>
      <c r="Q69" s="2"/>
      <c r="R69" s="2"/>
      <c r="S69" s="2"/>
      <c r="T69" s="2"/>
      <c r="U69" s="2"/>
      <c r="V69" s="2"/>
      <c r="W69" s="2"/>
      <c r="X69" s="2"/>
      <c r="Y69" s="2"/>
      <c r="Z69" s="2"/>
      <c r="AA69" s="2"/>
      <c r="AB69" s="2"/>
      <c r="AC69" s="2"/>
    </row>
    <row r="70" spans="1:29" ht="15.75" customHeight="1">
      <c r="A70" s="42" t="s">
        <v>17</v>
      </c>
      <c r="B70" s="43">
        <v>3</v>
      </c>
      <c r="C70" s="44">
        <v>0</v>
      </c>
      <c r="D70" s="44">
        <v>2</v>
      </c>
      <c r="E70" s="44">
        <v>0</v>
      </c>
      <c r="F70" s="45">
        <v>3</v>
      </c>
      <c r="G70" s="46">
        <v>0</v>
      </c>
      <c r="H70" s="46">
        <v>2</v>
      </c>
      <c r="I70" s="46">
        <v>0</v>
      </c>
      <c r="J70" s="47"/>
      <c r="K70" s="47"/>
      <c r="L70" s="47"/>
      <c r="M70" s="47"/>
      <c r="O70" s="2"/>
      <c r="P70" s="2"/>
      <c r="Q70" s="2"/>
      <c r="R70" s="2"/>
      <c r="S70" s="2"/>
      <c r="T70" s="2"/>
      <c r="U70" s="2"/>
      <c r="V70" s="2"/>
      <c r="W70" s="2"/>
      <c r="X70" s="2"/>
      <c r="Y70" s="2"/>
      <c r="Z70" s="2"/>
      <c r="AA70" s="2"/>
      <c r="AB70" s="2"/>
      <c r="AC70" s="2"/>
    </row>
    <row r="71" spans="1:29" ht="15.75" customHeight="1">
      <c r="A71" s="42" t="s">
        <v>18</v>
      </c>
      <c r="B71" s="48">
        <v>1</v>
      </c>
      <c r="C71" s="49">
        <v>0</v>
      </c>
      <c r="D71" s="49">
        <v>0</v>
      </c>
      <c r="E71" s="49">
        <v>0</v>
      </c>
      <c r="F71" s="50">
        <v>1</v>
      </c>
      <c r="G71" s="51">
        <v>0</v>
      </c>
      <c r="H71" s="51">
        <v>0</v>
      </c>
      <c r="I71" s="51">
        <v>0</v>
      </c>
      <c r="J71" s="47"/>
      <c r="K71" s="47"/>
      <c r="L71" s="47"/>
      <c r="M71" s="47"/>
      <c r="O71" s="2"/>
      <c r="P71" s="2"/>
      <c r="Q71" s="2"/>
      <c r="R71" s="2"/>
      <c r="S71" s="2"/>
      <c r="T71" s="2"/>
      <c r="U71" s="2"/>
      <c r="V71" s="2"/>
      <c r="W71" s="2"/>
      <c r="X71" s="2"/>
      <c r="Y71" s="2"/>
      <c r="Z71" s="2"/>
      <c r="AA71" s="2"/>
      <c r="AB71" s="2"/>
      <c r="AC71" s="2"/>
    </row>
    <row r="72" spans="1:29" ht="15.75" customHeight="1">
      <c r="A72" s="42" t="s">
        <v>19</v>
      </c>
      <c r="B72" s="48">
        <v>3</v>
      </c>
      <c r="C72" s="49">
        <v>0</v>
      </c>
      <c r="D72" s="49">
        <v>1</v>
      </c>
      <c r="E72" s="49">
        <v>0</v>
      </c>
      <c r="F72" s="50">
        <v>3</v>
      </c>
      <c r="G72" s="51">
        <v>0</v>
      </c>
      <c r="H72" s="51">
        <v>1</v>
      </c>
      <c r="I72" s="51">
        <v>0</v>
      </c>
      <c r="J72" s="47"/>
      <c r="K72" s="47"/>
      <c r="L72" s="47"/>
      <c r="M72" s="47"/>
      <c r="O72" s="2"/>
      <c r="P72" s="2"/>
      <c r="Q72" s="2"/>
      <c r="R72" s="2"/>
      <c r="S72" s="2"/>
      <c r="T72" s="2"/>
      <c r="U72" s="2"/>
      <c r="V72" s="2"/>
      <c r="W72" s="2"/>
      <c r="X72" s="2"/>
      <c r="Y72" s="2"/>
      <c r="Z72" s="2"/>
      <c r="AA72" s="2"/>
      <c r="AB72" s="2"/>
      <c r="AC72" s="2"/>
    </row>
    <row r="73" spans="1:29" ht="15.75" customHeight="1">
      <c r="A73" s="42" t="s">
        <v>20</v>
      </c>
      <c r="B73" s="48">
        <v>6</v>
      </c>
      <c r="C73" s="49">
        <v>0</v>
      </c>
      <c r="D73" s="49">
        <v>1</v>
      </c>
      <c r="E73" s="49">
        <v>0</v>
      </c>
      <c r="F73" s="52">
        <v>5</v>
      </c>
      <c r="G73" s="51">
        <v>0</v>
      </c>
      <c r="H73" s="51">
        <v>1</v>
      </c>
      <c r="I73" s="51">
        <v>0</v>
      </c>
      <c r="J73" s="47"/>
      <c r="K73" s="47"/>
      <c r="L73" s="47"/>
      <c r="M73" s="47"/>
      <c r="O73" s="2"/>
      <c r="P73" s="2"/>
      <c r="Q73" s="2"/>
      <c r="R73" s="2"/>
      <c r="S73" s="2"/>
      <c r="T73" s="2"/>
      <c r="U73" s="2"/>
      <c r="V73" s="2"/>
      <c r="W73" s="2"/>
      <c r="X73" s="2"/>
      <c r="Y73" s="2"/>
      <c r="Z73" s="2"/>
      <c r="AA73" s="2"/>
      <c r="AB73" s="2"/>
      <c r="AC73" s="2"/>
    </row>
    <row r="74" spans="1:29" ht="15.75" customHeight="1">
      <c r="A74" s="42" t="s">
        <v>21</v>
      </c>
      <c r="B74" s="48">
        <v>3</v>
      </c>
      <c r="C74" s="49">
        <v>0</v>
      </c>
      <c r="D74" s="49">
        <v>1</v>
      </c>
      <c r="E74" s="49">
        <v>0</v>
      </c>
      <c r="F74" s="50">
        <v>3</v>
      </c>
      <c r="G74" s="53">
        <v>0</v>
      </c>
      <c r="H74" s="51">
        <v>1</v>
      </c>
      <c r="I74" s="51">
        <v>0</v>
      </c>
      <c r="J74" s="47"/>
      <c r="K74" s="47"/>
      <c r="L74" s="47"/>
      <c r="M74" s="47"/>
      <c r="O74" s="2"/>
      <c r="P74" s="2"/>
      <c r="Q74" s="2"/>
      <c r="R74" s="2"/>
      <c r="S74" s="2"/>
      <c r="T74" s="2"/>
      <c r="U74" s="2"/>
      <c r="V74" s="2"/>
      <c r="W74" s="2"/>
      <c r="X74" s="2"/>
      <c r="Y74" s="2"/>
      <c r="Z74" s="2"/>
      <c r="AA74" s="2"/>
      <c r="AB74" s="2"/>
      <c r="AC74" s="2"/>
    </row>
    <row r="75" spans="1:29" ht="15.75" customHeight="1">
      <c r="A75" s="42" t="s">
        <v>22</v>
      </c>
      <c r="B75" s="48">
        <v>12</v>
      </c>
      <c r="C75" s="49">
        <v>0</v>
      </c>
      <c r="D75" s="49">
        <v>4</v>
      </c>
      <c r="E75" s="49">
        <v>0</v>
      </c>
      <c r="F75" s="50">
        <v>12</v>
      </c>
      <c r="G75" s="51">
        <v>0</v>
      </c>
      <c r="H75" s="51">
        <v>4</v>
      </c>
      <c r="I75" s="51">
        <v>0</v>
      </c>
      <c r="J75" s="47"/>
      <c r="K75" s="47"/>
      <c r="L75" s="47"/>
      <c r="M75" s="47"/>
      <c r="O75" s="2"/>
      <c r="P75" s="2"/>
      <c r="Q75" s="2"/>
      <c r="R75" s="2"/>
      <c r="S75" s="2"/>
      <c r="T75" s="2"/>
      <c r="U75" s="2"/>
      <c r="V75" s="2"/>
      <c r="W75" s="2"/>
      <c r="X75" s="2"/>
      <c r="Y75" s="2"/>
      <c r="Z75" s="2"/>
      <c r="AA75" s="2"/>
      <c r="AB75" s="2"/>
      <c r="AC75" s="2"/>
    </row>
    <row r="76" spans="1:29" ht="15.75" customHeight="1">
      <c r="A76" s="42" t="s">
        <v>23</v>
      </c>
      <c r="B76" s="48">
        <v>1</v>
      </c>
      <c r="C76" s="49">
        <v>0</v>
      </c>
      <c r="D76" s="49">
        <v>1</v>
      </c>
      <c r="E76" s="49">
        <v>0</v>
      </c>
      <c r="F76" s="50">
        <v>1</v>
      </c>
      <c r="G76" s="51">
        <v>0</v>
      </c>
      <c r="H76" s="51">
        <v>1</v>
      </c>
      <c r="I76" s="51">
        <v>0</v>
      </c>
      <c r="J76" s="47"/>
      <c r="K76" s="47"/>
      <c r="L76" s="47"/>
      <c r="M76" s="47"/>
      <c r="O76" s="2"/>
      <c r="P76" s="2"/>
      <c r="Q76" s="2"/>
      <c r="R76" s="2"/>
      <c r="S76" s="2"/>
      <c r="T76" s="2"/>
      <c r="U76" s="2"/>
      <c r="V76" s="2"/>
      <c r="W76" s="2"/>
      <c r="X76" s="2"/>
      <c r="Y76" s="2"/>
      <c r="Z76" s="2"/>
      <c r="AA76" s="2"/>
      <c r="AB76" s="2"/>
      <c r="AC76" s="2"/>
    </row>
    <row r="77" spans="1:29" ht="15.75" customHeight="1">
      <c r="A77" s="42" t="s">
        <v>24</v>
      </c>
      <c r="B77" s="48">
        <v>3</v>
      </c>
      <c r="C77" s="49">
        <v>0</v>
      </c>
      <c r="D77" s="49">
        <v>0</v>
      </c>
      <c r="E77" s="49">
        <v>0</v>
      </c>
      <c r="F77" s="50">
        <v>3</v>
      </c>
      <c r="G77" s="51">
        <v>0</v>
      </c>
      <c r="H77" s="51">
        <v>0</v>
      </c>
      <c r="I77" s="51">
        <v>0</v>
      </c>
      <c r="J77" s="47"/>
      <c r="K77" s="47"/>
      <c r="L77" s="47"/>
      <c r="M77" s="47"/>
      <c r="O77" s="2"/>
      <c r="P77" s="2"/>
      <c r="Q77" s="2"/>
      <c r="R77" s="2"/>
      <c r="S77" s="2"/>
      <c r="T77" s="2"/>
      <c r="U77" s="2"/>
      <c r="V77" s="2"/>
      <c r="W77" s="2"/>
      <c r="X77" s="2"/>
      <c r="Y77" s="2"/>
      <c r="Z77" s="2"/>
      <c r="AA77" s="2"/>
      <c r="AB77" s="2"/>
      <c r="AC77" s="2"/>
    </row>
    <row r="78" spans="1:29" ht="15.75" customHeight="1">
      <c r="A78" s="42" t="s">
        <v>25</v>
      </c>
      <c r="B78" s="48">
        <v>4</v>
      </c>
      <c r="C78" s="49">
        <v>1</v>
      </c>
      <c r="D78" s="49">
        <v>0</v>
      </c>
      <c r="E78" s="49">
        <v>0</v>
      </c>
      <c r="F78" s="50">
        <v>4</v>
      </c>
      <c r="G78" s="51">
        <v>0</v>
      </c>
      <c r="H78" s="51">
        <v>0</v>
      </c>
      <c r="I78" s="51">
        <v>0</v>
      </c>
      <c r="J78" s="47"/>
      <c r="K78" s="47"/>
      <c r="L78" s="47"/>
      <c r="M78" s="47"/>
      <c r="O78" s="2"/>
      <c r="P78" s="2"/>
      <c r="Q78" s="2"/>
      <c r="R78" s="2"/>
      <c r="S78" s="2"/>
      <c r="T78" s="2"/>
      <c r="U78" s="2"/>
      <c r="V78" s="2"/>
      <c r="W78" s="2"/>
      <c r="X78" s="2"/>
      <c r="Y78" s="2"/>
      <c r="Z78" s="2"/>
      <c r="AA78" s="2"/>
      <c r="AB78" s="2"/>
      <c r="AC78" s="2"/>
    </row>
    <row r="79" spans="1:29" ht="15.75" customHeight="1">
      <c r="A79" s="42" t="s">
        <v>26</v>
      </c>
      <c r="B79" s="48">
        <v>6</v>
      </c>
      <c r="C79" s="49">
        <v>0</v>
      </c>
      <c r="D79" s="49">
        <v>0</v>
      </c>
      <c r="E79" s="49">
        <v>0</v>
      </c>
      <c r="F79" s="50">
        <v>6</v>
      </c>
      <c r="G79" s="51">
        <v>0</v>
      </c>
      <c r="H79" s="51">
        <v>0</v>
      </c>
      <c r="I79" s="51">
        <v>0</v>
      </c>
      <c r="J79" s="47"/>
      <c r="K79" s="47"/>
      <c r="L79" s="47"/>
      <c r="M79" s="47"/>
      <c r="O79" s="2"/>
      <c r="P79" s="2"/>
      <c r="Q79" s="2"/>
      <c r="R79" s="2"/>
      <c r="S79" s="2"/>
      <c r="T79" s="2"/>
      <c r="U79" s="2"/>
      <c r="V79" s="2"/>
      <c r="W79" s="2"/>
      <c r="X79" s="2"/>
      <c r="Y79" s="2"/>
      <c r="Z79" s="2"/>
      <c r="AA79" s="2"/>
      <c r="AB79" s="2"/>
      <c r="AC79" s="2"/>
    </row>
    <row r="80" spans="1:29" ht="15.75" customHeight="1">
      <c r="A80" s="42" t="s">
        <v>27</v>
      </c>
      <c r="B80" s="48">
        <v>5</v>
      </c>
      <c r="C80" s="49">
        <v>0</v>
      </c>
      <c r="D80" s="49">
        <v>1</v>
      </c>
      <c r="E80" s="49">
        <v>0</v>
      </c>
      <c r="F80" s="50">
        <v>5</v>
      </c>
      <c r="G80" s="51">
        <v>1</v>
      </c>
      <c r="H80" s="51">
        <v>1</v>
      </c>
      <c r="I80" s="51">
        <v>0</v>
      </c>
      <c r="J80" s="47"/>
      <c r="K80" s="47"/>
      <c r="L80" s="47"/>
      <c r="M80" s="47"/>
      <c r="O80" s="2"/>
      <c r="P80" s="2"/>
      <c r="Q80" s="2"/>
      <c r="R80" s="2"/>
      <c r="S80" s="2"/>
      <c r="T80" s="2"/>
      <c r="U80" s="2"/>
      <c r="V80" s="2"/>
      <c r="W80" s="2"/>
      <c r="X80" s="2"/>
      <c r="Y80" s="2"/>
      <c r="Z80" s="2"/>
      <c r="AA80" s="2"/>
      <c r="AB80" s="2"/>
      <c r="AC80" s="2"/>
    </row>
    <row r="81" spans="1:29" ht="15.75" customHeight="1">
      <c r="A81" s="42" t="s">
        <v>28</v>
      </c>
      <c r="B81" s="48">
        <v>0</v>
      </c>
      <c r="C81" s="49">
        <v>0</v>
      </c>
      <c r="D81" s="49">
        <v>1</v>
      </c>
      <c r="E81" s="49">
        <v>0</v>
      </c>
      <c r="F81" s="50">
        <v>0</v>
      </c>
      <c r="G81" s="51">
        <v>0</v>
      </c>
      <c r="H81" s="51">
        <v>1</v>
      </c>
      <c r="I81" s="51">
        <v>0</v>
      </c>
      <c r="J81" s="47"/>
      <c r="K81" s="47"/>
      <c r="L81" s="47"/>
      <c r="M81" s="47"/>
      <c r="O81" s="2"/>
      <c r="P81" s="2"/>
      <c r="Q81" s="2"/>
      <c r="R81" s="2"/>
      <c r="S81" s="2"/>
      <c r="T81" s="2"/>
      <c r="U81" s="2"/>
      <c r="V81" s="2"/>
      <c r="W81" s="2"/>
      <c r="X81" s="2"/>
      <c r="Y81" s="2"/>
      <c r="Z81" s="2"/>
      <c r="AA81" s="2"/>
      <c r="AB81" s="2"/>
      <c r="AC81" s="2"/>
    </row>
    <row r="82" spans="1:29" ht="15.75" customHeight="1">
      <c r="A82" s="42" t="s">
        <v>29</v>
      </c>
      <c r="B82" s="48">
        <v>1</v>
      </c>
      <c r="C82" s="49">
        <v>0</v>
      </c>
      <c r="D82" s="49">
        <v>1</v>
      </c>
      <c r="E82" s="49">
        <v>0</v>
      </c>
      <c r="F82" s="50">
        <v>1</v>
      </c>
      <c r="G82" s="51">
        <v>0</v>
      </c>
      <c r="H82" s="51">
        <v>1</v>
      </c>
      <c r="I82" s="51">
        <v>0</v>
      </c>
      <c r="J82" s="47"/>
      <c r="K82" s="43"/>
      <c r="L82" s="43"/>
      <c r="M82" s="43"/>
      <c r="O82" s="2"/>
      <c r="P82" s="2"/>
      <c r="Q82" s="2"/>
      <c r="R82" s="2"/>
      <c r="S82" s="2"/>
      <c r="T82" s="2"/>
      <c r="U82" s="2"/>
      <c r="V82" s="2"/>
      <c r="W82" s="2"/>
      <c r="X82" s="2"/>
      <c r="Y82" s="2"/>
      <c r="Z82" s="2"/>
      <c r="AA82" s="2"/>
      <c r="AB82" s="2"/>
      <c r="AC82" s="2"/>
    </row>
    <row r="83" spans="1:29" ht="15.75" customHeight="1">
      <c r="A83" s="42" t="s">
        <v>30</v>
      </c>
      <c r="B83" s="48">
        <v>2</v>
      </c>
      <c r="C83" s="49">
        <v>0</v>
      </c>
      <c r="D83" s="49">
        <v>0</v>
      </c>
      <c r="E83" s="49">
        <v>0</v>
      </c>
      <c r="F83" s="50">
        <v>2</v>
      </c>
      <c r="G83" s="51">
        <v>0</v>
      </c>
      <c r="H83" s="51">
        <v>0</v>
      </c>
      <c r="I83" s="51">
        <v>0</v>
      </c>
      <c r="J83" s="43"/>
      <c r="K83" s="43"/>
      <c r="L83" s="43"/>
      <c r="M83" s="43"/>
      <c r="O83" s="2"/>
      <c r="P83" s="2"/>
      <c r="Q83" s="2"/>
      <c r="R83" s="2"/>
      <c r="S83" s="2"/>
      <c r="T83" s="2"/>
      <c r="U83" s="2"/>
      <c r="V83" s="2"/>
      <c r="W83" s="2"/>
      <c r="X83" s="2"/>
      <c r="Y83" s="2"/>
      <c r="Z83" s="2"/>
      <c r="AA83" s="2"/>
      <c r="AB83" s="2"/>
      <c r="AC83" s="2"/>
    </row>
    <row r="84" spans="1:29" ht="15.75" customHeight="1">
      <c r="A84" s="54" t="s">
        <v>40</v>
      </c>
      <c r="B84" s="55">
        <v>50</v>
      </c>
      <c r="C84" s="56">
        <v>1</v>
      </c>
      <c r="D84" s="56">
        <v>13</v>
      </c>
      <c r="E84" s="56">
        <v>0</v>
      </c>
      <c r="F84" s="55">
        <f t="shared" ref="F84:M84" si="3">SUM(F70:F83)</f>
        <v>49</v>
      </c>
      <c r="G84" s="55">
        <f t="shared" si="3"/>
        <v>1</v>
      </c>
      <c r="H84" s="55">
        <f t="shared" si="3"/>
        <v>13</v>
      </c>
      <c r="I84" s="55">
        <f t="shared" si="3"/>
        <v>0</v>
      </c>
      <c r="J84" s="55">
        <f t="shared" si="3"/>
        <v>0</v>
      </c>
      <c r="K84" s="55">
        <f t="shared" si="3"/>
        <v>0</v>
      </c>
      <c r="L84" s="55">
        <f t="shared" si="3"/>
        <v>0</v>
      </c>
      <c r="M84" s="55">
        <f t="shared" si="3"/>
        <v>0</v>
      </c>
      <c r="O84" s="2"/>
      <c r="P84" s="2"/>
      <c r="Q84" s="2"/>
      <c r="R84" s="2"/>
      <c r="S84" s="2"/>
      <c r="T84" s="2"/>
      <c r="U84" s="2"/>
      <c r="V84" s="2"/>
      <c r="W84" s="2"/>
      <c r="X84" s="2"/>
      <c r="Y84" s="2"/>
      <c r="Z84" s="2"/>
      <c r="AA84" s="2"/>
      <c r="AB84" s="2"/>
      <c r="AC84" s="2"/>
    </row>
    <row r="85" spans="1:29" ht="171" customHeight="1">
      <c r="A85" s="57" t="s">
        <v>41</v>
      </c>
      <c r="B85" s="432" t="s">
        <v>42</v>
      </c>
      <c r="C85" s="423"/>
      <c r="D85" s="423"/>
      <c r="E85" s="423"/>
      <c r="F85" s="432" t="s">
        <v>43</v>
      </c>
      <c r="G85" s="423"/>
      <c r="H85" s="423"/>
      <c r="I85" s="423"/>
      <c r="J85" s="432"/>
      <c r="K85" s="423"/>
      <c r="L85" s="423"/>
      <c r="M85" s="423"/>
      <c r="N85" s="414"/>
      <c r="O85" s="58"/>
      <c r="P85" s="58"/>
      <c r="Q85" s="58"/>
      <c r="R85" s="58"/>
      <c r="S85" s="58"/>
      <c r="T85" s="58"/>
      <c r="U85" s="58"/>
      <c r="V85" s="58"/>
      <c r="W85" s="58"/>
      <c r="X85" s="58"/>
      <c r="Y85" s="58"/>
      <c r="Z85" s="58"/>
      <c r="AA85" s="58"/>
      <c r="AB85" s="58"/>
      <c r="AC85" s="58"/>
    </row>
    <row r="86" spans="1:29"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32.25" customHeight="1">
      <c r="A87" s="433" t="s">
        <v>44</v>
      </c>
      <c r="B87" s="399"/>
      <c r="C87" s="399"/>
      <c r="D87" s="399"/>
      <c r="E87" s="399"/>
      <c r="F87" s="399"/>
      <c r="G87" s="399"/>
      <c r="H87" s="2"/>
      <c r="I87" s="2"/>
      <c r="J87" s="2"/>
      <c r="K87" s="2"/>
      <c r="L87" s="2"/>
      <c r="M87" s="2"/>
      <c r="N87" s="2"/>
      <c r="O87" s="2"/>
      <c r="P87" s="2"/>
      <c r="Q87" s="2"/>
      <c r="R87" s="2"/>
      <c r="S87" s="2"/>
      <c r="T87" s="2"/>
      <c r="U87" s="2"/>
      <c r="V87" s="2"/>
      <c r="W87" s="2"/>
      <c r="X87" s="2"/>
      <c r="Y87" s="2"/>
      <c r="Z87" s="2"/>
      <c r="AA87" s="2"/>
      <c r="AB87" s="2"/>
      <c r="AC87" s="2"/>
    </row>
    <row r="88" spans="1:29" ht="15.75" customHeight="1">
      <c r="A88" s="428" t="s">
        <v>32</v>
      </c>
      <c r="B88" s="422" t="s">
        <v>45</v>
      </c>
      <c r="C88" s="423"/>
      <c r="D88" s="423"/>
      <c r="E88" s="414"/>
      <c r="F88" s="59"/>
      <c r="G88" s="59"/>
      <c r="H88" s="2"/>
      <c r="I88" s="2"/>
      <c r="J88" s="2"/>
      <c r="K88" s="2"/>
      <c r="L88" s="2"/>
      <c r="M88" s="2"/>
      <c r="N88" s="2"/>
      <c r="O88" s="2"/>
      <c r="P88" s="2"/>
      <c r="Q88" s="2"/>
      <c r="R88" s="2"/>
      <c r="S88" s="2"/>
      <c r="T88" s="2"/>
      <c r="U88" s="2"/>
      <c r="V88" s="2"/>
      <c r="W88" s="2"/>
      <c r="X88" s="2"/>
      <c r="Y88" s="2"/>
      <c r="Z88" s="2"/>
      <c r="AA88" s="2"/>
      <c r="AB88" s="2"/>
      <c r="AC88" s="2"/>
    </row>
    <row r="89" spans="1:29" ht="35.25" customHeight="1">
      <c r="A89" s="429"/>
      <c r="B89" s="37" t="s">
        <v>46</v>
      </c>
      <c r="C89" s="37" t="s">
        <v>47</v>
      </c>
      <c r="D89" s="37" t="s">
        <v>48</v>
      </c>
      <c r="E89" s="37" t="s">
        <v>49</v>
      </c>
      <c r="F89" s="60"/>
      <c r="G89" s="2"/>
      <c r="H89" s="2"/>
      <c r="I89" s="2"/>
      <c r="J89" s="2"/>
      <c r="K89" s="2"/>
      <c r="L89" s="2"/>
      <c r="M89" s="2"/>
      <c r="N89" s="2"/>
      <c r="O89" s="2"/>
      <c r="P89" s="2"/>
      <c r="Q89" s="2"/>
      <c r="R89" s="2"/>
      <c r="S89" s="2"/>
      <c r="T89" s="2"/>
      <c r="U89" s="2"/>
      <c r="V89" s="2"/>
      <c r="W89" s="2"/>
      <c r="X89" s="2"/>
      <c r="Y89" s="2"/>
      <c r="Z89" s="2"/>
      <c r="AA89" s="2"/>
      <c r="AB89" s="2"/>
      <c r="AC89" s="2"/>
    </row>
    <row r="90" spans="1:29" ht="15.75" customHeight="1">
      <c r="A90" s="61" t="s">
        <v>17</v>
      </c>
      <c r="B90" s="43" t="s">
        <v>50</v>
      </c>
      <c r="C90" s="43" t="s">
        <v>50</v>
      </c>
      <c r="D90" s="43" t="s">
        <v>50</v>
      </c>
      <c r="E90" s="426" t="s">
        <v>51</v>
      </c>
      <c r="F90" s="62"/>
      <c r="G90" s="2"/>
      <c r="H90" s="2"/>
      <c r="I90" s="2"/>
      <c r="J90" s="2"/>
      <c r="K90" s="2"/>
      <c r="L90" s="2"/>
      <c r="M90" s="2"/>
      <c r="N90" s="2"/>
      <c r="O90" s="2"/>
      <c r="P90" s="2"/>
      <c r="Q90" s="2"/>
      <c r="R90" s="2"/>
      <c r="S90" s="2"/>
      <c r="T90" s="2"/>
      <c r="U90" s="2"/>
      <c r="V90" s="2"/>
      <c r="W90" s="2"/>
      <c r="X90" s="2"/>
      <c r="Y90" s="2"/>
      <c r="Z90" s="2"/>
      <c r="AA90" s="2"/>
      <c r="AB90" s="2"/>
      <c r="AC90" s="2"/>
    </row>
    <row r="91" spans="1:29" ht="15.75" customHeight="1">
      <c r="A91" s="61" t="s">
        <v>18</v>
      </c>
      <c r="B91" s="43" t="s">
        <v>50</v>
      </c>
      <c r="C91" s="43" t="s">
        <v>50</v>
      </c>
      <c r="D91" s="43" t="s">
        <v>50</v>
      </c>
      <c r="E91" s="420"/>
      <c r="F91" s="62"/>
      <c r="G91" s="2"/>
      <c r="H91" s="2"/>
      <c r="I91" s="2"/>
      <c r="J91" s="2"/>
      <c r="K91" s="2"/>
      <c r="L91" s="2"/>
      <c r="M91" s="2"/>
      <c r="N91" s="2"/>
      <c r="O91" s="2"/>
      <c r="P91" s="2"/>
      <c r="Q91" s="2"/>
      <c r="R91" s="2"/>
      <c r="S91" s="2"/>
      <c r="T91" s="2"/>
      <c r="U91" s="2"/>
      <c r="V91" s="2"/>
      <c r="W91" s="2"/>
      <c r="X91" s="2"/>
      <c r="Y91" s="2"/>
      <c r="Z91" s="2"/>
      <c r="AA91" s="2"/>
      <c r="AB91" s="2"/>
      <c r="AC91" s="2"/>
    </row>
    <row r="92" spans="1:29" ht="15.75" customHeight="1">
      <c r="A92" s="61" t="s">
        <v>19</v>
      </c>
      <c r="B92" s="43" t="s">
        <v>50</v>
      </c>
      <c r="C92" s="43" t="s">
        <v>50</v>
      </c>
      <c r="D92" s="43" t="s">
        <v>50</v>
      </c>
      <c r="E92" s="420"/>
      <c r="F92" s="62"/>
      <c r="G92" s="2"/>
      <c r="H92" s="2"/>
      <c r="I92" s="2"/>
      <c r="J92" s="2"/>
      <c r="K92" s="2"/>
      <c r="L92" s="2"/>
      <c r="M92" s="2"/>
      <c r="N92" s="2"/>
      <c r="O92" s="2"/>
      <c r="P92" s="2"/>
      <c r="Q92" s="2"/>
      <c r="R92" s="2"/>
      <c r="S92" s="2"/>
      <c r="T92" s="2"/>
      <c r="U92" s="2"/>
      <c r="V92" s="2"/>
      <c r="W92" s="2"/>
      <c r="X92" s="2"/>
      <c r="Y92" s="2"/>
      <c r="Z92" s="2"/>
      <c r="AA92" s="2"/>
      <c r="AB92" s="2"/>
      <c r="AC92" s="2"/>
    </row>
    <row r="93" spans="1:29" ht="15.75" customHeight="1">
      <c r="A93" s="61" t="s">
        <v>20</v>
      </c>
      <c r="B93" s="43" t="s">
        <v>50</v>
      </c>
      <c r="C93" s="43" t="s">
        <v>50</v>
      </c>
      <c r="D93" s="43" t="s">
        <v>50</v>
      </c>
      <c r="E93" s="420"/>
      <c r="F93" s="62"/>
      <c r="G93" s="2"/>
      <c r="H93" s="2"/>
      <c r="I93" s="2"/>
      <c r="J93" s="2"/>
      <c r="K93" s="2"/>
      <c r="L93" s="2"/>
      <c r="M93" s="2"/>
      <c r="N93" s="2"/>
      <c r="O93" s="2"/>
      <c r="P93" s="2"/>
      <c r="Q93" s="2"/>
      <c r="R93" s="2"/>
      <c r="S93" s="2"/>
      <c r="T93" s="2"/>
      <c r="U93" s="2"/>
      <c r="V93" s="2"/>
      <c r="W93" s="2"/>
      <c r="X93" s="2"/>
      <c r="Y93" s="2"/>
      <c r="Z93" s="2"/>
      <c r="AA93" s="2"/>
      <c r="AB93" s="2"/>
      <c r="AC93" s="2"/>
    </row>
    <row r="94" spans="1:29" ht="15.75" customHeight="1">
      <c r="A94" s="61" t="s">
        <v>21</v>
      </c>
      <c r="B94" s="43" t="s">
        <v>50</v>
      </c>
      <c r="C94" s="43" t="s">
        <v>50</v>
      </c>
      <c r="D94" s="43" t="s">
        <v>50</v>
      </c>
      <c r="E94" s="420"/>
      <c r="F94" s="62"/>
      <c r="G94" s="2"/>
      <c r="H94" s="2"/>
      <c r="I94" s="2"/>
      <c r="J94" s="2"/>
      <c r="K94" s="2"/>
      <c r="L94" s="2"/>
      <c r="M94" s="2"/>
      <c r="N94" s="2"/>
      <c r="O94" s="2"/>
      <c r="P94" s="2"/>
      <c r="Q94" s="2"/>
      <c r="R94" s="2"/>
      <c r="S94" s="2"/>
      <c r="T94" s="2"/>
      <c r="U94" s="2"/>
      <c r="V94" s="2"/>
      <c r="W94" s="2"/>
      <c r="X94" s="2"/>
      <c r="Y94" s="2"/>
      <c r="Z94" s="2"/>
      <c r="AA94" s="2"/>
      <c r="AB94" s="2"/>
      <c r="AC94" s="2"/>
    </row>
    <row r="95" spans="1:29" ht="15.75" customHeight="1">
      <c r="A95" s="61" t="s">
        <v>22</v>
      </c>
      <c r="B95" s="43" t="s">
        <v>50</v>
      </c>
      <c r="C95" s="43" t="s">
        <v>50</v>
      </c>
      <c r="D95" s="43" t="s">
        <v>50</v>
      </c>
      <c r="E95" s="420"/>
      <c r="F95" s="62"/>
      <c r="G95" s="2"/>
      <c r="H95" s="2"/>
      <c r="I95" s="2"/>
      <c r="J95" s="2"/>
      <c r="K95" s="2"/>
      <c r="L95" s="2"/>
      <c r="M95" s="2"/>
      <c r="N95" s="2"/>
      <c r="O95" s="2"/>
      <c r="P95" s="2"/>
      <c r="Q95" s="2"/>
      <c r="R95" s="2"/>
      <c r="S95" s="2"/>
      <c r="T95" s="2"/>
      <c r="U95" s="2"/>
      <c r="V95" s="2"/>
      <c r="W95" s="2"/>
      <c r="X95" s="2"/>
      <c r="Y95" s="2"/>
      <c r="Z95" s="2"/>
      <c r="AA95" s="2"/>
      <c r="AB95" s="2"/>
      <c r="AC95" s="2"/>
    </row>
    <row r="96" spans="1:29" ht="15.75" customHeight="1">
      <c r="A96" s="61" t="s">
        <v>23</v>
      </c>
      <c r="B96" s="43" t="s">
        <v>50</v>
      </c>
      <c r="C96" s="43" t="s">
        <v>50</v>
      </c>
      <c r="D96" s="43" t="s">
        <v>50</v>
      </c>
      <c r="E96" s="420"/>
      <c r="F96" s="62"/>
      <c r="G96" s="2"/>
      <c r="H96" s="2"/>
      <c r="I96" s="2"/>
      <c r="J96" s="2"/>
      <c r="K96" s="2"/>
      <c r="L96" s="2"/>
      <c r="M96" s="2"/>
      <c r="N96" s="2"/>
      <c r="O96" s="2"/>
      <c r="P96" s="2"/>
      <c r="Q96" s="2"/>
      <c r="R96" s="2"/>
      <c r="S96" s="2"/>
      <c r="T96" s="2"/>
      <c r="U96" s="2"/>
      <c r="V96" s="2"/>
      <c r="W96" s="2"/>
      <c r="X96" s="2"/>
      <c r="Y96" s="2"/>
      <c r="Z96" s="2"/>
      <c r="AA96" s="2"/>
      <c r="AB96" s="2"/>
      <c r="AC96" s="2"/>
    </row>
    <row r="97" spans="1:29" ht="15.75" customHeight="1">
      <c r="A97" s="61" t="s">
        <v>24</v>
      </c>
      <c r="B97" s="43" t="s">
        <v>50</v>
      </c>
      <c r="C97" s="43" t="s">
        <v>50</v>
      </c>
      <c r="D97" s="43" t="s">
        <v>50</v>
      </c>
      <c r="E97" s="420"/>
      <c r="F97" s="62"/>
      <c r="G97" s="2"/>
      <c r="H97" s="2"/>
      <c r="I97" s="2"/>
      <c r="J97" s="2"/>
      <c r="K97" s="2"/>
      <c r="L97" s="2"/>
      <c r="M97" s="2"/>
      <c r="N97" s="2"/>
      <c r="O97" s="2"/>
      <c r="P97" s="2"/>
      <c r="Q97" s="2"/>
      <c r="R97" s="2"/>
      <c r="S97" s="2"/>
      <c r="T97" s="2"/>
      <c r="U97" s="2"/>
      <c r="V97" s="2"/>
      <c r="W97" s="2"/>
      <c r="X97" s="2"/>
      <c r="Y97" s="2"/>
      <c r="Z97" s="2"/>
      <c r="AA97" s="2"/>
      <c r="AB97" s="2"/>
      <c r="AC97" s="2"/>
    </row>
    <row r="98" spans="1:29" ht="15.75" customHeight="1">
      <c r="A98" s="61" t="s">
        <v>25</v>
      </c>
      <c r="B98" s="43" t="s">
        <v>50</v>
      </c>
      <c r="C98" s="43" t="s">
        <v>50</v>
      </c>
      <c r="D98" s="43" t="s">
        <v>50</v>
      </c>
      <c r="E98" s="420"/>
      <c r="F98" s="62"/>
      <c r="G98" s="2"/>
      <c r="H98" s="2"/>
      <c r="I98" s="2"/>
      <c r="J98" s="2"/>
      <c r="K98" s="2"/>
      <c r="L98" s="2"/>
      <c r="M98" s="2"/>
      <c r="N98" s="2"/>
      <c r="O98" s="2"/>
      <c r="P98" s="2"/>
      <c r="Q98" s="2"/>
      <c r="R98" s="2"/>
      <c r="S98" s="2"/>
      <c r="T98" s="2"/>
      <c r="U98" s="2"/>
      <c r="V98" s="2"/>
      <c r="W98" s="2"/>
      <c r="X98" s="2"/>
      <c r="Y98" s="2"/>
      <c r="Z98" s="2"/>
      <c r="AA98" s="2"/>
      <c r="AB98" s="2"/>
      <c r="AC98" s="2"/>
    </row>
    <row r="99" spans="1:29" ht="15.75" customHeight="1">
      <c r="A99" s="61" t="s">
        <v>26</v>
      </c>
      <c r="B99" s="43" t="s">
        <v>50</v>
      </c>
      <c r="C99" s="43" t="s">
        <v>50</v>
      </c>
      <c r="D99" s="43" t="s">
        <v>50</v>
      </c>
      <c r="E99" s="420"/>
      <c r="F99" s="62"/>
      <c r="G99" s="2"/>
      <c r="H99" s="2"/>
      <c r="I99" s="2"/>
      <c r="J99" s="2"/>
      <c r="K99" s="2"/>
      <c r="L99" s="2"/>
      <c r="M99" s="2"/>
      <c r="N99" s="2"/>
      <c r="O99" s="2"/>
      <c r="P99" s="2"/>
      <c r="Q99" s="2"/>
      <c r="R99" s="2"/>
      <c r="S99" s="2"/>
      <c r="T99" s="2"/>
      <c r="U99" s="2"/>
      <c r="V99" s="2"/>
      <c r="W99" s="2"/>
      <c r="X99" s="2"/>
      <c r="Y99" s="2"/>
      <c r="Z99" s="2"/>
      <c r="AA99" s="2"/>
      <c r="AB99" s="2"/>
      <c r="AC99" s="2"/>
    </row>
    <row r="100" spans="1:29" ht="15.75" customHeight="1">
      <c r="A100" s="61" t="s">
        <v>27</v>
      </c>
      <c r="B100" s="43" t="s">
        <v>50</v>
      </c>
      <c r="C100" s="43" t="s">
        <v>50</v>
      </c>
      <c r="D100" s="43" t="s">
        <v>50</v>
      </c>
      <c r="E100" s="420"/>
      <c r="F100" s="6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c r="A101" s="61" t="s">
        <v>28</v>
      </c>
      <c r="B101" s="43" t="s">
        <v>50</v>
      </c>
      <c r="C101" s="43" t="s">
        <v>50</v>
      </c>
      <c r="D101" s="43" t="s">
        <v>50</v>
      </c>
      <c r="E101" s="420"/>
      <c r="F101" s="6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c r="A102" s="61" t="s">
        <v>29</v>
      </c>
      <c r="B102" s="43" t="s">
        <v>50</v>
      </c>
      <c r="C102" s="43" t="s">
        <v>50</v>
      </c>
      <c r="D102" s="43" t="s">
        <v>50</v>
      </c>
      <c r="E102" s="420"/>
      <c r="F102" s="6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c r="A103" s="61" t="s">
        <v>30</v>
      </c>
      <c r="B103" s="43" t="s">
        <v>50</v>
      </c>
      <c r="C103" s="43" t="s">
        <v>50</v>
      </c>
      <c r="D103" s="43" t="s">
        <v>50</v>
      </c>
      <c r="E103" s="421"/>
      <c r="F103" s="6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c r="A105" s="63" t="s">
        <v>52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c r="A106" s="427" t="s">
        <v>53</v>
      </c>
      <c r="B106" s="399"/>
      <c r="C106" s="399"/>
      <c r="D106" s="399"/>
      <c r="E106" s="399"/>
      <c r="F106" s="399"/>
      <c r="G106" s="399"/>
      <c r="H106" s="399"/>
      <c r="I106" s="399"/>
      <c r="J106" s="399"/>
      <c r="K106" s="399"/>
      <c r="L106" s="399"/>
      <c r="M106" s="399"/>
      <c r="N106" s="399"/>
      <c r="O106" s="2"/>
      <c r="P106" s="2"/>
      <c r="Q106" s="2"/>
      <c r="R106" s="2"/>
      <c r="S106" s="2"/>
      <c r="T106" s="2"/>
      <c r="U106" s="2"/>
      <c r="V106" s="2"/>
      <c r="W106" s="2"/>
      <c r="X106" s="2"/>
      <c r="Y106" s="2"/>
      <c r="Z106" s="2"/>
      <c r="AA106" s="2"/>
      <c r="AB106" s="2"/>
      <c r="AC106" s="2"/>
    </row>
    <row r="107" spans="1:29" ht="15.75" customHeight="1">
      <c r="A107" s="399"/>
      <c r="B107" s="399"/>
      <c r="C107" s="399"/>
      <c r="D107" s="399"/>
      <c r="E107" s="399"/>
      <c r="F107" s="399"/>
      <c r="G107" s="399"/>
      <c r="H107" s="399"/>
      <c r="I107" s="399"/>
      <c r="J107" s="399"/>
      <c r="K107" s="399"/>
      <c r="L107" s="399"/>
      <c r="M107" s="399"/>
      <c r="N107" s="399"/>
      <c r="O107" s="2"/>
      <c r="P107" s="2"/>
      <c r="Q107" s="2"/>
      <c r="R107" s="2"/>
      <c r="S107" s="2"/>
      <c r="T107" s="2"/>
      <c r="U107" s="2"/>
      <c r="V107" s="2"/>
      <c r="W107" s="2"/>
      <c r="X107" s="2"/>
      <c r="Y107" s="2"/>
      <c r="Z107" s="2"/>
      <c r="AA107" s="2"/>
      <c r="AB107" s="2"/>
      <c r="AC107" s="2"/>
    </row>
    <row r="108" spans="1:29" ht="15.75" customHeight="1">
      <c r="A108" s="399"/>
      <c r="B108" s="399"/>
      <c r="C108" s="399"/>
      <c r="D108" s="399"/>
      <c r="E108" s="399"/>
      <c r="F108" s="399"/>
      <c r="G108" s="399"/>
      <c r="H108" s="399"/>
      <c r="I108" s="399"/>
      <c r="J108" s="399"/>
      <c r="K108" s="399"/>
      <c r="L108" s="399"/>
      <c r="M108" s="399"/>
      <c r="N108" s="399"/>
      <c r="O108" s="2"/>
      <c r="P108" s="2"/>
      <c r="Q108" s="2"/>
      <c r="R108" s="2"/>
      <c r="S108" s="2"/>
      <c r="T108" s="2"/>
      <c r="U108" s="2"/>
      <c r="V108" s="2"/>
      <c r="W108" s="2"/>
      <c r="X108" s="2"/>
      <c r="Y108" s="2"/>
      <c r="Z108" s="2"/>
      <c r="AA108" s="2"/>
      <c r="AB108" s="2"/>
      <c r="AC108" s="2"/>
    </row>
    <row r="109" spans="1:29" ht="15.75" customHeight="1">
      <c r="A109" s="399"/>
      <c r="B109" s="399"/>
      <c r="C109" s="399"/>
      <c r="D109" s="399"/>
      <c r="E109" s="399"/>
      <c r="F109" s="399"/>
      <c r="G109" s="399"/>
      <c r="H109" s="399"/>
      <c r="I109" s="399"/>
      <c r="J109" s="399"/>
      <c r="K109" s="399"/>
      <c r="L109" s="399"/>
      <c r="M109" s="399"/>
      <c r="N109" s="399"/>
      <c r="O109" s="2"/>
      <c r="P109" s="2"/>
      <c r="Q109" s="2"/>
      <c r="R109" s="2"/>
      <c r="S109" s="2"/>
      <c r="T109" s="2"/>
      <c r="U109" s="2"/>
      <c r="V109" s="2"/>
      <c r="W109" s="2"/>
      <c r="X109" s="2"/>
      <c r="Y109" s="2"/>
      <c r="Z109" s="2"/>
      <c r="AA109" s="2"/>
      <c r="AB109" s="2"/>
      <c r="AC109" s="2"/>
    </row>
    <row r="110" spans="1:29" ht="15.75" customHeight="1">
      <c r="A110" s="399"/>
      <c r="B110" s="399"/>
      <c r="C110" s="399"/>
      <c r="D110" s="399"/>
      <c r="E110" s="399"/>
      <c r="F110" s="399"/>
      <c r="G110" s="399"/>
      <c r="H110" s="399"/>
      <c r="I110" s="399"/>
      <c r="J110" s="399"/>
      <c r="K110" s="399"/>
      <c r="L110" s="399"/>
      <c r="M110" s="399"/>
      <c r="N110" s="399"/>
      <c r="O110" s="2"/>
      <c r="P110" s="2"/>
      <c r="Q110" s="2"/>
      <c r="R110" s="2"/>
      <c r="S110" s="2"/>
      <c r="T110" s="2"/>
      <c r="U110" s="2"/>
      <c r="V110" s="2"/>
      <c r="W110" s="2"/>
      <c r="X110" s="2"/>
      <c r="Y110" s="2"/>
      <c r="Z110" s="2"/>
      <c r="AA110" s="2"/>
      <c r="AB110" s="2"/>
      <c r="AC110" s="2"/>
    </row>
    <row r="111" spans="1:29" ht="15.75" customHeight="1">
      <c r="A111" s="399"/>
      <c r="B111" s="399"/>
      <c r="C111" s="399"/>
      <c r="D111" s="399"/>
      <c r="E111" s="399"/>
      <c r="F111" s="399"/>
      <c r="G111" s="399"/>
      <c r="H111" s="399"/>
      <c r="I111" s="399"/>
      <c r="J111" s="399"/>
      <c r="K111" s="399"/>
      <c r="L111" s="399"/>
      <c r="M111" s="399"/>
      <c r="N111" s="399"/>
      <c r="O111" s="2"/>
      <c r="P111" s="2"/>
      <c r="Q111" s="2"/>
      <c r="R111" s="2"/>
      <c r="S111" s="2"/>
      <c r="T111" s="2"/>
      <c r="U111" s="2"/>
      <c r="V111" s="2"/>
      <c r="W111" s="2"/>
      <c r="X111" s="2"/>
      <c r="Y111" s="2"/>
      <c r="Z111" s="2"/>
      <c r="AA111" s="2"/>
      <c r="AB111" s="2"/>
      <c r="AC111" s="2"/>
    </row>
    <row r="112" spans="1:29" ht="15.75" customHeight="1">
      <c r="A112" s="399"/>
      <c r="B112" s="399"/>
      <c r="C112" s="399"/>
      <c r="D112" s="399"/>
      <c r="E112" s="399"/>
      <c r="F112" s="399"/>
      <c r="G112" s="399"/>
      <c r="H112" s="399"/>
      <c r="I112" s="399"/>
      <c r="J112" s="399"/>
      <c r="K112" s="399"/>
      <c r="L112" s="399"/>
      <c r="M112" s="399"/>
      <c r="N112" s="399"/>
      <c r="O112" s="2"/>
      <c r="P112" s="2"/>
      <c r="Q112" s="2"/>
      <c r="R112" s="2"/>
      <c r="S112" s="2"/>
      <c r="T112" s="2"/>
      <c r="U112" s="2"/>
      <c r="V112" s="2"/>
      <c r="W112" s="2"/>
      <c r="X112" s="2"/>
      <c r="Y112" s="2"/>
      <c r="Z112" s="2"/>
      <c r="AA112" s="2"/>
      <c r="AB112" s="2"/>
      <c r="AC112" s="2"/>
    </row>
    <row r="113" spans="1:29" ht="15.75" customHeight="1">
      <c r="A113" s="399"/>
      <c r="B113" s="399"/>
      <c r="C113" s="399"/>
      <c r="D113" s="399"/>
      <c r="E113" s="399"/>
      <c r="F113" s="399"/>
      <c r="G113" s="399"/>
      <c r="H113" s="399"/>
      <c r="I113" s="399"/>
      <c r="J113" s="399"/>
      <c r="K113" s="399"/>
      <c r="L113" s="399"/>
      <c r="M113" s="399"/>
      <c r="N113" s="399"/>
      <c r="O113" s="2"/>
      <c r="P113" s="2"/>
      <c r="Q113" s="2"/>
      <c r="R113" s="2"/>
      <c r="S113" s="2"/>
      <c r="T113" s="2"/>
      <c r="U113" s="2"/>
      <c r="V113" s="2"/>
      <c r="W113" s="2"/>
      <c r="X113" s="2"/>
      <c r="Y113" s="2"/>
      <c r="Z113" s="2"/>
      <c r="AA113" s="2"/>
      <c r="AB113" s="2"/>
      <c r="AC113" s="2"/>
    </row>
    <row r="114" spans="1:29" ht="15.75" customHeight="1">
      <c r="A114" s="399"/>
      <c r="B114" s="399"/>
      <c r="C114" s="399"/>
      <c r="D114" s="399"/>
      <c r="E114" s="399"/>
      <c r="F114" s="399"/>
      <c r="G114" s="399"/>
      <c r="H114" s="399"/>
      <c r="I114" s="399"/>
      <c r="J114" s="399"/>
      <c r="K114" s="399"/>
      <c r="L114" s="399"/>
      <c r="M114" s="399"/>
      <c r="N114" s="399"/>
      <c r="O114" s="2"/>
      <c r="P114" s="2"/>
      <c r="Q114" s="2"/>
      <c r="R114" s="2"/>
      <c r="S114" s="2"/>
      <c r="T114" s="2"/>
      <c r="U114" s="2"/>
      <c r="V114" s="2"/>
      <c r="W114" s="2"/>
      <c r="X114" s="2"/>
      <c r="Y114" s="2"/>
      <c r="Z114" s="2"/>
      <c r="AA114" s="2"/>
      <c r="AB114" s="2"/>
      <c r="AC114" s="2"/>
    </row>
    <row r="115" spans="1:29" ht="15.75" customHeight="1">
      <c r="A115" s="399"/>
      <c r="B115" s="399"/>
      <c r="C115" s="399"/>
      <c r="D115" s="399"/>
      <c r="E115" s="399"/>
      <c r="F115" s="399"/>
      <c r="G115" s="399"/>
      <c r="H115" s="399"/>
      <c r="I115" s="399"/>
      <c r="J115" s="399"/>
      <c r="K115" s="399"/>
      <c r="L115" s="399"/>
      <c r="M115" s="399"/>
      <c r="N115" s="399"/>
      <c r="O115" s="2"/>
      <c r="P115" s="2"/>
      <c r="Q115" s="2"/>
      <c r="R115" s="2"/>
      <c r="S115" s="2"/>
      <c r="T115" s="2"/>
      <c r="U115" s="2"/>
      <c r="V115" s="2"/>
      <c r="W115" s="2"/>
      <c r="X115" s="2"/>
      <c r="Y115" s="2"/>
      <c r="Z115" s="2"/>
      <c r="AA115" s="2"/>
      <c r="AB115" s="2"/>
      <c r="AC115" s="2"/>
    </row>
    <row r="116" spans="1:29" ht="15.75" customHeight="1">
      <c r="A116" s="399"/>
      <c r="B116" s="399"/>
      <c r="C116" s="399"/>
      <c r="D116" s="399"/>
      <c r="E116" s="399"/>
      <c r="F116" s="399"/>
      <c r="G116" s="399"/>
      <c r="H116" s="399"/>
      <c r="I116" s="399"/>
      <c r="J116" s="399"/>
      <c r="K116" s="399"/>
      <c r="L116" s="399"/>
      <c r="M116" s="399"/>
      <c r="N116" s="399"/>
      <c r="O116" s="2"/>
      <c r="P116" s="2"/>
      <c r="Q116" s="2"/>
      <c r="R116" s="2"/>
      <c r="S116" s="2"/>
      <c r="T116" s="2"/>
      <c r="U116" s="2"/>
      <c r="V116" s="2"/>
      <c r="W116" s="2"/>
      <c r="X116" s="2"/>
      <c r="Y116" s="2"/>
      <c r="Z116" s="2"/>
      <c r="AA116" s="2"/>
      <c r="AB116" s="2"/>
      <c r="AC116" s="2"/>
    </row>
    <row r="117" spans="1:29" ht="15.75" customHeight="1">
      <c r="A117" s="399"/>
      <c r="B117" s="399"/>
      <c r="C117" s="399"/>
      <c r="D117" s="399"/>
      <c r="E117" s="399"/>
      <c r="F117" s="399"/>
      <c r="G117" s="399"/>
      <c r="H117" s="399"/>
      <c r="I117" s="399"/>
      <c r="J117" s="399"/>
      <c r="K117" s="399"/>
      <c r="L117" s="399"/>
      <c r="M117" s="399"/>
      <c r="N117" s="399"/>
      <c r="O117" s="2"/>
      <c r="P117" s="2"/>
      <c r="Q117" s="2"/>
      <c r="R117" s="2"/>
      <c r="S117" s="2"/>
      <c r="T117" s="2"/>
      <c r="U117" s="2"/>
      <c r="V117" s="2"/>
      <c r="W117" s="2"/>
      <c r="X117" s="2"/>
      <c r="Y117" s="2"/>
      <c r="Z117" s="2"/>
      <c r="AA117" s="2"/>
      <c r="AB117" s="2"/>
      <c r="AC117" s="2"/>
    </row>
    <row r="118" spans="1:29" ht="15.75" customHeight="1">
      <c r="A118" s="399"/>
      <c r="B118" s="399"/>
      <c r="C118" s="399"/>
      <c r="D118" s="399"/>
      <c r="E118" s="399"/>
      <c r="F118" s="399"/>
      <c r="G118" s="399"/>
      <c r="H118" s="399"/>
      <c r="I118" s="399"/>
      <c r="J118" s="399"/>
      <c r="K118" s="399"/>
      <c r="L118" s="399"/>
      <c r="M118" s="399"/>
      <c r="N118" s="399"/>
      <c r="O118" s="2"/>
      <c r="P118" s="2"/>
      <c r="Q118" s="2"/>
      <c r="R118" s="2"/>
      <c r="S118" s="2"/>
      <c r="T118" s="2"/>
      <c r="U118" s="2"/>
      <c r="V118" s="2"/>
      <c r="W118" s="2"/>
      <c r="X118" s="2"/>
      <c r="Y118" s="2"/>
      <c r="Z118" s="2"/>
      <c r="AA118" s="2"/>
      <c r="AB118" s="2"/>
      <c r="AC118" s="2"/>
    </row>
    <row r="119" spans="1:29" ht="15.75" customHeight="1">
      <c r="A119" s="399"/>
      <c r="B119" s="399"/>
      <c r="C119" s="399"/>
      <c r="D119" s="399"/>
      <c r="E119" s="399"/>
      <c r="F119" s="399"/>
      <c r="G119" s="399"/>
      <c r="H119" s="399"/>
      <c r="I119" s="399"/>
      <c r="J119" s="399"/>
      <c r="K119" s="399"/>
      <c r="L119" s="399"/>
      <c r="M119" s="399"/>
      <c r="N119" s="399"/>
      <c r="O119" s="2"/>
      <c r="P119" s="2"/>
      <c r="Q119" s="2"/>
      <c r="R119" s="2"/>
      <c r="S119" s="2"/>
      <c r="T119" s="2"/>
      <c r="U119" s="2"/>
      <c r="V119" s="2"/>
      <c r="W119" s="2"/>
      <c r="X119" s="2"/>
      <c r="Y119" s="2"/>
      <c r="Z119" s="2"/>
      <c r="AA119" s="2"/>
      <c r="AB119" s="2"/>
      <c r="AC119" s="2"/>
    </row>
    <row r="120" spans="1:29" ht="15.75" customHeight="1">
      <c r="A120" s="399"/>
      <c r="B120" s="399"/>
      <c r="C120" s="399"/>
      <c r="D120" s="399"/>
      <c r="E120" s="399"/>
      <c r="F120" s="399"/>
      <c r="G120" s="399"/>
      <c r="H120" s="399"/>
      <c r="I120" s="399"/>
      <c r="J120" s="399"/>
      <c r="K120" s="399"/>
      <c r="L120" s="399"/>
      <c r="M120" s="399"/>
      <c r="N120" s="399"/>
      <c r="O120" s="2"/>
      <c r="P120" s="2"/>
      <c r="Q120" s="2"/>
      <c r="R120" s="2"/>
      <c r="S120" s="2"/>
      <c r="T120" s="2"/>
      <c r="U120" s="2"/>
      <c r="V120" s="2"/>
      <c r="W120" s="2"/>
      <c r="X120" s="2"/>
      <c r="Y120" s="2"/>
      <c r="Z120" s="2"/>
      <c r="AA120" s="2"/>
      <c r="AB120" s="2"/>
      <c r="AC120" s="2"/>
    </row>
    <row r="121" spans="1:29" ht="15.75" customHeight="1">
      <c r="A121" s="2"/>
      <c r="B121" s="2" t="s">
        <v>54</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hidden="1" customHeight="1">
      <c r="A122" s="428" t="s">
        <v>32</v>
      </c>
      <c r="B122" s="430" t="s">
        <v>55</v>
      </c>
      <c r="C122" s="423"/>
      <c r="D122" s="423"/>
      <c r="E122" s="414"/>
      <c r="F122" s="430" t="s">
        <v>56</v>
      </c>
      <c r="G122" s="423"/>
      <c r="H122" s="414"/>
      <c r="I122" s="2"/>
      <c r="J122" s="2"/>
      <c r="K122" s="2"/>
      <c r="L122" s="2"/>
      <c r="M122" s="2"/>
      <c r="N122" s="2"/>
      <c r="O122" s="2"/>
      <c r="P122" s="2"/>
      <c r="Q122" s="2"/>
      <c r="R122" s="2"/>
      <c r="S122" s="2"/>
      <c r="T122" s="2"/>
      <c r="U122" s="2"/>
      <c r="V122" s="2"/>
      <c r="W122" s="2"/>
      <c r="X122" s="2"/>
      <c r="Y122" s="2"/>
      <c r="Z122" s="2"/>
      <c r="AA122" s="2"/>
      <c r="AB122" s="2"/>
      <c r="AC122" s="2"/>
    </row>
    <row r="123" spans="1:29" ht="15.75" hidden="1" customHeight="1">
      <c r="A123" s="429"/>
      <c r="B123" s="47" t="s">
        <v>57</v>
      </c>
      <c r="C123" s="47" t="s">
        <v>58</v>
      </c>
      <c r="D123" s="47" t="s">
        <v>59</v>
      </c>
      <c r="E123" s="47" t="s">
        <v>60</v>
      </c>
      <c r="F123" s="47" t="s">
        <v>57</v>
      </c>
      <c r="G123" s="47" t="s">
        <v>58</v>
      </c>
      <c r="H123" s="47" t="s">
        <v>59</v>
      </c>
      <c r="I123" s="2"/>
      <c r="J123" s="2"/>
      <c r="K123" s="2"/>
      <c r="L123" s="2"/>
      <c r="M123" s="2"/>
      <c r="N123" s="2"/>
      <c r="O123" s="2"/>
      <c r="P123" s="2"/>
      <c r="Q123" s="2"/>
      <c r="R123" s="2"/>
      <c r="S123" s="2"/>
      <c r="T123" s="2"/>
      <c r="U123" s="2"/>
      <c r="V123" s="2"/>
      <c r="W123" s="2"/>
      <c r="X123" s="2"/>
      <c r="Y123" s="2"/>
      <c r="Z123" s="2"/>
      <c r="AA123" s="2"/>
      <c r="AB123" s="2"/>
      <c r="AC123" s="2"/>
    </row>
    <row r="124" spans="1:29" ht="15.75" hidden="1" customHeight="1">
      <c r="A124" s="61" t="s">
        <v>17</v>
      </c>
      <c r="B124" s="65">
        <f>+'Riesgos Proc DIC'!F150</f>
        <v>0</v>
      </c>
      <c r="C124" s="65">
        <f>+'Riesgos Proc DIC'!F151</f>
        <v>0</v>
      </c>
      <c r="D124" s="65">
        <f>+'Riesgos Proc DIC'!F152</f>
        <v>0</v>
      </c>
      <c r="E124" s="65">
        <f>+'Riesgos Proc DIC'!F153</f>
        <v>3</v>
      </c>
      <c r="F124" s="65">
        <f>+'Riesgos Corrup DIC'!F150</f>
        <v>0</v>
      </c>
      <c r="G124" s="65">
        <f>+'Riesgos Corrup DIC'!F151</f>
        <v>0</v>
      </c>
      <c r="H124" s="65">
        <f>+'Riesgos Corrup DIC'!F152</f>
        <v>2</v>
      </c>
      <c r="I124" s="2"/>
      <c r="J124" s="2"/>
      <c r="K124" s="2"/>
      <c r="L124" s="2"/>
      <c r="M124" s="2"/>
      <c r="N124" s="2"/>
      <c r="O124" s="2"/>
      <c r="P124" s="2"/>
      <c r="Q124" s="2"/>
      <c r="R124" s="2"/>
      <c r="S124" s="2"/>
      <c r="T124" s="2"/>
      <c r="U124" s="2"/>
      <c r="V124" s="2"/>
      <c r="W124" s="2"/>
      <c r="X124" s="2"/>
      <c r="Y124" s="2"/>
      <c r="Z124" s="2"/>
      <c r="AA124" s="2"/>
      <c r="AB124" s="2"/>
      <c r="AC124" s="2"/>
    </row>
    <row r="125" spans="1:29" ht="15.75" hidden="1" customHeight="1">
      <c r="A125" s="61" t="s">
        <v>18</v>
      </c>
      <c r="B125" s="65">
        <f>+'Riesgos Proc DIP'!F151</f>
        <v>0</v>
      </c>
      <c r="C125" s="65">
        <f>+'Riesgos Proc DIP'!F152</f>
        <v>0</v>
      </c>
      <c r="D125" s="65">
        <f>+'Riesgos Proc DIP'!F153</f>
        <v>1</v>
      </c>
      <c r="E125" s="65">
        <f>+'Riesgos Proc DIP'!F154</f>
        <v>0</v>
      </c>
      <c r="F125" s="65"/>
      <c r="G125" s="65"/>
      <c r="H125" s="65"/>
      <c r="I125" s="2"/>
      <c r="J125" s="2"/>
      <c r="K125" s="2"/>
      <c r="L125" s="2"/>
      <c r="M125" s="2"/>
      <c r="N125" s="2"/>
      <c r="O125" s="2"/>
      <c r="P125" s="2"/>
      <c r="Q125" s="2"/>
      <c r="R125" s="2"/>
      <c r="S125" s="2"/>
      <c r="T125" s="2"/>
      <c r="U125" s="2"/>
      <c r="V125" s="2"/>
      <c r="W125" s="2"/>
      <c r="X125" s="2"/>
      <c r="Y125" s="2"/>
      <c r="Z125" s="2"/>
      <c r="AA125" s="2"/>
      <c r="AB125" s="2"/>
      <c r="AC125" s="2"/>
    </row>
    <row r="126" spans="1:29" ht="15.75" hidden="1" customHeight="1">
      <c r="A126" s="61" t="s">
        <v>19</v>
      </c>
      <c r="B126" s="65">
        <f>+'Riesgos Proc AC'!F152</f>
        <v>1</v>
      </c>
      <c r="C126" s="65">
        <f>+'Riesgos Proc AC'!F153</f>
        <v>1</v>
      </c>
      <c r="D126" s="65">
        <f>+'Riesgos Proc AC'!F154</f>
        <v>0</v>
      </c>
      <c r="E126" s="65">
        <f>+'Riesgos Proc AC'!F155</f>
        <v>0</v>
      </c>
      <c r="F126" s="65"/>
      <c r="G126" s="65"/>
      <c r="H126" s="65"/>
      <c r="I126" s="2"/>
      <c r="J126" s="2"/>
      <c r="K126" s="2"/>
      <c r="L126" s="2"/>
      <c r="M126" s="2"/>
      <c r="N126" s="2"/>
      <c r="O126" s="2"/>
      <c r="P126" s="2"/>
      <c r="Q126" s="2"/>
      <c r="R126" s="2"/>
      <c r="S126" s="2"/>
      <c r="T126" s="2"/>
      <c r="U126" s="2"/>
      <c r="V126" s="2"/>
      <c r="W126" s="2"/>
      <c r="X126" s="2"/>
      <c r="Y126" s="2"/>
      <c r="Z126" s="2"/>
      <c r="AA126" s="2"/>
      <c r="AB126" s="2"/>
      <c r="AC126" s="2"/>
    </row>
    <row r="127" spans="1:29" ht="15.75" hidden="1" customHeight="1">
      <c r="A127" s="61" t="s">
        <v>20</v>
      </c>
      <c r="B127" s="65">
        <f>+'Riesgos Proc IDP'!F149</f>
        <v>2</v>
      </c>
      <c r="C127" s="65">
        <f>+'Riesgos Proc IDP'!F150</f>
        <v>0</v>
      </c>
      <c r="D127" s="65">
        <f>+'Riesgos Proc IDP'!F151</f>
        <v>0</v>
      </c>
      <c r="E127" s="65">
        <f>+'Riesgos Proc IDP'!F152</f>
        <v>0</v>
      </c>
      <c r="F127" s="65"/>
      <c r="G127" s="65"/>
      <c r="H127" s="65"/>
      <c r="I127" s="2"/>
      <c r="J127" s="2"/>
      <c r="K127" s="2"/>
      <c r="L127" s="2"/>
      <c r="M127" s="2"/>
      <c r="N127" s="2"/>
      <c r="O127" s="2"/>
      <c r="P127" s="2"/>
      <c r="Q127" s="2"/>
      <c r="R127" s="2"/>
      <c r="S127" s="2"/>
      <c r="T127" s="2"/>
      <c r="U127" s="2"/>
      <c r="V127" s="2"/>
      <c r="W127" s="2"/>
      <c r="X127" s="2"/>
      <c r="Y127" s="2"/>
      <c r="Z127" s="2"/>
      <c r="AA127" s="2"/>
      <c r="AB127" s="2"/>
      <c r="AC127" s="2"/>
    </row>
    <row r="128" spans="1:29" ht="15.75" hidden="1" customHeight="1">
      <c r="A128" s="61" t="s">
        <v>21</v>
      </c>
      <c r="B128" s="65">
        <f>+'Riesgos Proc GD'!F150</f>
        <v>0</v>
      </c>
      <c r="C128" s="65">
        <f>+'Riesgos Proc GD'!F151</f>
        <v>0</v>
      </c>
      <c r="D128" s="65">
        <f>+'Riesgos Proc GD'!F152</f>
        <v>1</v>
      </c>
      <c r="E128" s="65">
        <f>+'Riesgos Proc GD'!F153</f>
        <v>2</v>
      </c>
      <c r="F128" s="65"/>
      <c r="G128" s="65"/>
      <c r="H128" s="65"/>
      <c r="I128" s="2"/>
      <c r="J128" s="2"/>
      <c r="K128" s="2"/>
      <c r="L128" s="2"/>
      <c r="M128" s="2"/>
      <c r="N128" s="2"/>
      <c r="O128" s="2"/>
      <c r="P128" s="2"/>
      <c r="Q128" s="2"/>
      <c r="R128" s="2"/>
      <c r="S128" s="2"/>
      <c r="T128" s="2"/>
      <c r="U128" s="2"/>
      <c r="V128" s="2"/>
      <c r="W128" s="2"/>
      <c r="X128" s="2"/>
      <c r="Y128" s="2"/>
      <c r="Z128" s="2"/>
      <c r="AA128" s="2"/>
      <c r="AB128" s="2"/>
      <c r="AC128" s="2"/>
    </row>
    <row r="129" spans="1:29" ht="15.75" hidden="1" customHeight="1">
      <c r="A129" s="61" t="s">
        <v>22</v>
      </c>
      <c r="B129" s="65"/>
      <c r="C129" s="65"/>
      <c r="D129" s="65"/>
      <c r="E129" s="65"/>
      <c r="F129" s="65"/>
      <c r="G129" s="65"/>
      <c r="H129" s="65"/>
      <c r="I129" s="2"/>
      <c r="J129" s="2"/>
      <c r="K129" s="2"/>
      <c r="L129" s="2"/>
      <c r="M129" s="2"/>
      <c r="N129" s="2"/>
      <c r="O129" s="2"/>
      <c r="P129" s="2"/>
      <c r="Q129" s="2"/>
      <c r="R129" s="2"/>
      <c r="S129" s="2"/>
      <c r="T129" s="2"/>
      <c r="U129" s="2"/>
      <c r="V129" s="2"/>
      <c r="W129" s="2"/>
      <c r="X129" s="2"/>
      <c r="Y129" s="2"/>
      <c r="Z129" s="2"/>
      <c r="AA129" s="2"/>
      <c r="AB129" s="2"/>
      <c r="AC129" s="2"/>
    </row>
    <row r="130" spans="1:29" ht="15.75" hidden="1" customHeight="1">
      <c r="A130" s="61" t="s">
        <v>23</v>
      </c>
      <c r="B130" s="65"/>
      <c r="C130" s="65"/>
      <c r="D130" s="65"/>
      <c r="E130" s="65"/>
      <c r="F130" s="65"/>
      <c r="G130" s="65"/>
      <c r="H130" s="65"/>
      <c r="I130" s="2"/>
      <c r="J130" s="2"/>
      <c r="K130" s="2"/>
      <c r="L130" s="2"/>
      <c r="M130" s="2"/>
      <c r="N130" s="2"/>
      <c r="O130" s="2"/>
      <c r="P130" s="2"/>
      <c r="Q130" s="2"/>
      <c r="R130" s="2"/>
      <c r="S130" s="2"/>
      <c r="T130" s="2"/>
      <c r="U130" s="2"/>
      <c r="V130" s="2"/>
      <c r="W130" s="2"/>
      <c r="X130" s="2"/>
      <c r="Y130" s="2"/>
      <c r="Z130" s="2"/>
      <c r="AA130" s="2"/>
      <c r="AB130" s="2"/>
      <c r="AC130" s="2"/>
    </row>
    <row r="131" spans="1:29" ht="15.75" hidden="1" customHeight="1">
      <c r="A131" s="61" t="s">
        <v>24</v>
      </c>
      <c r="B131" s="65"/>
      <c r="C131" s="65"/>
      <c r="D131" s="65"/>
      <c r="E131" s="65"/>
      <c r="F131" s="65"/>
      <c r="G131" s="65"/>
      <c r="H131" s="65"/>
      <c r="I131" s="2"/>
      <c r="J131" s="2"/>
      <c r="K131" s="2"/>
      <c r="L131" s="2"/>
      <c r="M131" s="2"/>
      <c r="N131" s="2"/>
      <c r="O131" s="2"/>
      <c r="P131" s="2"/>
      <c r="Q131" s="2"/>
      <c r="R131" s="2"/>
      <c r="S131" s="2"/>
      <c r="T131" s="2"/>
      <c r="U131" s="2"/>
      <c r="V131" s="2"/>
      <c r="W131" s="2"/>
      <c r="X131" s="2"/>
      <c r="Y131" s="2"/>
      <c r="Z131" s="2"/>
      <c r="AA131" s="2"/>
      <c r="AB131" s="2"/>
      <c r="AC131" s="2"/>
    </row>
    <row r="132" spans="1:29" ht="15.75" hidden="1" customHeight="1">
      <c r="A132" s="61" t="s">
        <v>25</v>
      </c>
      <c r="B132" s="65"/>
      <c r="C132" s="65"/>
      <c r="D132" s="65"/>
      <c r="E132" s="65"/>
      <c r="F132" s="65"/>
      <c r="G132" s="65"/>
      <c r="H132" s="65"/>
      <c r="I132" s="2"/>
      <c r="J132" s="2"/>
      <c r="K132" s="2"/>
      <c r="L132" s="2"/>
      <c r="M132" s="2"/>
      <c r="N132" s="2"/>
      <c r="O132" s="2"/>
      <c r="P132" s="2"/>
      <c r="Q132" s="2"/>
      <c r="R132" s="2"/>
      <c r="S132" s="2"/>
      <c r="T132" s="2"/>
      <c r="U132" s="2"/>
      <c r="V132" s="2"/>
      <c r="W132" s="2"/>
      <c r="X132" s="2"/>
      <c r="Y132" s="2"/>
      <c r="Z132" s="2"/>
      <c r="AA132" s="2"/>
      <c r="AB132" s="2"/>
      <c r="AC132" s="2"/>
    </row>
    <row r="133" spans="1:29" ht="15.75" hidden="1" customHeight="1">
      <c r="A133" s="61" t="s">
        <v>26</v>
      </c>
      <c r="B133" s="65"/>
      <c r="C133" s="65"/>
      <c r="D133" s="65"/>
      <c r="E133" s="65"/>
      <c r="F133" s="65"/>
      <c r="G133" s="65"/>
      <c r="H133" s="65"/>
      <c r="I133" s="2"/>
      <c r="J133" s="2"/>
      <c r="K133" s="2"/>
      <c r="L133" s="2"/>
      <c r="M133" s="2"/>
      <c r="N133" s="2"/>
      <c r="O133" s="2"/>
      <c r="P133" s="2"/>
      <c r="Q133" s="2"/>
      <c r="R133" s="2"/>
      <c r="S133" s="2"/>
      <c r="T133" s="2"/>
      <c r="U133" s="2"/>
      <c r="V133" s="2"/>
      <c r="W133" s="2"/>
      <c r="X133" s="2"/>
      <c r="Y133" s="2"/>
      <c r="Z133" s="2"/>
      <c r="AA133" s="2"/>
      <c r="AB133" s="2"/>
      <c r="AC133" s="2"/>
    </row>
    <row r="134" spans="1:29" ht="15.75" hidden="1" customHeight="1">
      <c r="A134" s="61" t="s">
        <v>27</v>
      </c>
      <c r="B134" s="65"/>
      <c r="C134" s="65"/>
      <c r="D134" s="65"/>
      <c r="E134" s="65"/>
      <c r="F134" s="65"/>
      <c r="G134" s="65"/>
      <c r="H134" s="65"/>
      <c r="I134" s="2"/>
      <c r="J134" s="2"/>
      <c r="K134" s="2"/>
      <c r="L134" s="2"/>
      <c r="M134" s="2"/>
      <c r="N134" s="2"/>
      <c r="O134" s="2"/>
      <c r="P134" s="2"/>
      <c r="Q134" s="2"/>
      <c r="R134" s="2"/>
      <c r="S134" s="2"/>
      <c r="T134" s="2"/>
      <c r="U134" s="2"/>
      <c r="V134" s="2"/>
      <c r="W134" s="2"/>
      <c r="X134" s="2"/>
      <c r="Y134" s="2"/>
      <c r="Z134" s="2"/>
      <c r="AA134" s="2"/>
      <c r="AB134" s="2"/>
      <c r="AC134" s="2"/>
    </row>
    <row r="135" spans="1:29" ht="15.75" hidden="1" customHeight="1">
      <c r="A135" s="61" t="s">
        <v>28</v>
      </c>
      <c r="B135" s="65"/>
      <c r="C135" s="65"/>
      <c r="D135" s="65"/>
      <c r="E135" s="65"/>
      <c r="F135" s="65"/>
      <c r="G135" s="65"/>
      <c r="H135" s="65"/>
      <c r="I135" s="2"/>
      <c r="J135" s="2"/>
      <c r="K135" s="2"/>
      <c r="L135" s="2"/>
      <c r="M135" s="2"/>
      <c r="N135" s="2"/>
      <c r="O135" s="2"/>
      <c r="P135" s="2"/>
      <c r="Q135" s="2"/>
      <c r="R135" s="2"/>
      <c r="S135" s="2"/>
      <c r="T135" s="2"/>
      <c r="U135" s="2"/>
      <c r="V135" s="2"/>
      <c r="W135" s="2"/>
      <c r="X135" s="2"/>
      <c r="Y135" s="2"/>
      <c r="Z135" s="2"/>
      <c r="AA135" s="2"/>
      <c r="AB135" s="2"/>
      <c r="AC135" s="2"/>
    </row>
    <row r="136" spans="1:29" ht="15.75" hidden="1" customHeight="1">
      <c r="A136" s="61" t="s">
        <v>29</v>
      </c>
      <c r="B136" s="65"/>
      <c r="C136" s="65"/>
      <c r="D136" s="65"/>
      <c r="E136" s="65"/>
      <c r="F136" s="65"/>
      <c r="G136" s="65"/>
      <c r="H136" s="65"/>
      <c r="I136" s="2"/>
      <c r="J136" s="2"/>
      <c r="K136" s="2"/>
      <c r="L136" s="2"/>
      <c r="M136" s="2"/>
      <c r="N136" s="2"/>
      <c r="O136" s="2"/>
      <c r="P136" s="2"/>
      <c r="Q136" s="2"/>
      <c r="R136" s="2"/>
      <c r="S136" s="2"/>
      <c r="T136" s="2"/>
      <c r="U136" s="2"/>
      <c r="V136" s="2"/>
      <c r="W136" s="2"/>
      <c r="X136" s="2"/>
      <c r="Y136" s="2"/>
      <c r="Z136" s="2"/>
      <c r="AA136" s="2"/>
      <c r="AB136" s="2"/>
      <c r="AC136" s="2"/>
    </row>
    <row r="137" spans="1:29" ht="15.75" hidden="1" customHeight="1">
      <c r="A137" s="61" t="s">
        <v>30</v>
      </c>
      <c r="B137" s="65"/>
      <c r="C137" s="65"/>
      <c r="D137" s="65"/>
      <c r="E137" s="65"/>
      <c r="F137" s="65"/>
      <c r="G137" s="65"/>
      <c r="H137" s="65"/>
      <c r="I137" s="2"/>
      <c r="J137" s="2"/>
      <c r="K137" s="2"/>
      <c r="L137" s="2"/>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row r="308" spans="1:29" ht="15.75" customHeight="1"/>
    <row r="309" spans="1:29" ht="15.75" customHeight="1"/>
    <row r="310" spans="1:29" ht="15.75" customHeight="1"/>
    <row r="311" spans="1:29" ht="15.75" customHeight="1"/>
    <row r="312" spans="1:29" ht="15.75" customHeight="1"/>
    <row r="313" spans="1:29" ht="15.75" customHeight="1"/>
    <row r="314" spans="1:29" ht="15.75" customHeight="1"/>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85:E85"/>
    <mergeCell ref="J85:N85"/>
    <mergeCell ref="A87:G87"/>
    <mergeCell ref="A88:A89"/>
    <mergeCell ref="F85:I85"/>
    <mergeCell ref="B88:E88"/>
    <mergeCell ref="E90:E103"/>
    <mergeCell ref="A106:N120"/>
    <mergeCell ref="A122:A123"/>
    <mergeCell ref="B122:E122"/>
    <mergeCell ref="F122:H122"/>
    <mergeCell ref="H68:I68"/>
    <mergeCell ref="J68:K68"/>
    <mergeCell ref="A8:L8"/>
    <mergeCell ref="A66:G66"/>
    <mergeCell ref="A67:A69"/>
    <mergeCell ref="B67:E67"/>
    <mergeCell ref="F67:I67"/>
    <mergeCell ref="J67:M67"/>
    <mergeCell ref="B68:C68"/>
    <mergeCell ref="L68:M68"/>
    <mergeCell ref="D68:E68"/>
    <mergeCell ref="F68:G68"/>
    <mergeCell ref="A1:S1"/>
    <mergeCell ref="A2:L6"/>
    <mergeCell ref="M2:P3"/>
    <mergeCell ref="Q2:S3"/>
    <mergeCell ref="M4:P5"/>
    <mergeCell ref="Q4:S5"/>
    <mergeCell ref="Q6:S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BI1000"/>
  <sheetViews>
    <sheetView topLeftCell="AH25" zoomScale="68" workbookViewId="0">
      <selection activeCell="AM32" sqref="AM32"/>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3" customWidth="1"/>
    <col min="39" max="39" width="99.140625" customWidth="1"/>
    <col min="40" max="40" width="17" hidden="1" customWidth="1"/>
    <col min="41" max="41" width="57.28515625" customWidth="1"/>
    <col min="42" max="61" width="6.85546875" customWidth="1"/>
  </cols>
  <sheetData>
    <row r="1" spans="1:61" ht="30" customHeight="1">
      <c r="A1" s="434"/>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67"/>
      <c r="BF1" s="67"/>
      <c r="BG1" s="67"/>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67"/>
      <c r="BF2" s="67"/>
      <c r="BG2" s="67"/>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67"/>
      <c r="BF3" s="67"/>
      <c r="BG3" s="67"/>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67"/>
      <c r="BF4" s="67"/>
      <c r="BG4" s="67"/>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448" t="s">
        <v>68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448" t="s">
        <v>70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448"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61" ht="195">
      <c r="A17" s="487" t="s">
        <v>17</v>
      </c>
      <c r="B17" s="489">
        <v>1</v>
      </c>
      <c r="C17" s="85" t="s">
        <v>121</v>
      </c>
      <c r="D17" s="86" t="s">
        <v>122</v>
      </c>
      <c r="E17" s="487" t="s">
        <v>123</v>
      </c>
      <c r="F17" s="487" t="s">
        <v>124</v>
      </c>
      <c r="G17" s="86" t="s">
        <v>125</v>
      </c>
      <c r="H17" s="489" t="s">
        <v>7</v>
      </c>
      <c r="I17" s="489" t="s">
        <v>126</v>
      </c>
      <c r="J17" s="489" t="s">
        <v>127</v>
      </c>
      <c r="K17" s="487" t="s">
        <v>128</v>
      </c>
      <c r="L17" s="487" t="s">
        <v>129</v>
      </c>
      <c r="M17" s="86" t="s">
        <v>130</v>
      </c>
      <c r="N17" s="87" t="s">
        <v>131</v>
      </c>
      <c r="O17" s="86" t="s">
        <v>132</v>
      </c>
      <c r="P17" s="87">
        <v>30</v>
      </c>
      <c r="Q17" s="87"/>
      <c r="R17" s="87"/>
      <c r="S17" s="86" t="s">
        <v>133</v>
      </c>
      <c r="T17" s="87">
        <v>15</v>
      </c>
      <c r="U17" s="86" t="s">
        <v>134</v>
      </c>
      <c r="V17" s="87">
        <v>15</v>
      </c>
      <c r="W17" s="86" t="s">
        <v>135</v>
      </c>
      <c r="X17" s="87">
        <v>15</v>
      </c>
      <c r="Y17" s="86" t="s">
        <v>136</v>
      </c>
      <c r="Z17" s="87">
        <v>15</v>
      </c>
      <c r="AA17" s="86" t="s">
        <v>137</v>
      </c>
      <c r="AB17" s="86">
        <v>10</v>
      </c>
      <c r="AC17" s="87">
        <f t="shared" ref="AC17:AC19" si="0">P17+R17+T17+V17+X17+Z17+AB17</f>
        <v>100</v>
      </c>
      <c r="AD17" s="88" t="s">
        <v>138</v>
      </c>
      <c r="AE17" s="86" t="s">
        <v>139</v>
      </c>
      <c r="AF17" s="87" t="s">
        <v>138</v>
      </c>
      <c r="AG17" s="87" t="s">
        <v>140</v>
      </c>
      <c r="AH17" s="489" t="s">
        <v>138</v>
      </c>
      <c r="AI17" s="489" t="s">
        <v>141</v>
      </c>
      <c r="AJ17" s="489" t="s">
        <v>142</v>
      </c>
      <c r="AK17" s="487" t="s">
        <v>143</v>
      </c>
      <c r="AL17" s="87">
        <v>1</v>
      </c>
      <c r="AM17" s="89" t="s">
        <v>144</v>
      </c>
      <c r="AN17" s="87">
        <v>1</v>
      </c>
      <c r="AO17" s="90" t="s">
        <v>145</v>
      </c>
      <c r="AP17" s="91"/>
      <c r="AQ17" s="91"/>
      <c r="AR17" s="91"/>
      <c r="AS17" s="91"/>
      <c r="AT17" s="91"/>
      <c r="AU17" s="91"/>
      <c r="AV17" s="91"/>
      <c r="AW17" s="91"/>
      <c r="AX17" s="91"/>
      <c r="AY17" s="91"/>
      <c r="AZ17" s="91"/>
      <c r="BA17" s="91"/>
      <c r="BB17" s="91"/>
      <c r="BC17" s="91"/>
      <c r="BD17" s="91"/>
      <c r="BE17" s="91"/>
      <c r="BF17" s="91"/>
      <c r="BG17" s="91"/>
      <c r="BH17" s="91"/>
      <c r="BI17" s="91"/>
    </row>
    <row r="18" spans="1:61" ht="71.25" customHeight="1">
      <c r="A18" s="488"/>
      <c r="B18" s="488"/>
      <c r="C18" s="85" t="s">
        <v>146</v>
      </c>
      <c r="D18" s="86" t="s">
        <v>147</v>
      </c>
      <c r="E18" s="488"/>
      <c r="F18" s="488"/>
      <c r="G18" s="86" t="s">
        <v>148</v>
      </c>
      <c r="H18" s="488"/>
      <c r="I18" s="488"/>
      <c r="J18" s="488"/>
      <c r="K18" s="488"/>
      <c r="L18" s="488"/>
      <c r="M18" s="86" t="s">
        <v>149</v>
      </c>
      <c r="N18" s="87" t="s">
        <v>131</v>
      </c>
      <c r="O18" s="86" t="s">
        <v>150</v>
      </c>
      <c r="P18" s="87">
        <v>30</v>
      </c>
      <c r="Q18" s="87"/>
      <c r="R18" s="87"/>
      <c r="S18" s="86" t="s">
        <v>133</v>
      </c>
      <c r="T18" s="87">
        <v>15</v>
      </c>
      <c r="U18" s="86" t="s">
        <v>151</v>
      </c>
      <c r="V18" s="87">
        <v>15</v>
      </c>
      <c r="W18" s="86" t="s">
        <v>152</v>
      </c>
      <c r="X18" s="87">
        <v>15</v>
      </c>
      <c r="Y18" s="86" t="s">
        <v>153</v>
      </c>
      <c r="Z18" s="87">
        <v>15</v>
      </c>
      <c r="AA18" s="86" t="s">
        <v>154</v>
      </c>
      <c r="AB18" s="87">
        <v>10</v>
      </c>
      <c r="AC18" s="87">
        <f t="shared" si="0"/>
        <v>100</v>
      </c>
      <c r="AD18" s="88" t="s">
        <v>138</v>
      </c>
      <c r="AE18" s="86" t="s">
        <v>139</v>
      </c>
      <c r="AF18" s="87" t="s">
        <v>138</v>
      </c>
      <c r="AG18" s="87" t="s">
        <v>140</v>
      </c>
      <c r="AH18" s="488"/>
      <c r="AI18" s="488"/>
      <c r="AJ18" s="488"/>
      <c r="AK18" s="488"/>
      <c r="AL18" s="87">
        <v>2</v>
      </c>
      <c r="AM18" s="89" t="s">
        <v>155</v>
      </c>
      <c r="AN18" s="87">
        <v>2</v>
      </c>
      <c r="AO18" s="85"/>
      <c r="AP18" s="91"/>
      <c r="AQ18" s="91"/>
      <c r="AR18" s="91"/>
      <c r="AS18" s="91"/>
      <c r="AT18" s="91"/>
      <c r="AU18" s="91"/>
      <c r="AV18" s="91"/>
      <c r="AW18" s="91"/>
      <c r="AX18" s="91"/>
      <c r="AY18" s="91"/>
      <c r="AZ18" s="91"/>
      <c r="BA18" s="91"/>
      <c r="BB18" s="91"/>
      <c r="BC18" s="91"/>
      <c r="BD18" s="91"/>
      <c r="BE18" s="91"/>
      <c r="BF18" s="91"/>
      <c r="BG18" s="91"/>
      <c r="BH18" s="91"/>
      <c r="BI18" s="91"/>
    </row>
    <row r="19" spans="1:61" ht="156" customHeight="1">
      <c r="A19" s="478"/>
      <c r="B19" s="478"/>
      <c r="C19" s="85"/>
      <c r="D19" s="85"/>
      <c r="E19" s="478"/>
      <c r="F19" s="478"/>
      <c r="G19" s="86" t="s">
        <v>156</v>
      </c>
      <c r="H19" s="478"/>
      <c r="I19" s="478"/>
      <c r="J19" s="478"/>
      <c r="K19" s="478"/>
      <c r="L19" s="478"/>
      <c r="M19" s="86" t="s">
        <v>157</v>
      </c>
      <c r="N19" s="87" t="s">
        <v>158</v>
      </c>
      <c r="O19" s="86" t="s">
        <v>159</v>
      </c>
      <c r="P19" s="87">
        <v>30</v>
      </c>
      <c r="Q19" s="92"/>
      <c r="R19" s="92"/>
      <c r="S19" s="86" t="s">
        <v>133</v>
      </c>
      <c r="T19" s="87">
        <v>15</v>
      </c>
      <c r="U19" s="86" t="s">
        <v>160</v>
      </c>
      <c r="V19" s="87">
        <v>15</v>
      </c>
      <c r="W19" s="86" t="s">
        <v>161</v>
      </c>
      <c r="X19" s="87">
        <v>15</v>
      </c>
      <c r="Y19" s="86" t="s">
        <v>153</v>
      </c>
      <c r="Z19" s="87">
        <v>15</v>
      </c>
      <c r="AA19" s="86" t="s">
        <v>137</v>
      </c>
      <c r="AB19" s="87">
        <v>10</v>
      </c>
      <c r="AC19" s="87">
        <f t="shared" si="0"/>
        <v>100</v>
      </c>
      <c r="AD19" s="88" t="s">
        <v>138</v>
      </c>
      <c r="AE19" s="86" t="s">
        <v>139</v>
      </c>
      <c r="AF19" s="87" t="s">
        <v>138</v>
      </c>
      <c r="AG19" s="87" t="s">
        <v>140</v>
      </c>
      <c r="AH19" s="488"/>
      <c r="AI19" s="478"/>
      <c r="AJ19" s="478"/>
      <c r="AK19" s="478"/>
      <c r="AL19" s="87">
        <v>3</v>
      </c>
      <c r="AM19" s="90"/>
      <c r="AN19" s="87">
        <v>3</v>
      </c>
      <c r="AO19" s="90"/>
      <c r="AP19" s="91"/>
      <c r="AQ19" s="91"/>
      <c r="AR19" s="91"/>
      <c r="AS19" s="91"/>
      <c r="AT19" s="91"/>
      <c r="AU19" s="91"/>
      <c r="AV19" s="91"/>
      <c r="AW19" s="91"/>
      <c r="AX19" s="91"/>
      <c r="AY19" s="91"/>
      <c r="AZ19" s="91"/>
      <c r="BA19" s="91"/>
      <c r="BB19" s="91"/>
      <c r="BC19" s="91"/>
      <c r="BD19" s="91"/>
      <c r="BE19" s="91"/>
      <c r="BF19" s="91"/>
      <c r="BG19" s="91"/>
      <c r="BH19" s="91"/>
      <c r="BI19" s="91"/>
    </row>
    <row r="20" spans="1:61" ht="15.75" customHeight="1">
      <c r="A20" s="93"/>
      <c r="B20" s="93"/>
      <c r="C20" s="93"/>
      <c r="D20" s="93"/>
      <c r="E20" s="93"/>
      <c r="F20" s="93"/>
      <c r="G20" s="93"/>
      <c r="H20" s="93"/>
      <c r="I20" s="93"/>
      <c r="J20" s="93"/>
      <c r="K20" s="93"/>
      <c r="L20" s="93"/>
      <c r="M20" s="94"/>
      <c r="N20" s="94"/>
      <c r="O20" s="94"/>
      <c r="P20" s="94"/>
      <c r="Q20" s="94"/>
      <c r="R20" s="94"/>
      <c r="S20" s="94"/>
      <c r="T20" s="94"/>
      <c r="U20" s="94"/>
      <c r="V20" s="94"/>
      <c r="W20" s="94"/>
      <c r="X20" s="94"/>
      <c r="Y20" s="94"/>
      <c r="Z20" s="94"/>
      <c r="AA20" s="94"/>
      <c r="AB20" s="94"/>
      <c r="AC20" s="94"/>
      <c r="AD20" s="94"/>
      <c r="AE20" s="94"/>
      <c r="AF20" s="94"/>
      <c r="AG20" s="94"/>
      <c r="AH20" s="95"/>
      <c r="AI20" s="93"/>
      <c r="AJ20" s="96"/>
      <c r="AK20" s="93"/>
      <c r="AL20" s="93"/>
      <c r="AM20" s="93"/>
      <c r="AN20" s="93"/>
      <c r="AO20" s="93"/>
      <c r="AP20" s="91"/>
      <c r="AQ20" s="91"/>
      <c r="AR20" s="91"/>
      <c r="AS20" s="91"/>
      <c r="AT20" s="91"/>
      <c r="AU20" s="91"/>
      <c r="AV20" s="91"/>
      <c r="AW20" s="91"/>
      <c r="AX20" s="91"/>
      <c r="AY20" s="91"/>
      <c r="AZ20" s="91"/>
      <c r="BA20" s="91"/>
      <c r="BB20" s="91"/>
      <c r="BC20" s="91"/>
      <c r="BD20" s="91"/>
      <c r="BE20" s="91"/>
      <c r="BF20" s="91"/>
      <c r="BG20" s="91"/>
      <c r="BH20" s="91"/>
      <c r="BI20" s="91"/>
    </row>
    <row r="21" spans="1:61" ht="249" customHeight="1">
      <c r="A21" s="487" t="s">
        <v>17</v>
      </c>
      <c r="B21" s="489">
        <v>2</v>
      </c>
      <c r="C21" s="85" t="s">
        <v>162</v>
      </c>
      <c r="D21" s="83" t="s">
        <v>163</v>
      </c>
      <c r="E21" s="487" t="s">
        <v>164</v>
      </c>
      <c r="F21" s="487" t="s">
        <v>165</v>
      </c>
      <c r="G21" s="86" t="s">
        <v>166</v>
      </c>
      <c r="H21" s="487" t="s">
        <v>12</v>
      </c>
      <c r="I21" s="489" t="s">
        <v>126</v>
      </c>
      <c r="J21" s="489" t="s">
        <v>127</v>
      </c>
      <c r="K21" s="487" t="s">
        <v>128</v>
      </c>
      <c r="L21" s="487" t="s">
        <v>129</v>
      </c>
      <c r="M21" s="86" t="s">
        <v>167</v>
      </c>
      <c r="N21" s="87" t="s">
        <v>131</v>
      </c>
      <c r="O21" s="86" t="s">
        <v>168</v>
      </c>
      <c r="P21" s="87">
        <v>30</v>
      </c>
      <c r="Q21" s="97" t="s">
        <v>169</v>
      </c>
      <c r="R21" s="87">
        <v>0</v>
      </c>
      <c r="S21" s="98" t="s">
        <v>169</v>
      </c>
      <c r="T21" s="87">
        <v>15</v>
      </c>
      <c r="U21" s="86" t="s">
        <v>170</v>
      </c>
      <c r="V21" s="87">
        <v>15</v>
      </c>
      <c r="W21" s="86" t="s">
        <v>171</v>
      </c>
      <c r="X21" s="87">
        <v>15</v>
      </c>
      <c r="Y21" s="86" t="s">
        <v>172</v>
      </c>
      <c r="Z21" s="87">
        <v>15</v>
      </c>
      <c r="AA21" s="86" t="s">
        <v>173</v>
      </c>
      <c r="AB21" s="87">
        <v>10</v>
      </c>
      <c r="AC21" s="87">
        <f t="shared" ref="AC21:AC22" si="1">P21+R21+T21+V21+X21+Z21+AB21</f>
        <v>100</v>
      </c>
      <c r="AD21" s="87" t="s">
        <v>138</v>
      </c>
      <c r="AE21" s="86" t="s">
        <v>139</v>
      </c>
      <c r="AF21" s="87" t="s">
        <v>138</v>
      </c>
      <c r="AG21" s="87" t="s">
        <v>140</v>
      </c>
      <c r="AH21" s="487" t="s">
        <v>138</v>
      </c>
      <c r="AI21" s="487" t="s">
        <v>141</v>
      </c>
      <c r="AJ21" s="487" t="s">
        <v>142</v>
      </c>
      <c r="AK21" s="487" t="s">
        <v>143</v>
      </c>
      <c r="AL21" s="86">
        <v>1</v>
      </c>
      <c r="AM21" s="89" t="s">
        <v>174</v>
      </c>
      <c r="AN21" s="86">
        <v>1</v>
      </c>
      <c r="AO21" s="90" t="s">
        <v>175</v>
      </c>
      <c r="AP21" s="493"/>
      <c r="AQ21" s="493"/>
      <c r="AR21" s="493"/>
      <c r="AS21" s="493"/>
      <c r="AT21" s="493"/>
      <c r="AU21" s="493"/>
      <c r="AV21" s="493"/>
      <c r="AW21" s="493"/>
      <c r="AX21" s="493"/>
      <c r="AY21" s="493"/>
      <c r="AZ21" s="493"/>
      <c r="BA21" s="91"/>
      <c r="BB21" s="91"/>
      <c r="BC21" s="91"/>
      <c r="BD21" s="91"/>
      <c r="BE21" s="91"/>
      <c r="BF21" s="91"/>
      <c r="BG21" s="91"/>
      <c r="BH21" s="91"/>
      <c r="BI21" s="91"/>
    </row>
    <row r="22" spans="1:61" ht="15.75" customHeight="1">
      <c r="A22" s="488"/>
      <c r="B22" s="488"/>
      <c r="C22" s="85"/>
      <c r="D22" s="86"/>
      <c r="E22" s="488"/>
      <c r="F22" s="488"/>
      <c r="G22" s="86" t="s">
        <v>176</v>
      </c>
      <c r="H22" s="488"/>
      <c r="I22" s="488"/>
      <c r="J22" s="488"/>
      <c r="K22" s="488"/>
      <c r="L22" s="488"/>
      <c r="M22" s="98" t="s">
        <v>177</v>
      </c>
      <c r="N22" s="87" t="s">
        <v>158</v>
      </c>
      <c r="O22" s="100" t="s">
        <v>178</v>
      </c>
      <c r="P22" s="87">
        <v>30</v>
      </c>
      <c r="Q22" s="87" t="s">
        <v>179</v>
      </c>
      <c r="R22" s="87">
        <v>0</v>
      </c>
      <c r="S22" s="98" t="s">
        <v>180</v>
      </c>
      <c r="T22" s="87">
        <v>15</v>
      </c>
      <c r="U22" s="86" t="s">
        <v>181</v>
      </c>
      <c r="V22" s="87">
        <v>15</v>
      </c>
      <c r="W22" s="86" t="s">
        <v>182</v>
      </c>
      <c r="X22" s="87">
        <v>15</v>
      </c>
      <c r="Y22" s="86" t="s">
        <v>183</v>
      </c>
      <c r="Z22" s="87">
        <v>15</v>
      </c>
      <c r="AA22" s="98" t="s">
        <v>184</v>
      </c>
      <c r="AB22" s="87">
        <v>10</v>
      </c>
      <c r="AC22" s="87">
        <f t="shared" si="1"/>
        <v>100</v>
      </c>
      <c r="AD22" s="87" t="s">
        <v>138</v>
      </c>
      <c r="AE22" s="86" t="s">
        <v>139</v>
      </c>
      <c r="AF22" s="87" t="s">
        <v>138</v>
      </c>
      <c r="AG22" s="87" t="s">
        <v>140</v>
      </c>
      <c r="AH22" s="488"/>
      <c r="AI22" s="488"/>
      <c r="AJ22" s="488"/>
      <c r="AK22" s="488"/>
      <c r="AL22" s="86">
        <v>2</v>
      </c>
      <c r="AM22" s="101" t="s">
        <v>185</v>
      </c>
      <c r="AN22" s="86">
        <v>2</v>
      </c>
      <c r="AO22" s="83"/>
      <c r="AP22" s="399"/>
      <c r="AQ22" s="399"/>
      <c r="AR22" s="399"/>
      <c r="AS22" s="399"/>
      <c r="AT22" s="399"/>
      <c r="AU22" s="399"/>
      <c r="AV22" s="399"/>
      <c r="AW22" s="399"/>
      <c r="AX22" s="399"/>
      <c r="AY22" s="399"/>
      <c r="AZ22" s="399"/>
      <c r="BA22" s="91"/>
      <c r="BB22" s="91"/>
      <c r="BC22" s="91"/>
      <c r="BD22" s="91"/>
      <c r="BE22" s="91"/>
      <c r="BF22" s="91"/>
      <c r="BG22" s="91"/>
      <c r="BH22" s="91"/>
      <c r="BI22" s="91"/>
    </row>
    <row r="23" spans="1:61" ht="70.5" customHeight="1">
      <c r="A23" s="488"/>
      <c r="B23" s="488"/>
      <c r="C23" s="85"/>
      <c r="D23" s="86"/>
      <c r="E23" s="488"/>
      <c r="F23" s="488"/>
      <c r="G23" s="86" t="s">
        <v>186</v>
      </c>
      <c r="H23" s="488"/>
      <c r="I23" s="488"/>
      <c r="J23" s="488"/>
      <c r="K23" s="488"/>
      <c r="L23" s="488"/>
      <c r="M23" s="83" t="s">
        <v>187</v>
      </c>
      <c r="N23" s="83" t="s">
        <v>131</v>
      </c>
      <c r="O23" s="86" t="s">
        <v>188</v>
      </c>
      <c r="P23" s="83">
        <v>30</v>
      </c>
      <c r="Q23" s="487" t="s">
        <v>189</v>
      </c>
      <c r="R23" s="487">
        <v>0</v>
      </c>
      <c r="S23" s="83" t="s">
        <v>189</v>
      </c>
      <c r="T23" s="83">
        <v>15</v>
      </c>
      <c r="U23" s="83" t="s">
        <v>190</v>
      </c>
      <c r="V23" s="83">
        <v>15</v>
      </c>
      <c r="W23" s="83" t="s">
        <v>191</v>
      </c>
      <c r="X23" s="83">
        <v>15</v>
      </c>
      <c r="Y23" s="83" t="s">
        <v>192</v>
      </c>
      <c r="Z23" s="83">
        <v>15</v>
      </c>
      <c r="AA23" s="83" t="s">
        <v>193</v>
      </c>
      <c r="AB23" s="83">
        <v>10</v>
      </c>
      <c r="AC23" s="84">
        <f>P23+T23+V23+X23+Z23+AB23</f>
        <v>100</v>
      </c>
      <c r="AD23" s="83" t="s">
        <v>138</v>
      </c>
      <c r="AE23" s="83" t="s">
        <v>139</v>
      </c>
      <c r="AF23" s="83" t="s">
        <v>138</v>
      </c>
      <c r="AG23" s="83" t="s">
        <v>140</v>
      </c>
      <c r="AH23" s="488"/>
      <c r="AI23" s="488"/>
      <c r="AJ23" s="488"/>
      <c r="AK23" s="488"/>
      <c r="AL23" s="487">
        <v>3</v>
      </c>
      <c r="AM23" s="497"/>
      <c r="AN23" s="487">
        <v>3</v>
      </c>
      <c r="AO23" s="498"/>
      <c r="AP23" s="493"/>
      <c r="AQ23" s="493"/>
      <c r="AR23" s="493"/>
      <c r="AS23" s="493"/>
      <c r="AT23" s="493"/>
      <c r="AU23" s="493"/>
      <c r="AV23" s="493"/>
      <c r="AW23" s="493"/>
      <c r="AX23" s="493"/>
      <c r="AY23" s="493"/>
      <c r="AZ23" s="493"/>
      <c r="BA23" s="91"/>
      <c r="BB23" s="91"/>
      <c r="BC23" s="91"/>
      <c r="BD23" s="91"/>
      <c r="BE23" s="91"/>
      <c r="BF23" s="91"/>
      <c r="BG23" s="91"/>
      <c r="BH23" s="91"/>
      <c r="BI23" s="91"/>
    </row>
    <row r="24" spans="1:61" ht="99.75" customHeight="1">
      <c r="A24" s="478"/>
      <c r="B24" s="478"/>
      <c r="C24" s="85"/>
      <c r="D24" s="86"/>
      <c r="E24" s="478"/>
      <c r="F24" s="478"/>
      <c r="G24" s="86" t="s">
        <v>194</v>
      </c>
      <c r="H24" s="478"/>
      <c r="I24" s="478"/>
      <c r="J24" s="478"/>
      <c r="K24" s="478"/>
      <c r="L24" s="478"/>
      <c r="M24" s="86"/>
      <c r="N24" s="86"/>
      <c r="O24" s="86"/>
      <c r="P24" s="86"/>
      <c r="Q24" s="478"/>
      <c r="R24" s="478"/>
      <c r="S24" s="86"/>
      <c r="T24" s="102"/>
      <c r="U24" s="86"/>
      <c r="V24" s="102"/>
      <c r="W24" s="86"/>
      <c r="X24" s="102"/>
      <c r="Y24" s="86"/>
      <c r="Z24" s="102"/>
      <c r="AA24" s="86"/>
      <c r="AB24" s="86"/>
      <c r="AC24" s="87"/>
      <c r="AD24" s="86"/>
      <c r="AE24" s="86"/>
      <c r="AF24" s="86"/>
      <c r="AG24" s="86"/>
      <c r="AH24" s="478"/>
      <c r="AI24" s="478"/>
      <c r="AJ24" s="478"/>
      <c r="AK24" s="478"/>
      <c r="AL24" s="478"/>
      <c r="AM24" s="478"/>
      <c r="AN24" s="478"/>
      <c r="AO24" s="478"/>
      <c r="AP24" s="399"/>
      <c r="AQ24" s="399"/>
      <c r="AR24" s="399"/>
      <c r="AS24" s="399"/>
      <c r="AT24" s="399"/>
      <c r="AU24" s="399"/>
      <c r="AV24" s="399"/>
      <c r="AW24" s="399"/>
      <c r="AX24" s="399"/>
      <c r="AY24" s="399"/>
      <c r="AZ24" s="399"/>
      <c r="BA24" s="91"/>
      <c r="BB24" s="91"/>
      <c r="BC24" s="91"/>
      <c r="BD24" s="91"/>
      <c r="BE24" s="91"/>
      <c r="BF24" s="91"/>
      <c r="BG24" s="91"/>
      <c r="BH24" s="91"/>
      <c r="BI24" s="91"/>
    </row>
    <row r="25" spans="1:61" ht="15.75" customHeight="1">
      <c r="A25" s="103"/>
      <c r="B25" s="103"/>
      <c r="C25" s="103"/>
      <c r="D25" s="103"/>
      <c r="E25" s="103"/>
      <c r="F25" s="104"/>
      <c r="G25" s="103"/>
      <c r="H25" s="103"/>
      <c r="I25" s="103"/>
      <c r="J25" s="103"/>
      <c r="K25" s="103"/>
      <c r="L25" s="104"/>
      <c r="M25" s="105"/>
      <c r="N25" s="105"/>
      <c r="O25" s="105"/>
      <c r="P25" s="106"/>
      <c r="Q25" s="106"/>
      <c r="R25" s="106"/>
      <c r="S25" s="106"/>
      <c r="T25" s="106"/>
      <c r="U25" s="105"/>
      <c r="V25" s="106"/>
      <c r="W25" s="105"/>
      <c r="X25" s="106"/>
      <c r="Y25" s="105"/>
      <c r="Z25" s="106"/>
      <c r="AA25" s="105"/>
      <c r="AB25" s="106"/>
      <c r="AC25" s="105"/>
      <c r="AD25" s="105"/>
      <c r="AE25" s="106"/>
      <c r="AF25" s="106"/>
      <c r="AG25" s="106"/>
      <c r="AH25" s="105"/>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row>
    <row r="26" spans="1:61" ht="15.75" customHeight="1">
      <c r="A26" s="487" t="s">
        <v>17</v>
      </c>
      <c r="B26" s="489">
        <v>3</v>
      </c>
      <c r="C26" s="85" t="s">
        <v>195</v>
      </c>
      <c r="D26" s="86" t="s">
        <v>196</v>
      </c>
      <c r="E26" s="487" t="s">
        <v>197</v>
      </c>
      <c r="F26" s="487" t="s">
        <v>198</v>
      </c>
      <c r="G26" s="86" t="s">
        <v>199</v>
      </c>
      <c r="H26" s="489" t="s">
        <v>200</v>
      </c>
      <c r="I26" s="489" t="s">
        <v>201</v>
      </c>
      <c r="J26" s="489" t="s">
        <v>202</v>
      </c>
      <c r="K26" s="487" t="s">
        <v>128</v>
      </c>
      <c r="L26" s="487" t="s">
        <v>203</v>
      </c>
      <c r="M26" s="86" t="s">
        <v>204</v>
      </c>
      <c r="N26" s="87" t="s">
        <v>131</v>
      </c>
      <c r="O26" s="86" t="s">
        <v>205</v>
      </c>
      <c r="P26" s="87">
        <v>30</v>
      </c>
      <c r="Q26" s="87" t="s">
        <v>206</v>
      </c>
      <c r="R26" s="87">
        <v>0</v>
      </c>
      <c r="S26" s="86" t="s">
        <v>206</v>
      </c>
      <c r="T26" s="87">
        <v>15</v>
      </c>
      <c r="U26" s="86" t="s">
        <v>207</v>
      </c>
      <c r="V26" s="87">
        <v>15</v>
      </c>
      <c r="W26" s="86" t="s">
        <v>208</v>
      </c>
      <c r="X26" s="87">
        <v>15</v>
      </c>
      <c r="Y26" s="86" t="s">
        <v>209</v>
      </c>
      <c r="Z26" s="87">
        <v>15</v>
      </c>
      <c r="AA26" s="86" t="s">
        <v>210</v>
      </c>
      <c r="AB26" s="87">
        <v>10</v>
      </c>
      <c r="AC26" s="87">
        <f t="shared" ref="AC26:AC27" si="2">P26+T26+V26+X26+Z26+AB26</f>
        <v>100</v>
      </c>
      <c r="AD26" s="87" t="s">
        <v>138</v>
      </c>
      <c r="AE26" s="86" t="s">
        <v>139</v>
      </c>
      <c r="AF26" s="87" t="s">
        <v>138</v>
      </c>
      <c r="AG26" s="87" t="s">
        <v>140</v>
      </c>
      <c r="AH26" s="487" t="s">
        <v>138</v>
      </c>
      <c r="AI26" s="489" t="s">
        <v>141</v>
      </c>
      <c r="AJ26" s="489" t="s">
        <v>202</v>
      </c>
      <c r="AK26" s="487" t="s">
        <v>143</v>
      </c>
      <c r="AL26" s="107">
        <v>1</v>
      </c>
      <c r="AM26" s="108" t="s">
        <v>211</v>
      </c>
      <c r="AN26" s="107">
        <v>1</v>
      </c>
      <c r="AO26" s="90" t="s">
        <v>212</v>
      </c>
      <c r="AP26" s="91"/>
      <c r="AQ26" s="91"/>
      <c r="AR26" s="91"/>
      <c r="AS26" s="91"/>
      <c r="AT26" s="91"/>
      <c r="AU26" s="91"/>
      <c r="AV26" s="91"/>
      <c r="AW26" s="91"/>
      <c r="AX26" s="91"/>
      <c r="AY26" s="91"/>
      <c r="AZ26" s="91"/>
      <c r="BA26" s="91"/>
      <c r="BB26" s="91"/>
      <c r="BC26" s="91"/>
      <c r="BD26" s="91"/>
      <c r="BE26" s="91"/>
      <c r="BF26" s="91"/>
      <c r="BG26" s="91"/>
      <c r="BH26" s="91"/>
      <c r="BI26" s="91"/>
    </row>
    <row r="27" spans="1:61" ht="57" customHeight="1">
      <c r="A27" s="488"/>
      <c r="B27" s="488"/>
      <c r="C27" s="85" t="s">
        <v>213</v>
      </c>
      <c r="D27" s="86" t="s">
        <v>214</v>
      </c>
      <c r="E27" s="488"/>
      <c r="F27" s="488"/>
      <c r="G27" s="487" t="s">
        <v>215</v>
      </c>
      <c r="H27" s="488"/>
      <c r="I27" s="488"/>
      <c r="J27" s="488"/>
      <c r="K27" s="488"/>
      <c r="L27" s="488"/>
      <c r="M27" s="83" t="s">
        <v>216</v>
      </c>
      <c r="N27" s="84" t="s">
        <v>131</v>
      </c>
      <c r="O27" s="86" t="s">
        <v>217</v>
      </c>
      <c r="P27" s="84">
        <v>30</v>
      </c>
      <c r="Q27" s="87" t="s">
        <v>218</v>
      </c>
      <c r="R27" s="87">
        <v>0</v>
      </c>
      <c r="S27" s="83" t="s">
        <v>219</v>
      </c>
      <c r="T27" s="84">
        <v>15</v>
      </c>
      <c r="U27" s="83" t="s">
        <v>220</v>
      </c>
      <c r="V27" s="84">
        <v>15</v>
      </c>
      <c r="W27" s="86" t="s">
        <v>221</v>
      </c>
      <c r="X27" s="84">
        <v>15</v>
      </c>
      <c r="Y27" s="86" t="s">
        <v>222</v>
      </c>
      <c r="Z27" s="84">
        <v>15</v>
      </c>
      <c r="AA27" s="86" t="s">
        <v>223</v>
      </c>
      <c r="AB27" s="84">
        <v>10</v>
      </c>
      <c r="AC27" s="84">
        <f t="shared" si="2"/>
        <v>100</v>
      </c>
      <c r="AD27" s="84" t="s">
        <v>138</v>
      </c>
      <c r="AE27" s="83" t="s">
        <v>139</v>
      </c>
      <c r="AF27" s="84" t="s">
        <v>138</v>
      </c>
      <c r="AG27" s="84" t="s">
        <v>140</v>
      </c>
      <c r="AH27" s="488"/>
      <c r="AI27" s="488"/>
      <c r="AJ27" s="488"/>
      <c r="AK27" s="488"/>
      <c r="AL27" s="107">
        <v>2</v>
      </c>
      <c r="AM27" s="109" t="s">
        <v>224</v>
      </c>
      <c r="AN27" s="107">
        <v>2</v>
      </c>
      <c r="AO27" s="110"/>
      <c r="AP27" s="91"/>
      <c r="AQ27" s="91"/>
      <c r="AR27" s="91"/>
      <c r="AS27" s="91"/>
      <c r="AT27" s="91"/>
      <c r="AU27" s="91"/>
      <c r="AV27" s="91"/>
      <c r="AW27" s="91"/>
      <c r="AX27" s="91"/>
      <c r="AY27" s="91"/>
      <c r="AZ27" s="91"/>
      <c r="BA27" s="91"/>
      <c r="BB27" s="91"/>
      <c r="BC27" s="91"/>
      <c r="BD27" s="91"/>
      <c r="BE27" s="91"/>
      <c r="BF27" s="91"/>
      <c r="BG27" s="91"/>
      <c r="BH27" s="91"/>
      <c r="BI27" s="91"/>
    </row>
    <row r="28" spans="1:61" ht="162.75" customHeight="1">
      <c r="A28" s="478"/>
      <c r="B28" s="478"/>
      <c r="C28" s="85" t="s">
        <v>146</v>
      </c>
      <c r="D28" s="86" t="s">
        <v>225</v>
      </c>
      <c r="E28" s="478"/>
      <c r="F28" s="478"/>
      <c r="G28" s="478"/>
      <c r="H28" s="478"/>
      <c r="I28" s="478"/>
      <c r="J28" s="478"/>
      <c r="K28" s="478"/>
      <c r="L28" s="478"/>
      <c r="M28" s="83"/>
      <c r="N28" s="87"/>
      <c r="O28" s="83"/>
      <c r="P28" s="87"/>
      <c r="Q28" s="87"/>
      <c r="R28" s="87"/>
      <c r="S28" s="83"/>
      <c r="T28" s="87"/>
      <c r="U28" s="83"/>
      <c r="V28" s="87"/>
      <c r="W28" s="83"/>
      <c r="X28" s="87"/>
      <c r="Y28" s="83"/>
      <c r="Z28" s="87"/>
      <c r="AA28" s="83"/>
      <c r="AB28" s="87"/>
      <c r="AC28" s="84"/>
      <c r="AD28" s="87"/>
      <c r="AE28" s="86"/>
      <c r="AF28" s="87"/>
      <c r="AG28" s="87"/>
      <c r="AH28" s="478"/>
      <c r="AI28" s="478"/>
      <c r="AJ28" s="478"/>
      <c r="AK28" s="478"/>
      <c r="AL28" s="107">
        <v>3</v>
      </c>
      <c r="AM28" s="90"/>
      <c r="AN28" s="107">
        <v>3</v>
      </c>
      <c r="AO28" s="111"/>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103"/>
      <c r="B29" s="103"/>
      <c r="C29" s="103"/>
      <c r="D29" s="103"/>
      <c r="E29" s="103"/>
      <c r="F29" s="103"/>
      <c r="G29" s="103"/>
      <c r="H29" s="103"/>
      <c r="I29" s="103"/>
      <c r="J29" s="103"/>
      <c r="K29" s="103"/>
      <c r="L29" s="103"/>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3"/>
      <c r="AJ29" s="103"/>
      <c r="AK29" s="103"/>
      <c r="AL29" s="103"/>
      <c r="AM29" s="103"/>
      <c r="AN29" s="103"/>
      <c r="AO29" s="103"/>
      <c r="AP29" s="112"/>
      <c r="AQ29" s="112"/>
      <c r="AR29" s="112"/>
      <c r="AS29" s="112"/>
      <c r="AT29" s="112"/>
      <c r="AU29" s="112"/>
      <c r="AV29" s="112"/>
      <c r="AW29" s="112"/>
      <c r="AX29" s="112"/>
      <c r="AY29" s="112"/>
      <c r="AZ29" s="112"/>
      <c r="BA29" s="112"/>
      <c r="BB29" s="112"/>
      <c r="BC29" s="112"/>
      <c r="BD29" s="112"/>
      <c r="BE29" s="112"/>
      <c r="BF29" s="112"/>
      <c r="BG29" s="112"/>
      <c r="BH29" s="112"/>
      <c r="BI29" s="112"/>
    </row>
    <row r="30" spans="1:61" ht="15.75" customHeight="1">
      <c r="A30" s="91"/>
      <c r="B30" s="91"/>
      <c r="C30" s="91"/>
      <c r="D30" s="91"/>
      <c r="E30" s="91"/>
      <c r="F30" s="58"/>
      <c r="G30" s="91"/>
      <c r="H30" s="91"/>
      <c r="I30" s="91"/>
      <c r="J30" s="91"/>
      <c r="K30" s="91"/>
      <c r="L30" s="58"/>
      <c r="M30" s="91"/>
      <c r="N30" s="91"/>
      <c r="O30" s="91"/>
      <c r="P30" s="58"/>
      <c r="Q30" s="58"/>
      <c r="R30" s="58"/>
      <c r="S30" s="58"/>
      <c r="T30" s="58"/>
      <c r="U30" s="91"/>
      <c r="V30" s="58"/>
      <c r="W30" s="91"/>
      <c r="X30" s="58"/>
      <c r="Y30" s="91"/>
      <c r="Z30" s="58"/>
      <c r="AA30" s="91"/>
      <c r="AB30" s="58"/>
      <c r="AC30" s="91"/>
      <c r="AD30" s="91"/>
      <c r="AE30" s="58"/>
      <c r="AF30" s="58"/>
      <c r="AG30" s="58"/>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row>
    <row r="31" spans="1:61" ht="15.75" customHeight="1">
      <c r="A31" s="91"/>
      <c r="B31" s="91"/>
      <c r="C31" s="91"/>
      <c r="D31" s="91"/>
      <c r="E31" s="91"/>
      <c r="F31" s="58"/>
      <c r="G31" s="91"/>
      <c r="H31" s="91"/>
      <c r="I31" s="91"/>
      <c r="J31" s="91"/>
      <c r="K31" s="91"/>
      <c r="L31" s="58"/>
      <c r="M31" s="91"/>
      <c r="N31" s="91"/>
      <c r="O31" s="91"/>
      <c r="P31" s="58"/>
      <c r="Q31" s="58"/>
      <c r="R31" s="58"/>
      <c r="S31" s="58"/>
      <c r="T31" s="58"/>
      <c r="U31" s="91"/>
      <c r="V31" s="58"/>
      <c r="W31" s="91"/>
      <c r="X31" s="58"/>
      <c r="Y31" s="91"/>
      <c r="Z31" s="58"/>
      <c r="AA31" s="91"/>
      <c r="AB31" s="58"/>
      <c r="AC31" s="91"/>
      <c r="AD31" s="91"/>
      <c r="AE31" s="58"/>
      <c r="AF31" s="58"/>
      <c r="AG31" s="58"/>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row>
    <row r="32" spans="1:61" ht="15.75" customHeight="1">
      <c r="A32" s="91"/>
      <c r="B32" s="91"/>
      <c r="C32" s="91"/>
      <c r="D32" s="91"/>
      <c r="E32" s="91"/>
      <c r="F32" s="58"/>
      <c r="G32" s="91"/>
      <c r="H32" s="91"/>
      <c r="I32" s="91"/>
      <c r="J32" s="91"/>
      <c r="K32" s="91"/>
      <c r="L32" s="58"/>
      <c r="M32" s="91"/>
      <c r="N32" s="91"/>
      <c r="O32" s="91"/>
      <c r="P32" s="58"/>
      <c r="Q32" s="58"/>
      <c r="R32" s="58"/>
      <c r="S32" s="58"/>
      <c r="T32" s="58"/>
      <c r="U32" s="91"/>
      <c r="V32" s="58"/>
      <c r="W32" s="91"/>
      <c r="X32" s="58"/>
      <c r="Y32" s="91"/>
      <c r="Z32" s="58"/>
      <c r="AA32" s="91"/>
      <c r="AB32" s="58"/>
      <c r="AC32" s="91"/>
      <c r="AD32" s="91"/>
      <c r="AE32" s="58"/>
      <c r="AF32" s="58"/>
      <c r="AG32" s="58"/>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row>
    <row r="33" spans="1:61" ht="15.75" customHeight="1">
      <c r="A33" s="91"/>
      <c r="B33" s="91"/>
      <c r="C33" s="91"/>
      <c r="D33" s="91"/>
      <c r="E33" s="91"/>
      <c r="F33" s="58"/>
      <c r="G33" s="91"/>
      <c r="H33" s="91"/>
      <c r="I33" s="91"/>
      <c r="J33" s="91"/>
      <c r="K33" s="91"/>
      <c r="L33" s="58"/>
      <c r="M33" s="91"/>
      <c r="N33" s="91"/>
      <c r="O33" s="91"/>
      <c r="P33" s="58"/>
      <c r="Q33" s="58"/>
      <c r="R33" s="58"/>
      <c r="S33" s="58"/>
      <c r="T33" s="58"/>
      <c r="U33" s="91"/>
      <c r="V33" s="58"/>
      <c r="W33" s="91"/>
      <c r="X33" s="58"/>
      <c r="Y33" s="91"/>
      <c r="Z33" s="58"/>
      <c r="AA33" s="91"/>
      <c r="AB33" s="58"/>
      <c r="AC33" s="91"/>
      <c r="AD33" s="91"/>
      <c r="AE33" s="58"/>
      <c r="AF33" s="58"/>
      <c r="AG33" s="58"/>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1"/>
      <c r="B34" s="91"/>
      <c r="C34" s="91"/>
      <c r="D34" s="91"/>
      <c r="E34" s="91"/>
      <c r="F34" s="58"/>
      <c r="G34" s="91"/>
      <c r="H34" s="91"/>
      <c r="I34" s="91"/>
      <c r="J34" s="91"/>
      <c r="K34" s="91"/>
      <c r="L34" s="58"/>
      <c r="M34" s="91"/>
      <c r="N34" s="91"/>
      <c r="O34" s="91"/>
      <c r="P34" s="58"/>
      <c r="Q34" s="58"/>
      <c r="R34" s="58"/>
      <c r="S34" s="58"/>
      <c r="T34" s="58"/>
      <c r="U34" s="91"/>
      <c r="V34" s="58"/>
      <c r="W34" s="91"/>
      <c r="X34" s="58"/>
      <c r="Y34" s="91"/>
      <c r="Z34" s="58"/>
      <c r="AA34" s="91"/>
      <c r="AB34" s="58"/>
      <c r="AC34" s="91"/>
      <c r="AD34" s="91"/>
      <c r="AE34" s="58"/>
      <c r="AF34" s="58"/>
      <c r="AG34" s="58"/>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1" ht="15.75" customHeight="1">
      <c r="A35" s="91"/>
      <c r="B35" s="91"/>
      <c r="C35" s="91"/>
      <c r="D35" s="91"/>
      <c r="E35" s="91"/>
      <c r="F35" s="58"/>
      <c r="G35" s="91"/>
      <c r="H35" s="91"/>
      <c r="I35" s="91"/>
      <c r="J35" s="91"/>
      <c r="K35" s="91"/>
      <c r="L35" s="58"/>
      <c r="M35" s="91"/>
      <c r="N35" s="91"/>
      <c r="O35" s="91"/>
      <c r="P35" s="58"/>
      <c r="Q35" s="58"/>
      <c r="R35" s="58"/>
      <c r="S35" s="58"/>
      <c r="T35" s="58"/>
      <c r="U35" s="91"/>
      <c r="V35" s="58"/>
      <c r="W35" s="91"/>
      <c r="X35" s="58"/>
      <c r="Y35" s="91"/>
      <c r="Z35" s="58"/>
      <c r="AA35" s="91"/>
      <c r="AB35" s="58"/>
      <c r="AC35" s="91"/>
      <c r="AD35" s="91"/>
      <c r="AE35" s="58"/>
      <c r="AF35" s="58"/>
      <c r="AG35" s="58"/>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61" ht="15.75" customHeight="1">
      <c r="A36" s="91"/>
      <c r="B36" s="91"/>
      <c r="C36" s="91"/>
      <c r="D36" s="91"/>
      <c r="E36" s="91"/>
      <c r="F36" s="58"/>
      <c r="G36" s="91"/>
      <c r="H36" s="91"/>
      <c r="I36" s="91"/>
      <c r="J36" s="91"/>
      <c r="K36" s="91"/>
      <c r="L36" s="58"/>
      <c r="M36" s="91"/>
      <c r="N36" s="91"/>
      <c r="O36" s="91"/>
      <c r="P36" s="58"/>
      <c r="Q36" s="58"/>
      <c r="R36" s="58"/>
      <c r="S36" s="58"/>
      <c r="T36" s="58"/>
      <c r="U36" s="91"/>
      <c r="V36" s="58"/>
      <c r="W36" s="91"/>
      <c r="X36" s="58"/>
      <c r="Y36" s="91"/>
      <c r="Z36" s="58"/>
      <c r="AA36" s="91"/>
      <c r="AB36" s="58"/>
      <c r="AC36" s="91"/>
      <c r="AD36" s="91"/>
      <c r="AE36" s="58"/>
      <c r="AF36" s="58"/>
      <c r="AG36" s="58"/>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row>
    <row r="37" spans="1:61" ht="15.75" customHeight="1">
      <c r="A37" s="91"/>
      <c r="B37" s="91"/>
      <c r="C37" s="91"/>
      <c r="D37" s="91"/>
      <c r="E37" s="91"/>
      <c r="F37" s="58"/>
      <c r="G37" s="91"/>
      <c r="H37" s="91"/>
      <c r="I37" s="91"/>
      <c r="J37" s="91"/>
      <c r="K37" s="91"/>
      <c r="L37" s="58"/>
      <c r="M37" s="91"/>
      <c r="N37" s="91"/>
      <c r="O37" s="91"/>
      <c r="P37" s="58"/>
      <c r="Q37" s="58"/>
      <c r="R37" s="58"/>
      <c r="S37" s="58"/>
      <c r="T37" s="58"/>
      <c r="U37" s="91"/>
      <c r="V37" s="58"/>
      <c r="W37" s="91"/>
      <c r="X37" s="58"/>
      <c r="Y37" s="91"/>
      <c r="Z37" s="58"/>
      <c r="AA37" s="91"/>
      <c r="AB37" s="58"/>
      <c r="AC37" s="91"/>
      <c r="AD37" s="91"/>
      <c r="AE37" s="58"/>
      <c r="AF37" s="58"/>
      <c r="AG37" s="58"/>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1"/>
      <c r="B38" s="91"/>
      <c r="C38" s="91"/>
      <c r="D38" s="91"/>
      <c r="E38" s="91"/>
      <c r="F38" s="58"/>
      <c r="G38" s="91"/>
      <c r="H38" s="91"/>
      <c r="I38" s="91"/>
      <c r="J38" s="91"/>
      <c r="K38" s="91"/>
      <c r="L38" s="58"/>
      <c r="M38" s="91"/>
      <c r="N38" s="91"/>
      <c r="O38" s="91"/>
      <c r="P38" s="58"/>
      <c r="Q38" s="58"/>
      <c r="R38" s="58"/>
      <c r="S38" s="58"/>
      <c r="T38" s="58"/>
      <c r="U38" s="91"/>
      <c r="V38" s="58"/>
      <c r="W38" s="91"/>
      <c r="X38" s="58"/>
      <c r="Y38" s="91"/>
      <c r="Z38" s="58"/>
      <c r="AA38" s="91"/>
      <c r="AB38" s="58"/>
      <c r="AC38" s="91"/>
      <c r="AD38" s="91"/>
      <c r="AE38" s="58"/>
      <c r="AF38" s="58"/>
      <c r="AG38" s="58"/>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customHeight="1">
      <c r="A92" s="91"/>
      <c r="B92" s="91"/>
      <c r="C92" s="91"/>
      <c r="D92" s="91"/>
      <c r="E92" s="91"/>
      <c r="F92" s="58"/>
      <c r="G92" s="91"/>
      <c r="H92" s="91"/>
      <c r="I92" s="91"/>
      <c r="J92" s="91"/>
      <c r="K92" s="91"/>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customHeight="1">
      <c r="A93" s="91"/>
      <c r="B93" s="91"/>
      <c r="C93" s="91"/>
      <c r="D93" s="91"/>
      <c r="E93" s="91"/>
      <c r="F93" s="58"/>
      <c r="G93" s="91"/>
      <c r="H93" s="91"/>
      <c r="I93" s="91"/>
      <c r="J93" s="91"/>
      <c r="K93" s="91"/>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customHeight="1">
      <c r="A94" s="91"/>
      <c r="B94" s="91"/>
      <c r="C94" s="91"/>
      <c r="D94" s="91"/>
      <c r="E94" s="91"/>
      <c r="F94" s="58"/>
      <c r="G94" s="91"/>
      <c r="H94" s="91"/>
      <c r="I94" s="91"/>
      <c r="J94" s="91"/>
      <c r="K94" s="91"/>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customHeight="1">
      <c r="A95" s="91"/>
      <c r="B95" s="91"/>
      <c r="C95" s="91"/>
      <c r="D95" s="91"/>
      <c r="E95" s="91"/>
      <c r="F95" s="58"/>
      <c r="G95" s="91"/>
      <c r="H95" s="91"/>
      <c r="I95" s="91"/>
      <c r="J95" s="91"/>
      <c r="K95" s="91"/>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customHeight="1">
      <c r="A96" s="91"/>
      <c r="B96" s="91"/>
      <c r="C96" s="91"/>
      <c r="D96" s="91"/>
      <c r="E96" s="91"/>
      <c r="F96" s="58"/>
      <c r="G96" s="91"/>
      <c r="H96" s="91"/>
      <c r="I96" s="91"/>
      <c r="J96" s="91"/>
      <c r="K96" s="91"/>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customHeight="1">
      <c r="A97" s="91"/>
      <c r="B97" s="91"/>
      <c r="C97" s="91"/>
      <c r="D97" s="91"/>
      <c r="E97" s="91"/>
      <c r="F97" s="58"/>
      <c r="G97" s="91"/>
      <c r="H97" s="91"/>
      <c r="I97" s="91"/>
      <c r="J97" s="91"/>
      <c r="K97" s="91"/>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91"/>
      <c r="D98" s="91"/>
      <c r="E98" s="91"/>
      <c r="F98" s="58"/>
      <c r="G98" s="91"/>
      <c r="H98" s="91"/>
      <c r="I98" s="91"/>
      <c r="J98" s="91"/>
      <c r="K98" s="91"/>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3" t="s">
        <v>5</v>
      </c>
      <c r="D99" s="58"/>
      <c r="E99" s="114" t="s">
        <v>226</v>
      </c>
      <c r="F99" s="115"/>
      <c r="G99" s="116" t="s">
        <v>227</v>
      </c>
      <c r="H99" s="58"/>
      <c r="I99" s="114" t="s">
        <v>228</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7" t="s">
        <v>17</v>
      </c>
      <c r="D100" s="58"/>
      <c r="E100" s="118" t="s">
        <v>195</v>
      </c>
      <c r="F100" s="58"/>
      <c r="G100" s="118" t="s">
        <v>229</v>
      </c>
      <c r="H100" s="58"/>
      <c r="I100" s="118" t="s">
        <v>230</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7" t="s">
        <v>18</v>
      </c>
      <c r="D101" s="58"/>
      <c r="E101" s="118" t="s">
        <v>162</v>
      </c>
      <c r="F101" s="58"/>
      <c r="G101" s="118" t="s">
        <v>201</v>
      </c>
      <c r="H101" s="58"/>
      <c r="I101" s="118" t="s">
        <v>128</v>
      </c>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7" t="s">
        <v>19</v>
      </c>
      <c r="D102" s="58"/>
      <c r="E102" s="118" t="s">
        <v>231</v>
      </c>
      <c r="F102" s="58"/>
      <c r="G102" s="118" t="s">
        <v>126</v>
      </c>
      <c r="H102" s="58"/>
      <c r="I102" s="118" t="s">
        <v>232</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7" t="s">
        <v>20</v>
      </c>
      <c r="D103" s="58"/>
      <c r="E103" s="118" t="s">
        <v>233</v>
      </c>
      <c r="F103" s="58"/>
      <c r="G103" s="118" t="s">
        <v>234</v>
      </c>
      <c r="H103" s="58"/>
      <c r="I103" s="118" t="s">
        <v>143</v>
      </c>
      <c r="J103" s="58"/>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7" t="s">
        <v>21</v>
      </c>
      <c r="D104" s="58"/>
      <c r="E104" s="118" t="s">
        <v>235</v>
      </c>
      <c r="F104" s="58"/>
      <c r="G104" s="119" t="s">
        <v>141</v>
      </c>
      <c r="H104" s="58"/>
      <c r="I104" s="58"/>
      <c r="J104" s="58"/>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7" t="s">
        <v>22</v>
      </c>
      <c r="D105" s="58"/>
      <c r="E105" s="118" t="s">
        <v>236</v>
      </c>
      <c r="F105" s="58"/>
      <c r="G105" s="58"/>
      <c r="H105" s="58"/>
      <c r="I105" s="114" t="s">
        <v>104</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7" t="s">
        <v>23</v>
      </c>
      <c r="D106" s="58"/>
      <c r="E106" s="118" t="s">
        <v>237</v>
      </c>
      <c r="F106" s="58"/>
      <c r="G106" s="116" t="s">
        <v>238</v>
      </c>
      <c r="H106" s="58"/>
      <c r="I106" s="118" t="s">
        <v>158</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117" t="s">
        <v>24</v>
      </c>
      <c r="D107" s="58"/>
      <c r="E107" s="118" t="s">
        <v>121</v>
      </c>
      <c r="F107" s="58"/>
      <c r="G107" s="118" t="s">
        <v>239</v>
      </c>
      <c r="H107" s="58"/>
      <c r="I107" s="118" t="s">
        <v>131</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7" t="s">
        <v>26</v>
      </c>
      <c r="D108" s="58"/>
      <c r="E108" s="118" t="s">
        <v>146</v>
      </c>
      <c r="F108" s="58"/>
      <c r="G108" s="118" t="s">
        <v>240</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7" t="s">
        <v>27</v>
      </c>
      <c r="D109" s="58"/>
      <c r="E109" s="118" t="s">
        <v>241</v>
      </c>
      <c r="F109" s="58"/>
      <c r="G109" s="118" t="s">
        <v>127</v>
      </c>
      <c r="H109" s="58"/>
      <c r="I109" s="120" t="s">
        <v>242</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7" t="s">
        <v>25</v>
      </c>
      <c r="D110" s="58"/>
      <c r="E110" s="118" t="s">
        <v>243</v>
      </c>
      <c r="F110" s="58"/>
      <c r="G110" s="118" t="s">
        <v>202</v>
      </c>
      <c r="H110" s="58"/>
      <c r="I110" s="121">
        <v>15</v>
      </c>
      <c r="J110" s="122">
        <v>30</v>
      </c>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7" t="s">
        <v>28</v>
      </c>
      <c r="D111" s="58"/>
      <c r="E111" s="118" t="s">
        <v>244</v>
      </c>
      <c r="F111" s="58"/>
      <c r="G111" s="118" t="s">
        <v>142</v>
      </c>
      <c r="H111" s="58"/>
      <c r="I111" s="121">
        <v>0</v>
      </c>
      <c r="J111" s="122">
        <v>0</v>
      </c>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7" t="s">
        <v>29</v>
      </c>
      <c r="D112" s="58"/>
      <c r="E112" s="118" t="s">
        <v>245</v>
      </c>
      <c r="F112" s="58"/>
      <c r="G112" s="118" t="s">
        <v>246</v>
      </c>
      <c r="H112" s="58"/>
      <c r="I112" s="123">
        <v>10</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7" t="s">
        <v>30</v>
      </c>
      <c r="D113" s="58"/>
      <c r="E113" s="118" t="s">
        <v>247</v>
      </c>
      <c r="F113" s="58"/>
      <c r="G113" s="118" t="s">
        <v>140</v>
      </c>
      <c r="H113" s="58"/>
      <c r="I113" s="124">
        <v>5</v>
      </c>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58"/>
      <c r="D114" s="58"/>
      <c r="E114" s="118" t="s">
        <v>248</v>
      </c>
      <c r="F114" s="58"/>
      <c r="G114" s="118" t="s">
        <v>249</v>
      </c>
      <c r="H114" s="58"/>
      <c r="I114" s="123">
        <v>0</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3" t="s">
        <v>250</v>
      </c>
      <c r="D115" s="58"/>
      <c r="E115" s="118" t="s">
        <v>251</v>
      </c>
      <c r="F115" s="58"/>
      <c r="G115" s="118" t="s">
        <v>252</v>
      </c>
      <c r="H115" s="58"/>
      <c r="I115" s="58"/>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7" t="s">
        <v>6</v>
      </c>
      <c r="D116" s="58"/>
      <c r="E116" s="118" t="s">
        <v>253</v>
      </c>
      <c r="F116" s="58"/>
      <c r="G116" s="118" t="s">
        <v>254</v>
      </c>
      <c r="H116" s="58"/>
      <c r="I116" s="116" t="s">
        <v>255</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7" t="s">
        <v>256</v>
      </c>
      <c r="D117" s="58"/>
      <c r="E117" s="118" t="s">
        <v>213</v>
      </c>
      <c r="F117" s="58"/>
      <c r="G117" s="58"/>
      <c r="H117" s="58"/>
      <c r="I117" s="118" t="s">
        <v>139</v>
      </c>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7" t="s">
        <v>9</v>
      </c>
      <c r="D118" s="58"/>
      <c r="E118" s="58"/>
      <c r="F118" s="58"/>
      <c r="G118" s="58"/>
      <c r="H118" s="58"/>
      <c r="I118" s="118" t="s">
        <v>257</v>
      </c>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7" t="s">
        <v>258</v>
      </c>
      <c r="D119" s="58"/>
      <c r="E119" s="120" t="s">
        <v>259</v>
      </c>
      <c r="F119" s="58"/>
      <c r="G119" s="116" t="s">
        <v>116</v>
      </c>
      <c r="H119" s="58"/>
      <c r="I119" s="118" t="s">
        <v>260</v>
      </c>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7" t="s">
        <v>12</v>
      </c>
      <c r="D120" s="58"/>
      <c r="E120" s="125" t="s">
        <v>203</v>
      </c>
      <c r="F120" s="58"/>
      <c r="G120" s="118" t="s">
        <v>138</v>
      </c>
      <c r="H120" s="58"/>
      <c r="I120" s="126"/>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7" t="s">
        <v>7</v>
      </c>
      <c r="D121" s="58"/>
      <c r="E121" s="125" t="s">
        <v>129</v>
      </c>
      <c r="F121" s="58"/>
      <c r="G121" s="118" t="s">
        <v>261</v>
      </c>
      <c r="H121" s="115"/>
      <c r="I121" s="127" t="s">
        <v>262</v>
      </c>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hidden="1" customHeight="1">
      <c r="A122" s="91"/>
      <c r="B122" s="91"/>
      <c r="C122" s="117" t="s">
        <v>263</v>
      </c>
      <c r="D122" s="58"/>
      <c r="E122" s="125" t="s">
        <v>264</v>
      </c>
      <c r="F122" s="58"/>
      <c r="G122" s="118" t="s">
        <v>265</v>
      </c>
      <c r="H122" s="115"/>
      <c r="I122" s="128" t="s">
        <v>246</v>
      </c>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hidden="1" customHeight="1">
      <c r="A123" s="91"/>
      <c r="B123" s="91"/>
      <c r="C123" s="117" t="s">
        <v>266</v>
      </c>
      <c r="D123" s="58"/>
      <c r="E123" s="58"/>
      <c r="F123" s="58"/>
      <c r="G123" s="58"/>
      <c r="H123" s="115"/>
      <c r="I123" s="118" t="s">
        <v>140</v>
      </c>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hidden="1" customHeight="1">
      <c r="A124" s="91"/>
      <c r="B124" s="91"/>
      <c r="C124" s="117" t="s">
        <v>14</v>
      </c>
      <c r="D124" s="58"/>
      <c r="E124" s="58"/>
      <c r="F124" s="58"/>
      <c r="G124" s="58"/>
      <c r="H124" s="58"/>
      <c r="I124" s="58"/>
      <c r="J124" s="58"/>
      <c r="K124" s="58"/>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hidden="1" customHeight="1">
      <c r="A125" s="91"/>
      <c r="B125" s="91"/>
      <c r="C125" s="117" t="s">
        <v>267</v>
      </c>
      <c r="D125" s="58"/>
      <c r="E125" s="58"/>
      <c r="F125" s="58"/>
      <c r="G125" s="58"/>
      <c r="H125" s="58"/>
      <c r="I125" s="58"/>
      <c r="J125" s="58"/>
      <c r="K125" s="58"/>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hidden="1" customHeight="1">
      <c r="A126" s="91"/>
      <c r="B126" s="91"/>
      <c r="C126" s="117" t="s">
        <v>200</v>
      </c>
      <c r="D126" s="58"/>
      <c r="E126" s="58"/>
      <c r="F126" s="58"/>
      <c r="G126" s="58"/>
      <c r="H126" s="58"/>
      <c r="I126" s="58"/>
      <c r="J126" s="58"/>
      <c r="K126" s="58"/>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hidden="1" customHeight="1">
      <c r="A127" s="91"/>
      <c r="B127" s="91"/>
      <c r="C127" s="117" t="s">
        <v>268</v>
      </c>
      <c r="D127" s="58"/>
      <c r="E127" s="58"/>
      <c r="F127" s="58"/>
      <c r="G127" s="58"/>
      <c r="H127" s="58"/>
      <c r="I127" s="58"/>
      <c r="J127" s="58"/>
      <c r="K127" s="58"/>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hidden="1" customHeight="1">
      <c r="A128" s="91"/>
      <c r="B128" s="91"/>
      <c r="C128" s="117" t="s">
        <v>15</v>
      </c>
      <c r="D128" s="58"/>
      <c r="E128" s="58"/>
      <c r="F128" s="58"/>
      <c r="G128" s="58"/>
      <c r="H128" s="58"/>
      <c r="I128" s="58"/>
      <c r="J128" s="58"/>
      <c r="K128" s="58"/>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58"/>
      <c r="D129" s="58"/>
      <c r="E129" s="58"/>
      <c r="F129" s="58"/>
      <c r="G129" s="58"/>
      <c r="H129" s="58"/>
      <c r="I129" s="58"/>
      <c r="J129" s="58"/>
      <c r="K129" s="58"/>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58"/>
      <c r="D130" s="58"/>
      <c r="E130" s="58"/>
      <c r="F130" s="58"/>
      <c r="G130" s="58"/>
      <c r="H130" s="58"/>
      <c r="I130" s="58"/>
      <c r="J130" s="58"/>
      <c r="K130" s="58"/>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91"/>
      <c r="F146" s="58"/>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91"/>
      <c r="F147" s="58"/>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91"/>
      <c r="F148" s="58"/>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91"/>
      <c r="F149" s="58"/>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129" t="s">
        <v>269</v>
      </c>
      <c r="F150" s="130">
        <f>COUNTIF(AK17:AK100, "Zona de Riesgo Alta")</f>
        <v>0</v>
      </c>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129" t="s">
        <v>270</v>
      </c>
      <c r="F151" s="130">
        <f>COUNTIF(AK17:AK100, "Zona de Riesgo Alta")</f>
        <v>0</v>
      </c>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129" t="s">
        <v>271</v>
      </c>
      <c r="F152" s="130">
        <f>COUNTIF(AK17:AK100, "Zona de Riesgo Moderada")</f>
        <v>0</v>
      </c>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129" t="s">
        <v>272</v>
      </c>
      <c r="F153" s="130">
        <f>COUNTIF(AK17:AK100, "Zona de Riesgo Baja")</f>
        <v>3</v>
      </c>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c r="A322" s="91"/>
      <c r="B322" s="91"/>
      <c r="C322" s="91"/>
      <c r="D322" s="91"/>
      <c r="E322" s="91"/>
      <c r="F322" s="58"/>
      <c r="G322" s="91"/>
      <c r="H322" s="91"/>
      <c r="I322" s="91"/>
      <c r="J322" s="91"/>
      <c r="K322" s="91"/>
      <c r="L322" s="58"/>
      <c r="M322" s="91"/>
      <c r="N322" s="91"/>
      <c r="O322" s="91"/>
      <c r="P322" s="58"/>
      <c r="Q322" s="58"/>
      <c r="R322" s="58"/>
      <c r="S322" s="58"/>
      <c r="T322" s="58"/>
      <c r="U322" s="91"/>
      <c r="V322" s="58"/>
      <c r="W322" s="91"/>
      <c r="X322" s="58"/>
      <c r="Y322" s="91"/>
      <c r="Z322" s="58"/>
      <c r="AA322" s="91"/>
      <c r="AB322" s="58"/>
      <c r="AC322" s="91"/>
      <c r="AD322" s="91"/>
      <c r="AE322" s="58"/>
      <c r="AF322" s="58"/>
      <c r="AG322" s="58"/>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row>
    <row r="323" spans="1:61" ht="15.75" customHeight="1">
      <c r="A323" s="91"/>
      <c r="B323" s="91"/>
      <c r="C323" s="91"/>
      <c r="D323" s="91"/>
      <c r="E323" s="91"/>
      <c r="F323" s="58"/>
      <c r="G323" s="91"/>
      <c r="H323" s="91"/>
      <c r="I323" s="91"/>
      <c r="J323" s="91"/>
      <c r="K323" s="91"/>
      <c r="L323" s="58"/>
      <c r="M323" s="91"/>
      <c r="N323" s="91"/>
      <c r="O323" s="91"/>
      <c r="P323" s="58"/>
      <c r="Q323" s="58"/>
      <c r="R323" s="58"/>
      <c r="S323" s="58"/>
      <c r="T323" s="58"/>
      <c r="U323" s="91"/>
      <c r="V323" s="58"/>
      <c r="W323" s="91"/>
      <c r="X323" s="58"/>
      <c r="Y323" s="91"/>
      <c r="Z323" s="58"/>
      <c r="AA323" s="91"/>
      <c r="AB323" s="58"/>
      <c r="AC323" s="91"/>
      <c r="AD323" s="91"/>
      <c r="AE323" s="58"/>
      <c r="AF323" s="58"/>
      <c r="AG323" s="58"/>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row>
    <row r="324" spans="1:61" ht="15.75" customHeight="1">
      <c r="A324" s="91"/>
      <c r="B324" s="91"/>
      <c r="C324" s="91"/>
      <c r="D324" s="91"/>
      <c r="E324" s="91"/>
      <c r="F324" s="58"/>
      <c r="G324" s="91"/>
      <c r="H324" s="91"/>
      <c r="I324" s="91"/>
      <c r="J324" s="91"/>
      <c r="K324" s="91"/>
      <c r="L324" s="58"/>
      <c r="M324" s="91"/>
      <c r="N324" s="91"/>
      <c r="O324" s="91"/>
      <c r="P324" s="58"/>
      <c r="Q324" s="58"/>
      <c r="R324" s="58"/>
      <c r="S324" s="58"/>
      <c r="T324" s="58"/>
      <c r="U324" s="91"/>
      <c r="V324" s="58"/>
      <c r="W324" s="91"/>
      <c r="X324" s="58"/>
      <c r="Y324" s="91"/>
      <c r="Z324" s="58"/>
      <c r="AA324" s="91"/>
      <c r="AB324" s="58"/>
      <c r="AC324" s="91"/>
      <c r="AD324" s="91"/>
      <c r="AE324" s="58"/>
      <c r="AF324" s="58"/>
      <c r="AG324" s="58"/>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row>
    <row r="325" spans="1:61" ht="15.75" customHeight="1">
      <c r="A325" s="91"/>
      <c r="B325" s="91"/>
      <c r="C325" s="91"/>
      <c r="D325" s="91"/>
      <c r="E325" s="91"/>
      <c r="F325" s="58"/>
      <c r="G325" s="91"/>
      <c r="H325" s="91"/>
      <c r="I325" s="91"/>
      <c r="J325" s="91"/>
      <c r="K325" s="91"/>
      <c r="L325" s="58"/>
      <c r="M325" s="91"/>
      <c r="N325" s="91"/>
      <c r="O325" s="91"/>
      <c r="P325" s="58"/>
      <c r="Q325" s="58"/>
      <c r="R325" s="58"/>
      <c r="S325" s="58"/>
      <c r="T325" s="58"/>
      <c r="U325" s="91"/>
      <c r="V325" s="58"/>
      <c r="W325" s="91"/>
      <c r="X325" s="58"/>
      <c r="Y325" s="91"/>
      <c r="Z325" s="58"/>
      <c r="AA325" s="91"/>
      <c r="AB325" s="58"/>
      <c r="AC325" s="91"/>
      <c r="AD325" s="91"/>
      <c r="AE325" s="58"/>
      <c r="AF325" s="58"/>
      <c r="AG325" s="58"/>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row>
    <row r="326" spans="1:61" ht="15.75" customHeight="1">
      <c r="A326" s="91"/>
      <c r="B326" s="91"/>
      <c r="C326" s="91"/>
      <c r="D326" s="91"/>
      <c r="E326" s="91"/>
      <c r="F326" s="58"/>
      <c r="G326" s="91"/>
      <c r="H326" s="91"/>
      <c r="I326" s="91"/>
      <c r="J326" s="91"/>
      <c r="K326" s="91"/>
      <c r="L326" s="58"/>
      <c r="M326" s="91"/>
      <c r="N326" s="91"/>
      <c r="O326" s="91"/>
      <c r="P326" s="58"/>
      <c r="Q326" s="58"/>
      <c r="R326" s="58"/>
      <c r="S326" s="58"/>
      <c r="T326" s="58"/>
      <c r="U326" s="91"/>
      <c r="V326" s="58"/>
      <c r="W326" s="91"/>
      <c r="X326" s="58"/>
      <c r="Y326" s="91"/>
      <c r="Z326" s="58"/>
      <c r="AA326" s="91"/>
      <c r="AB326" s="58"/>
      <c r="AC326" s="91"/>
      <c r="AD326" s="91"/>
      <c r="AE326" s="58"/>
      <c r="AF326" s="58"/>
      <c r="AG326" s="58"/>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row>
    <row r="327" spans="1:61" ht="15.75" customHeight="1">
      <c r="A327" s="91"/>
      <c r="B327" s="91"/>
      <c r="C327" s="91"/>
      <c r="D327" s="91"/>
      <c r="E327" s="91"/>
      <c r="F327" s="58"/>
      <c r="G327" s="91"/>
      <c r="H327" s="91"/>
      <c r="I327" s="91"/>
      <c r="J327" s="91"/>
      <c r="K327" s="91"/>
      <c r="L327" s="58"/>
      <c r="M327" s="91"/>
      <c r="N327" s="91"/>
      <c r="O327" s="91"/>
      <c r="P327" s="58"/>
      <c r="Q327" s="58"/>
      <c r="R327" s="58"/>
      <c r="S327" s="58"/>
      <c r="T327" s="58"/>
      <c r="U327" s="91"/>
      <c r="V327" s="58"/>
      <c r="W327" s="91"/>
      <c r="X327" s="58"/>
      <c r="Y327" s="91"/>
      <c r="Z327" s="58"/>
      <c r="AA327" s="91"/>
      <c r="AB327" s="58"/>
      <c r="AC327" s="91"/>
      <c r="AD327" s="91"/>
      <c r="AE327" s="58"/>
      <c r="AF327" s="58"/>
      <c r="AG327" s="58"/>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row>
    <row r="328" spans="1:61" ht="15.75" customHeight="1">
      <c r="A328" s="91"/>
      <c r="B328" s="91"/>
      <c r="C328" s="91"/>
      <c r="D328" s="91"/>
      <c r="E328" s="91"/>
      <c r="F328" s="58"/>
      <c r="G328" s="91"/>
      <c r="H328" s="91"/>
      <c r="I328" s="91"/>
      <c r="J328" s="91"/>
      <c r="K328" s="91"/>
      <c r="L328" s="58"/>
      <c r="M328" s="91"/>
      <c r="N328" s="91"/>
      <c r="O328" s="91"/>
      <c r="P328" s="58"/>
      <c r="Q328" s="58"/>
      <c r="R328" s="58"/>
      <c r="S328" s="58"/>
      <c r="T328" s="58"/>
      <c r="U328" s="91"/>
      <c r="V328" s="58"/>
      <c r="W328" s="91"/>
      <c r="X328" s="58"/>
      <c r="Y328" s="91"/>
      <c r="Z328" s="58"/>
      <c r="AA328" s="91"/>
      <c r="AB328" s="58"/>
      <c r="AC328" s="91"/>
      <c r="AD328" s="91"/>
      <c r="AE328" s="58"/>
      <c r="AF328" s="58"/>
      <c r="AG328" s="58"/>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A15:AA16"/>
    <mergeCell ref="AB15:AB16"/>
    <mergeCell ref="AC15:AC16"/>
    <mergeCell ref="AD15:AD16"/>
    <mergeCell ref="AE15:AE16"/>
    <mergeCell ref="AF15:AF16"/>
    <mergeCell ref="AG15:AG16"/>
    <mergeCell ref="AI15:AI16"/>
    <mergeCell ref="AJ15:AJ16"/>
    <mergeCell ref="AK15:AK16"/>
    <mergeCell ref="AL15:AL16"/>
    <mergeCell ref="AM15:AM16"/>
    <mergeCell ref="AN15:AN16"/>
    <mergeCell ref="AO15:AO16"/>
    <mergeCell ref="AH15:AH16"/>
    <mergeCell ref="AH17:AH19"/>
    <mergeCell ref="AI17:AI19"/>
    <mergeCell ref="AJ17:AJ19"/>
    <mergeCell ref="AK17:AK19"/>
    <mergeCell ref="AH21:AH24"/>
    <mergeCell ref="AI21:AI24"/>
    <mergeCell ref="AH26:AH28"/>
    <mergeCell ref="AI26:AI28"/>
    <mergeCell ref="AJ26:AJ28"/>
    <mergeCell ref="AK26:AK28"/>
    <mergeCell ref="AK21:AK24"/>
    <mergeCell ref="AP21:AP22"/>
    <mergeCell ref="AQ21:AQ22"/>
    <mergeCell ref="AR21:AR22"/>
    <mergeCell ref="AS21:AS22"/>
    <mergeCell ref="T15:T16"/>
    <mergeCell ref="U15:U16"/>
    <mergeCell ref="V15:V16"/>
    <mergeCell ref="W15:W16"/>
    <mergeCell ref="X15:X16"/>
    <mergeCell ref="Y15:Y16"/>
    <mergeCell ref="Z15:Z16"/>
    <mergeCell ref="AR23:AR24"/>
    <mergeCell ref="AS23:AS24"/>
    <mergeCell ref="AJ21:AJ24"/>
    <mergeCell ref="K26:K28"/>
    <mergeCell ref="L26:L28"/>
    <mergeCell ref="A26:A28"/>
    <mergeCell ref="B26:B28"/>
    <mergeCell ref="E26:E28"/>
    <mergeCell ref="F26:F28"/>
    <mergeCell ref="H26:H28"/>
    <mergeCell ref="I26:I28"/>
    <mergeCell ref="J26:J28"/>
    <mergeCell ref="G27:G28"/>
    <mergeCell ref="K21:K24"/>
    <mergeCell ref="L21:L24"/>
    <mergeCell ref="Q23:Q24"/>
    <mergeCell ref="R23:R24"/>
    <mergeCell ref="A21:A24"/>
    <mergeCell ref="B21:B24"/>
    <mergeCell ref="E21:E24"/>
    <mergeCell ref="F21:F24"/>
    <mergeCell ref="H21:H24"/>
    <mergeCell ref="I21:I24"/>
    <mergeCell ref="J21:J24"/>
    <mergeCell ref="K17:K19"/>
    <mergeCell ref="L17:L19"/>
    <mergeCell ref="A17:A19"/>
    <mergeCell ref="B17:B19"/>
    <mergeCell ref="E17:E19"/>
    <mergeCell ref="F17:F19"/>
    <mergeCell ref="H17:H19"/>
    <mergeCell ref="I17:I19"/>
    <mergeCell ref="J17:J19"/>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s>
  <conditionalFormatting sqref="I17 AI17 I21 AI21 I26 AI26">
    <cfRule type="cellIs" dxfId="511" priority="1" operator="equal">
      <formula>"1 - Rara vez"</formula>
    </cfRule>
  </conditionalFormatting>
  <conditionalFormatting sqref="I17 AI17 I21 AI21 I26 AI26">
    <cfRule type="cellIs" dxfId="510" priority="2" operator="equal">
      <formula>"2 - Improbable"</formula>
    </cfRule>
  </conditionalFormatting>
  <conditionalFormatting sqref="I17 AI17 I21 AI21 I26 AI26">
    <cfRule type="cellIs" dxfId="509" priority="3" operator="equal">
      <formula>"3 - Posible"</formula>
    </cfRule>
  </conditionalFormatting>
  <conditionalFormatting sqref="I17 AI17 I21 AI21 I26 AI26">
    <cfRule type="cellIs" dxfId="508" priority="4" operator="equal">
      <formula>"4 - Probable"</formula>
    </cfRule>
  </conditionalFormatting>
  <conditionalFormatting sqref="J17 AI17:AJ17 J21 AI21:AJ21 J26 AI26:AJ26">
    <cfRule type="cellIs" dxfId="507" priority="5" operator="equal">
      <formula>"1 - Insignificante"</formula>
    </cfRule>
  </conditionalFormatting>
  <conditionalFormatting sqref="J17 AI17:AJ17 J21 AI21:AJ21 J26 AI26:AJ26">
    <cfRule type="cellIs" dxfId="506" priority="6" operator="equal">
      <formula>"2 - Menor"</formula>
    </cfRule>
  </conditionalFormatting>
  <conditionalFormatting sqref="J17 AI17:AJ17 J21 AI21:AJ21 J26 AI26:AJ26">
    <cfRule type="cellIs" dxfId="505" priority="7" operator="equal">
      <formula>"3 - Moderado"</formula>
    </cfRule>
  </conditionalFormatting>
  <conditionalFormatting sqref="J17 AI17:AJ17 J21 AI21:AJ21 J26 AI26:AJ26">
    <cfRule type="cellIs" dxfId="504" priority="8" operator="equal">
      <formula>"4 - Mayor"</formula>
    </cfRule>
  </conditionalFormatting>
  <conditionalFormatting sqref="K17 AJ17:AK17 K21 AI21:AK21 K26 AJ26:AK26">
    <cfRule type="cellIs" dxfId="503" priority="9" operator="equal">
      <formula>"Zona de Riesgo Baja"</formula>
    </cfRule>
  </conditionalFormatting>
  <conditionalFormatting sqref="K17 AJ17:AK17 K21 AI21:AK21 K26 AJ26:AK26">
    <cfRule type="cellIs" dxfId="502" priority="10" operator="equal">
      <formula>"Zona de Riesgo Moderada"</formula>
    </cfRule>
  </conditionalFormatting>
  <conditionalFormatting sqref="K17:K19 AK17:AK19 K21:K24 AI21:AK23 K26:K28 AK26:AK28">
    <cfRule type="containsText" dxfId="501" priority="11" operator="containsText" text="Zona de Riesgo Extrema">
      <formula>NOT(ISERROR(SEARCH(("Zona de Riesgo Extrema"),(K17))))</formula>
    </cfRule>
  </conditionalFormatting>
  <conditionalFormatting sqref="K17:K19 AK17:AK19 K21:K24 AI21:AK23 K26:K28 AK26:AK28">
    <cfRule type="containsText" dxfId="500" priority="12" operator="containsText" text="Zona de Riesgo Alta">
      <formula>NOT(ISERROR(SEARCH(("Zona de Riesgo Alta"),(K17))))</formula>
    </cfRule>
  </conditionalFormatting>
  <conditionalFormatting sqref="AI17 AI21 AI26">
    <cfRule type="cellIs" dxfId="499" priority="13" operator="equal">
      <formula>"1 - Rara vez"</formula>
    </cfRule>
  </conditionalFormatting>
  <conditionalFormatting sqref="AI17 AI21 AI26">
    <cfRule type="cellIs" dxfId="498" priority="14" operator="equal">
      <formula>"2 - Improbable"</formula>
    </cfRule>
  </conditionalFormatting>
  <conditionalFormatting sqref="AI17 AI21 AI26">
    <cfRule type="cellIs" dxfId="497" priority="15" operator="equal">
      <formula>"3 - Posible"</formula>
    </cfRule>
  </conditionalFormatting>
  <conditionalFormatting sqref="AI17 AI21 AI26">
    <cfRule type="cellIs" dxfId="496" priority="16" operator="equal">
      <formula>"4 - Probable"</formula>
    </cfRule>
  </conditionalFormatting>
  <conditionalFormatting sqref="AJ17 AI21:AJ21 AJ26">
    <cfRule type="cellIs" dxfId="495" priority="17" operator="equal">
      <formula>"1 - Insignificante"</formula>
    </cfRule>
  </conditionalFormatting>
  <conditionalFormatting sqref="AJ17 AI21:AJ21 AJ26">
    <cfRule type="cellIs" dxfId="494" priority="18" operator="equal">
      <formula>"2 - Menor"</formula>
    </cfRule>
  </conditionalFormatting>
  <conditionalFormatting sqref="AJ17 AI21:AJ21 AJ26">
    <cfRule type="cellIs" dxfId="493" priority="19" operator="equal">
      <formula>"3 - Moderado"</formula>
    </cfRule>
  </conditionalFormatting>
  <conditionalFormatting sqref="AJ17 AI21:AJ21 AJ26">
    <cfRule type="cellIs" dxfId="492" priority="20" operator="equal">
      <formula>"4 - Mayor"</formula>
    </cfRule>
  </conditionalFormatting>
  <conditionalFormatting sqref="AK17 AI21:AK21 AK26">
    <cfRule type="cellIs" dxfId="491" priority="21" operator="equal">
      <formula>"Zona de Riesgo Baja"</formula>
    </cfRule>
  </conditionalFormatting>
  <conditionalFormatting sqref="AK17 AI21:AK21 AK26">
    <cfRule type="cellIs" dxfId="490" priority="22" operator="equal">
      <formula>"Zona de Riesgo Moderada"</formula>
    </cfRule>
  </conditionalFormatting>
  <conditionalFormatting sqref="I17:I19 AI17:AI19 I21:I24 AI21:AI23 I26:I28 AI26:AI28">
    <cfRule type="containsText" dxfId="489" priority="23" operator="containsText" text="5 - Casi seguro">
      <formula>NOT(ISERROR(SEARCH(("5 - Casi seguro"),(I17))))</formula>
    </cfRule>
  </conditionalFormatting>
  <conditionalFormatting sqref="J17:J19 AJ17:AJ19 J21:J24 AI21:AJ23 J26:J28 AJ26:AJ28">
    <cfRule type="containsText" dxfId="488" priority="24" operator="containsText" text="5 - Catastrófico">
      <formula>NOT(ISERROR(SEARCH(("5 - Catastrófico"),(J17))))</formula>
    </cfRule>
  </conditionalFormatting>
  <dataValidations count="15">
    <dataValidation type="list" allowBlank="1" showInputMessage="1" showErrorMessage="1" prompt=" - " sqref="P17:P19 P21:P24 P26:P28" xr:uid="{00000000-0002-0000-0100-000000000000}">
      <formula1>$J$110:$J$111</formula1>
    </dataValidation>
    <dataValidation type="list" allowBlank="1" showInputMessage="1" showErrorMessage="1" prompt=" - " sqref="AH17 AD17:AD19 AF17:AF19 AH21 AD21:AD24 AF21:AF24 AH26 AD26:AD28 AF26:AF28" xr:uid="{00000000-0002-0000-0100-000001000000}">
      <formula1>$G$120:$G$122</formula1>
    </dataValidation>
    <dataValidation type="list" allowBlank="1" showInputMessage="1" showErrorMessage="1" prompt=" - " sqref="AB17:AB19 AB21:AB24 AB26:AB28" xr:uid="{00000000-0002-0000-0100-000002000000}">
      <formula1>$I$112:$I$114</formula1>
    </dataValidation>
    <dataValidation type="list" allowBlank="1" showInputMessage="1" showErrorMessage="1" prompt=" - " sqref="N17:N19 N21:N24 N26:N28" xr:uid="{00000000-0002-0000-0100-000003000000}">
      <formula1>$I$106:$I$107</formula1>
    </dataValidation>
    <dataValidation type="list" allowBlank="1" showInputMessage="1" showErrorMessage="1" prompt=" - " sqref="I17 AI17 I21 AI21 I26 AI26" xr:uid="{00000000-0002-0000-0100-000004000000}">
      <formula1>$G$100:$G$104</formula1>
    </dataValidation>
    <dataValidation type="list" allowBlank="1" showInputMessage="1" showErrorMessage="1" prompt=" - " sqref="H17 H21 H26" xr:uid="{00000000-0002-0000-0100-000005000000}">
      <formula1>$C$116:$C$127</formula1>
    </dataValidation>
    <dataValidation type="list" allowBlank="1" showInputMessage="1" showErrorMessage="1" prompt=" - " sqref="K17 AK17 K21 AK21 K26 AK26" xr:uid="{00000000-0002-0000-0100-000006000000}">
      <formula1>$I$100:$I$103</formula1>
    </dataValidation>
    <dataValidation type="list" allowBlank="1" showInputMessage="1" showErrorMessage="1" prompt=" - " sqref="C17:C19 C21:C24 C26:C28" xr:uid="{00000000-0002-0000-0100-000007000000}">
      <formula1>$E$100:$E$117</formula1>
    </dataValidation>
    <dataValidation type="list" allowBlank="1" showInputMessage="1" showErrorMessage="1" prompt=" - " sqref="R17:R18 R21:R23" xr:uid="{00000000-0002-0000-0100-000008000000}">
      <formula1>$N$116:$N$117</formula1>
    </dataValidation>
    <dataValidation type="list" allowBlank="1" showInputMessage="1" showErrorMessage="1" prompt=" - " sqref="AE17:AE19 AE21:AE24 AE26:AE28" xr:uid="{00000000-0002-0000-0100-000009000000}">
      <formula1>$I$117:$I$119</formula1>
    </dataValidation>
    <dataValidation type="list" allowBlank="1" showInputMessage="1" showErrorMessage="1" prompt=" - " sqref="T17:T19 V17:V19 X17:X19 Z17:Z19 T21:T24 V21:V24 X21:X24 Z21:Z24 T26:T28 V26:V28 X26:X28 Z26:Z28" xr:uid="{00000000-0002-0000-0100-00000A000000}">
      <formula1>$I$110:$I$111</formula1>
    </dataValidation>
    <dataValidation type="list" allowBlank="1" showInputMessage="1" showErrorMessage="1" prompt=" - " sqref="AG17:AG19 AG21:AG24 AG26:AG28" xr:uid="{00000000-0002-0000-0100-00000B000000}">
      <formula1>$I$122:$I$123</formula1>
    </dataValidation>
    <dataValidation type="list" allowBlank="1" showInputMessage="1" showErrorMessage="1" prompt=" - " sqref="J17 AJ17 J21 AJ21 J26 AJ26" xr:uid="{00000000-0002-0000-0100-00000C000000}">
      <formula1>$G$107:$G$111</formula1>
    </dataValidation>
    <dataValidation type="list" allowBlank="1" showInputMessage="1" showErrorMessage="1" prompt=" - " sqref="L17 L21 L26" xr:uid="{00000000-0002-0000-0100-00000D000000}">
      <formula1>$E$120:$E$122</formula1>
    </dataValidation>
    <dataValidation type="list" allowBlank="1" showInputMessage="1" showErrorMessage="1" prompt=" - " sqref="A17 A21 A26" xr:uid="{00000000-0002-0000-0100-00000E000000}">
      <formula1>$C$100:$C$113</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Y352"/>
  <sheetViews>
    <sheetView topLeftCell="AN8" zoomScale="50" workbookViewId="0">
      <selection activeCell="BC8" sqref="BC8"/>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hidden="1" customWidth="1"/>
    <col min="57" max="57" width="58.8554687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67"/>
      <c r="BG1" s="67"/>
      <c r="BH1" s="67"/>
      <c r="BI1" s="67"/>
      <c r="BJ1" s="67"/>
      <c r="BK1" s="67"/>
      <c r="BL1" s="67"/>
      <c r="BM1" s="67"/>
      <c r="BN1" s="67"/>
      <c r="BO1" s="67"/>
      <c r="BP1" s="67"/>
      <c r="BQ1" s="67"/>
      <c r="BR1" s="67"/>
      <c r="BS1" s="67"/>
      <c r="BT1" s="67"/>
      <c r="BU1" s="67"/>
      <c r="BV1" s="131"/>
      <c r="BW1" s="131"/>
      <c r="BX1" s="131"/>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67"/>
      <c r="BG2" s="67"/>
      <c r="BH2" s="67"/>
      <c r="BI2" s="67"/>
      <c r="BJ2" s="67"/>
      <c r="BK2" s="67"/>
      <c r="BL2" s="67"/>
      <c r="BM2" s="67"/>
      <c r="BN2" s="67"/>
      <c r="BO2" s="67"/>
      <c r="BP2" s="67"/>
      <c r="BQ2" s="67"/>
      <c r="BR2" s="67"/>
      <c r="BS2" s="67"/>
      <c r="BT2" s="67"/>
      <c r="BU2" s="67"/>
      <c r="BV2" s="131"/>
      <c r="BW2" s="131"/>
      <c r="BX2" s="131"/>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67"/>
      <c r="BG3" s="67"/>
      <c r="BH3" s="67"/>
      <c r="BI3" s="67"/>
      <c r="BJ3" s="67"/>
      <c r="BK3" s="67"/>
      <c r="BL3" s="67"/>
      <c r="BM3" s="67"/>
      <c r="BN3" s="67"/>
      <c r="BO3" s="67"/>
      <c r="BP3" s="67"/>
      <c r="BQ3" s="67"/>
      <c r="BR3" s="67"/>
      <c r="BS3" s="67"/>
      <c r="BT3" s="67"/>
      <c r="BU3" s="67"/>
      <c r="BV3" s="131"/>
      <c r="BW3" s="131"/>
      <c r="BX3" s="131"/>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67"/>
      <c r="BG4" s="67"/>
      <c r="BH4" s="67"/>
      <c r="BI4" s="67"/>
      <c r="BJ4" s="67"/>
      <c r="BK4" s="67"/>
      <c r="BL4" s="67"/>
      <c r="BM4" s="67"/>
      <c r="BN4" s="67"/>
      <c r="BO4" s="67"/>
      <c r="BP4" s="67"/>
      <c r="BQ4" s="67"/>
      <c r="BR4" s="67"/>
      <c r="BS4" s="67"/>
      <c r="BT4" s="67"/>
      <c r="BU4" s="67"/>
      <c r="BV4" s="131"/>
      <c r="BW4" s="131"/>
      <c r="BX4" s="131"/>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67"/>
      <c r="BG5" s="67"/>
      <c r="BH5" s="67"/>
      <c r="BI5" s="67"/>
      <c r="BJ5" s="67"/>
      <c r="BK5" s="67"/>
      <c r="BL5" s="67"/>
      <c r="BM5" s="67"/>
      <c r="BN5" s="67"/>
      <c r="BO5" s="67"/>
      <c r="BP5" s="67"/>
      <c r="BQ5" s="67"/>
      <c r="BR5" s="67"/>
      <c r="BS5" s="67"/>
      <c r="BT5" s="67"/>
      <c r="BU5" s="67"/>
      <c r="BV5" s="67"/>
      <c r="BW5" s="67"/>
      <c r="BX5" s="67"/>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67"/>
      <c r="BG6" s="67"/>
      <c r="BH6" s="67"/>
      <c r="BI6" s="67"/>
      <c r="BJ6" s="67"/>
      <c r="BK6" s="67"/>
      <c r="BL6" s="67"/>
      <c r="BM6" s="67"/>
      <c r="BN6" s="67"/>
      <c r="BO6" s="67"/>
      <c r="BP6" s="67"/>
      <c r="BQ6" s="67"/>
      <c r="BR6" s="67"/>
      <c r="BS6" s="67"/>
      <c r="BT6" s="67"/>
      <c r="BU6" s="67"/>
      <c r="BV6" s="67"/>
      <c r="BW6" s="67"/>
      <c r="BX6" s="67"/>
    </row>
    <row r="7" spans="1:77" ht="30" customHeight="1">
      <c r="A7" s="511" t="s">
        <v>67</v>
      </c>
      <c r="B7" s="423"/>
      <c r="C7" s="423"/>
      <c r="D7" s="414"/>
      <c r="E7" s="448" t="s">
        <v>273</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11" t="s">
        <v>69</v>
      </c>
      <c r="B8" s="423"/>
      <c r="C8" s="423"/>
      <c r="D8" s="414"/>
      <c r="E8" s="448" t="s">
        <v>70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11" t="s">
        <v>71</v>
      </c>
      <c r="B9" s="423"/>
      <c r="C9" s="423"/>
      <c r="D9" s="414"/>
      <c r="E9" s="448"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67"/>
      <c r="BG10" s="67"/>
      <c r="BH10" s="67"/>
      <c r="BI10" s="67"/>
      <c r="BJ10" s="67"/>
      <c r="BK10" s="67"/>
      <c r="BL10" s="67"/>
      <c r="BM10" s="67"/>
      <c r="BN10" s="67"/>
      <c r="BO10" s="67"/>
      <c r="BP10" s="67"/>
      <c r="BQ10" s="67"/>
      <c r="BR10" s="67"/>
      <c r="BS10" s="67"/>
      <c r="BT10" s="67"/>
      <c r="BU10" s="67"/>
      <c r="BV10" s="67"/>
      <c r="BW10" s="67"/>
      <c r="BX10" s="67"/>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78"/>
      <c r="BG11" s="78"/>
      <c r="BH11" s="78"/>
      <c r="BI11" s="78"/>
      <c r="BJ11" s="78"/>
      <c r="BK11" s="78"/>
      <c r="BL11" s="78"/>
      <c r="BM11" s="78"/>
      <c r="BN11" s="78"/>
      <c r="BO11" s="78"/>
      <c r="BP11" s="78"/>
      <c r="BQ11" s="78"/>
      <c r="BR11" s="78"/>
      <c r="BS11" s="78"/>
      <c r="BT11" s="78"/>
      <c r="BU11" s="78"/>
      <c r="BV11" s="78"/>
      <c r="BW11" s="78"/>
      <c r="BX11" s="78"/>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67"/>
      <c r="BG12" s="67"/>
      <c r="BH12" s="67"/>
      <c r="BI12" s="67"/>
      <c r="BJ12" s="67"/>
      <c r="BK12" s="67"/>
      <c r="BL12" s="67"/>
      <c r="BM12" s="67"/>
      <c r="BN12" s="67"/>
      <c r="BO12" s="67"/>
      <c r="BP12" s="67"/>
      <c r="BQ12" s="67"/>
      <c r="BR12" s="67"/>
      <c r="BS12" s="67"/>
      <c r="BT12" s="67"/>
      <c r="BU12" s="67"/>
      <c r="BV12" s="67"/>
      <c r="BW12" s="67"/>
      <c r="BX12" s="67"/>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275</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7" t="s">
        <v>113</v>
      </c>
      <c r="AT15" s="147"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40" customHeight="1">
      <c r="A16" s="487" t="s">
        <v>17</v>
      </c>
      <c r="B16" s="489">
        <v>1</v>
      </c>
      <c r="C16" s="85" t="s">
        <v>121</v>
      </c>
      <c r="D16" s="90" t="s">
        <v>297</v>
      </c>
      <c r="E16" s="487" t="s">
        <v>298</v>
      </c>
      <c r="F16" s="497" t="s">
        <v>299</v>
      </c>
      <c r="G16" s="86" t="s">
        <v>300</v>
      </c>
      <c r="H16" s="487" t="s">
        <v>301</v>
      </c>
      <c r="I16" s="489" t="s">
        <v>141</v>
      </c>
      <c r="J16" s="489" t="s">
        <v>246</v>
      </c>
      <c r="K16" s="489" t="s">
        <v>246</v>
      </c>
      <c r="L16" s="489" t="s">
        <v>140</v>
      </c>
      <c r="M16" s="489" t="s">
        <v>140</v>
      </c>
      <c r="N16" s="489" t="s">
        <v>246</v>
      </c>
      <c r="O16" s="489" t="s">
        <v>140</v>
      </c>
      <c r="P16" s="489" t="s">
        <v>246</v>
      </c>
      <c r="Q16" s="489" t="s">
        <v>140</v>
      </c>
      <c r="R16" s="489" t="s">
        <v>140</v>
      </c>
      <c r="S16" s="489" t="s">
        <v>246</v>
      </c>
      <c r="T16" s="489" t="s">
        <v>246</v>
      </c>
      <c r="U16" s="489" t="s">
        <v>246</v>
      </c>
      <c r="V16" s="489" t="s">
        <v>246</v>
      </c>
      <c r="W16" s="489" t="s">
        <v>246</v>
      </c>
      <c r="X16" s="489" t="s">
        <v>246</v>
      </c>
      <c r="Y16" s="489" t="s">
        <v>140</v>
      </c>
      <c r="Z16" s="489" t="s">
        <v>140</v>
      </c>
      <c r="AA16" s="489" t="s">
        <v>140</v>
      </c>
      <c r="AB16" s="489">
        <f>COUNTIF(J16:AA18,"Si")</f>
        <v>10</v>
      </c>
      <c r="AC16" s="489" t="s">
        <v>240</v>
      </c>
      <c r="AD16" s="499" t="s">
        <v>128</v>
      </c>
      <c r="AE16" s="86" t="s">
        <v>302</v>
      </c>
      <c r="AF16" s="87" t="s">
        <v>131</v>
      </c>
      <c r="AG16" s="83" t="s">
        <v>303</v>
      </c>
      <c r="AH16" s="87">
        <v>30</v>
      </c>
      <c r="AI16" s="87" t="s">
        <v>304</v>
      </c>
      <c r="AJ16" s="87">
        <v>15</v>
      </c>
      <c r="AK16" s="86" t="s">
        <v>305</v>
      </c>
      <c r="AL16" s="87">
        <v>15</v>
      </c>
      <c r="AM16" s="86" t="s">
        <v>306</v>
      </c>
      <c r="AN16" s="87">
        <v>15</v>
      </c>
      <c r="AO16" s="86" t="s">
        <v>307</v>
      </c>
      <c r="AP16" s="87">
        <v>15</v>
      </c>
      <c r="AQ16" s="86" t="s">
        <v>308</v>
      </c>
      <c r="AR16" s="87">
        <v>10</v>
      </c>
      <c r="AS16" s="87">
        <v>100</v>
      </c>
      <c r="AT16" s="87" t="s">
        <v>138</v>
      </c>
      <c r="AU16" s="86" t="s">
        <v>139</v>
      </c>
      <c r="AV16" s="87" t="s">
        <v>138</v>
      </c>
      <c r="AW16" s="87" t="s">
        <v>140</v>
      </c>
      <c r="AX16" s="489" t="s">
        <v>138</v>
      </c>
      <c r="AY16" s="500" t="s">
        <v>141</v>
      </c>
      <c r="AZ16" s="489" t="s">
        <v>127</v>
      </c>
      <c r="BA16" s="487" t="s">
        <v>232</v>
      </c>
      <c r="BB16" s="87">
        <v>1</v>
      </c>
      <c r="BC16" s="89" t="s">
        <v>309</v>
      </c>
      <c r="BD16" s="87">
        <v>1</v>
      </c>
      <c r="BE16" s="152" t="s">
        <v>310</v>
      </c>
      <c r="BF16" s="58"/>
      <c r="BG16" s="58"/>
      <c r="BH16" s="58"/>
      <c r="BI16" s="58"/>
      <c r="BJ16" s="58"/>
      <c r="BK16" s="58"/>
      <c r="BL16" s="58"/>
      <c r="BM16" s="58"/>
      <c r="BN16" s="58"/>
      <c r="BO16" s="58"/>
      <c r="BP16" s="58"/>
      <c r="BQ16" s="58"/>
      <c r="BR16" s="58"/>
      <c r="BS16" s="58"/>
      <c r="BT16" s="58"/>
      <c r="BU16" s="58"/>
      <c r="BV16" s="58"/>
      <c r="BW16" s="58"/>
      <c r="BX16" s="58"/>
      <c r="BY16" s="58"/>
    </row>
    <row r="17" spans="1:77" ht="70.5" customHeight="1">
      <c r="A17" s="488"/>
      <c r="B17" s="488"/>
      <c r="C17" s="85" t="s">
        <v>121</v>
      </c>
      <c r="D17" s="90" t="s">
        <v>311</v>
      </c>
      <c r="E17" s="488"/>
      <c r="F17" s="488"/>
      <c r="G17" s="86" t="s">
        <v>148</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7" t="s">
        <v>312</v>
      </c>
      <c r="AF17" s="489" t="s">
        <v>131</v>
      </c>
      <c r="AG17" s="487" t="s">
        <v>313</v>
      </c>
      <c r="AH17" s="489">
        <v>30</v>
      </c>
      <c r="AI17" s="489" t="s">
        <v>314</v>
      </c>
      <c r="AJ17" s="489">
        <v>15</v>
      </c>
      <c r="AK17" s="487" t="s">
        <v>315</v>
      </c>
      <c r="AL17" s="489">
        <v>15</v>
      </c>
      <c r="AM17" s="487" t="s">
        <v>316</v>
      </c>
      <c r="AN17" s="489">
        <v>15</v>
      </c>
      <c r="AO17" s="487" t="s">
        <v>317</v>
      </c>
      <c r="AP17" s="489">
        <v>15</v>
      </c>
      <c r="AQ17" s="487" t="s">
        <v>318</v>
      </c>
      <c r="AR17" s="489">
        <v>10</v>
      </c>
      <c r="AS17" s="489">
        <v>100</v>
      </c>
      <c r="AT17" s="489" t="s">
        <v>138</v>
      </c>
      <c r="AU17" s="487" t="s">
        <v>139</v>
      </c>
      <c r="AV17" s="489" t="s">
        <v>138</v>
      </c>
      <c r="AW17" s="489" t="s">
        <v>140</v>
      </c>
      <c r="AX17" s="488"/>
      <c r="AY17" s="488"/>
      <c r="AZ17" s="488"/>
      <c r="BA17" s="488"/>
      <c r="BB17" s="87">
        <v>2</v>
      </c>
      <c r="BC17" s="101" t="s">
        <v>319</v>
      </c>
      <c r="BD17" s="87">
        <v>2</v>
      </c>
      <c r="BE17" s="85"/>
      <c r="BF17" s="58"/>
      <c r="BG17" s="58"/>
      <c r="BH17" s="58"/>
      <c r="BI17" s="58"/>
      <c r="BJ17" s="58"/>
      <c r="BK17" s="58"/>
      <c r="BL17" s="58"/>
      <c r="BM17" s="58"/>
      <c r="BN17" s="58"/>
      <c r="BO17" s="58"/>
      <c r="BP17" s="58"/>
      <c r="BQ17" s="58"/>
      <c r="BR17" s="58"/>
      <c r="BS17" s="58"/>
      <c r="BT17" s="58"/>
      <c r="BU17" s="58"/>
      <c r="BV17" s="58"/>
      <c r="BW17" s="58"/>
      <c r="BX17" s="58"/>
      <c r="BY17" s="58"/>
    </row>
    <row r="18" spans="1:77" ht="175.5" customHeight="1">
      <c r="A18" s="488"/>
      <c r="B18" s="488"/>
      <c r="C18" s="508" t="s">
        <v>146</v>
      </c>
      <c r="D18" s="497" t="s">
        <v>320</v>
      </c>
      <c r="E18" s="488"/>
      <c r="F18" s="488"/>
      <c r="G18" s="487" t="s">
        <v>321</v>
      </c>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78"/>
      <c r="AF18" s="478"/>
      <c r="AG18" s="488"/>
      <c r="AH18" s="478"/>
      <c r="AI18" s="478"/>
      <c r="AJ18" s="478"/>
      <c r="AK18" s="478"/>
      <c r="AL18" s="478"/>
      <c r="AM18" s="478"/>
      <c r="AN18" s="478"/>
      <c r="AO18" s="478"/>
      <c r="AP18" s="478"/>
      <c r="AQ18" s="478"/>
      <c r="AR18" s="478"/>
      <c r="AS18" s="478"/>
      <c r="AT18" s="478"/>
      <c r="AU18" s="478"/>
      <c r="AV18" s="478"/>
      <c r="AW18" s="478"/>
      <c r="AX18" s="488"/>
      <c r="AY18" s="488"/>
      <c r="AZ18" s="488"/>
      <c r="BA18" s="488"/>
      <c r="BB18" s="489">
        <v>3</v>
      </c>
      <c r="BC18" s="515"/>
      <c r="BD18" s="489">
        <v>3</v>
      </c>
      <c r="BE18" s="515"/>
      <c r="BF18" s="58"/>
      <c r="BG18" s="58"/>
      <c r="BH18" s="58"/>
      <c r="BI18" s="58"/>
      <c r="BJ18" s="58"/>
      <c r="BK18" s="58"/>
      <c r="BL18" s="58"/>
      <c r="BM18" s="58"/>
      <c r="BN18" s="58"/>
      <c r="BO18" s="58"/>
      <c r="BP18" s="58"/>
      <c r="BQ18" s="58"/>
      <c r="BR18" s="58"/>
      <c r="BS18" s="58"/>
      <c r="BT18" s="58"/>
      <c r="BU18" s="58"/>
      <c r="BV18" s="58"/>
      <c r="BW18" s="58"/>
      <c r="BX18" s="58"/>
      <c r="BY18" s="58"/>
    </row>
    <row r="19" spans="1:77" ht="105">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83" t="s">
        <v>322</v>
      </c>
      <c r="AF19" s="83" t="s">
        <v>131</v>
      </c>
      <c r="AG19" s="83" t="s">
        <v>303</v>
      </c>
      <c r="AH19" s="83">
        <v>30</v>
      </c>
      <c r="AI19" s="83" t="s">
        <v>314</v>
      </c>
      <c r="AJ19" s="83">
        <v>15</v>
      </c>
      <c r="AK19" s="83" t="s">
        <v>323</v>
      </c>
      <c r="AL19" s="83">
        <v>15</v>
      </c>
      <c r="AM19" s="83" t="s">
        <v>324</v>
      </c>
      <c r="AN19" s="83">
        <v>15</v>
      </c>
      <c r="AO19" s="83" t="s">
        <v>307</v>
      </c>
      <c r="AP19" s="83">
        <v>15</v>
      </c>
      <c r="AQ19" s="83" t="s">
        <v>325</v>
      </c>
      <c r="AR19" s="83">
        <v>10</v>
      </c>
      <c r="AS19" s="83">
        <v>100</v>
      </c>
      <c r="AT19" s="84" t="s">
        <v>138</v>
      </c>
      <c r="AU19" s="83" t="s">
        <v>139</v>
      </c>
      <c r="AV19" s="84" t="s">
        <v>138</v>
      </c>
      <c r="AW19" s="84" t="s">
        <v>140</v>
      </c>
      <c r="AX19" s="478"/>
      <c r="AY19" s="478"/>
      <c r="AZ19" s="478"/>
      <c r="BA19" s="478"/>
      <c r="BB19" s="478"/>
      <c r="BC19" s="478"/>
      <c r="BD19" s="478"/>
      <c r="BE19" s="478"/>
      <c r="BF19" s="154"/>
      <c r="BG19" s="154"/>
      <c r="BH19" s="154"/>
      <c r="BI19" s="154"/>
      <c r="BJ19" s="154"/>
      <c r="BK19" s="154"/>
      <c r="BL19" s="154"/>
      <c r="BM19" s="154"/>
      <c r="BN19" s="154"/>
      <c r="BO19" s="154"/>
      <c r="BP19" s="154"/>
      <c r="BQ19" s="154"/>
      <c r="BR19" s="154"/>
      <c r="BS19" s="154"/>
      <c r="BT19" s="154"/>
      <c r="BU19" s="154"/>
      <c r="BV19" s="154"/>
      <c r="BW19" s="154"/>
      <c r="BX19" s="154"/>
      <c r="BY19" s="154"/>
    </row>
    <row r="20" spans="1:77">
      <c r="A20" s="155"/>
      <c r="B20" s="155"/>
      <c r="C20" s="155"/>
      <c r="D20" s="156"/>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7"/>
      <c r="AF20" s="157"/>
      <c r="AG20" s="157"/>
      <c r="AH20" s="157"/>
      <c r="AI20" s="157"/>
      <c r="AJ20" s="157"/>
      <c r="AK20" s="157"/>
      <c r="AL20" s="157"/>
      <c r="AM20" s="157"/>
      <c r="AN20" s="157"/>
      <c r="AO20" s="157"/>
      <c r="AP20" s="157"/>
      <c r="AQ20" s="157"/>
      <c r="AR20" s="157"/>
      <c r="AS20" s="157"/>
      <c r="AT20" s="157"/>
      <c r="AU20" s="157"/>
      <c r="AV20" s="157"/>
      <c r="AW20" s="157"/>
      <c r="AX20" s="157"/>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row>
    <row r="21" spans="1:77" ht="280.5" customHeight="1">
      <c r="A21" s="487" t="s">
        <v>17</v>
      </c>
      <c r="B21" s="489">
        <v>2</v>
      </c>
      <c r="C21" s="85" t="s">
        <v>121</v>
      </c>
      <c r="D21" s="90" t="s">
        <v>326</v>
      </c>
      <c r="E21" s="487" t="s">
        <v>327</v>
      </c>
      <c r="F21" s="497" t="s">
        <v>328</v>
      </c>
      <c r="G21" s="86" t="s">
        <v>300</v>
      </c>
      <c r="H21" s="487" t="s">
        <v>329</v>
      </c>
      <c r="I21" s="489" t="s">
        <v>141</v>
      </c>
      <c r="J21" s="489" t="s">
        <v>246</v>
      </c>
      <c r="K21" s="489" t="s">
        <v>246</v>
      </c>
      <c r="L21" s="489" t="s">
        <v>140</v>
      </c>
      <c r="M21" s="489" t="s">
        <v>140</v>
      </c>
      <c r="N21" s="489" t="s">
        <v>246</v>
      </c>
      <c r="O21" s="504" t="s">
        <v>140</v>
      </c>
      <c r="P21" s="505" t="s">
        <v>246</v>
      </c>
      <c r="Q21" s="506" t="s">
        <v>140</v>
      </c>
      <c r="R21" s="505" t="s">
        <v>140</v>
      </c>
      <c r="S21" s="507" t="s">
        <v>246</v>
      </c>
      <c r="T21" s="489" t="s">
        <v>246</v>
      </c>
      <c r="U21" s="489" t="s">
        <v>246</v>
      </c>
      <c r="V21" s="489" t="s">
        <v>246</v>
      </c>
      <c r="W21" s="489" t="s">
        <v>246</v>
      </c>
      <c r="X21" s="489" t="s">
        <v>246</v>
      </c>
      <c r="Y21" s="489" t="s">
        <v>140</v>
      </c>
      <c r="Z21" s="489" t="s">
        <v>140</v>
      </c>
      <c r="AA21" s="489" t="s">
        <v>140</v>
      </c>
      <c r="AB21" s="489">
        <f>COUNTIF(J21:AA23,"Si")</f>
        <v>10</v>
      </c>
      <c r="AC21" s="489" t="s">
        <v>240</v>
      </c>
      <c r="AD21" s="499" t="s">
        <v>128</v>
      </c>
      <c r="AE21" s="86" t="s">
        <v>330</v>
      </c>
      <c r="AF21" s="87" t="s">
        <v>158</v>
      </c>
      <c r="AG21" s="83" t="s">
        <v>331</v>
      </c>
      <c r="AH21" s="87">
        <v>30</v>
      </c>
      <c r="AI21" s="86" t="s">
        <v>332</v>
      </c>
      <c r="AJ21" s="87">
        <v>15</v>
      </c>
      <c r="AK21" s="86" t="s">
        <v>333</v>
      </c>
      <c r="AL21" s="87">
        <v>15</v>
      </c>
      <c r="AM21" s="86" t="s">
        <v>334</v>
      </c>
      <c r="AN21" s="87">
        <v>15</v>
      </c>
      <c r="AO21" s="83" t="s">
        <v>335</v>
      </c>
      <c r="AP21" s="87">
        <v>15</v>
      </c>
      <c r="AQ21" s="86" t="s">
        <v>336</v>
      </c>
      <c r="AR21" s="87">
        <v>10</v>
      </c>
      <c r="AS21" s="87">
        <f>85+15</f>
        <v>100</v>
      </c>
      <c r="AT21" s="87" t="s">
        <v>138</v>
      </c>
      <c r="AU21" s="86" t="s">
        <v>139</v>
      </c>
      <c r="AV21" s="87" t="s">
        <v>138</v>
      </c>
      <c r="AW21" s="87" t="s">
        <v>140</v>
      </c>
      <c r="AX21" s="489" t="s">
        <v>138</v>
      </c>
      <c r="AY21" s="500" t="s">
        <v>141</v>
      </c>
      <c r="AZ21" s="524" t="s">
        <v>127</v>
      </c>
      <c r="BA21" s="523" t="s">
        <v>232</v>
      </c>
      <c r="BB21" s="87">
        <v>1</v>
      </c>
      <c r="BC21" s="89" t="s">
        <v>337</v>
      </c>
      <c r="BD21" s="87">
        <v>1</v>
      </c>
      <c r="BE21" s="152" t="s">
        <v>338</v>
      </c>
      <c r="BF21" s="58"/>
      <c r="BG21" s="58"/>
      <c r="BH21" s="58"/>
      <c r="BI21" s="58"/>
      <c r="BJ21" s="58"/>
      <c r="BK21" s="58"/>
      <c r="BL21" s="58"/>
      <c r="BM21" s="58"/>
      <c r="BN21" s="58"/>
      <c r="BO21" s="58"/>
      <c r="BP21" s="58"/>
      <c r="BQ21" s="58"/>
      <c r="BR21" s="58"/>
      <c r="BS21" s="58"/>
      <c r="BT21" s="58"/>
      <c r="BU21" s="58"/>
      <c r="BV21" s="58"/>
      <c r="BW21" s="58"/>
      <c r="BX21" s="58"/>
      <c r="BY21" s="58"/>
    </row>
    <row r="22" spans="1:77" ht="78" customHeight="1">
      <c r="A22" s="488"/>
      <c r="B22" s="488"/>
      <c r="C22" s="508" t="s">
        <v>236</v>
      </c>
      <c r="D22" s="497" t="s">
        <v>339</v>
      </c>
      <c r="E22" s="488"/>
      <c r="F22" s="488"/>
      <c r="G22" s="86" t="s">
        <v>148</v>
      </c>
      <c r="H22" s="488"/>
      <c r="I22" s="488"/>
      <c r="J22" s="488"/>
      <c r="K22" s="488"/>
      <c r="L22" s="488"/>
      <c r="M22" s="488"/>
      <c r="N22" s="488"/>
      <c r="O22" s="460"/>
      <c r="P22" s="399"/>
      <c r="Q22" s="399"/>
      <c r="R22" s="399"/>
      <c r="S22" s="455"/>
      <c r="T22" s="488"/>
      <c r="U22" s="488"/>
      <c r="V22" s="488"/>
      <c r="W22" s="488"/>
      <c r="X22" s="488"/>
      <c r="Y22" s="488"/>
      <c r="Z22" s="488"/>
      <c r="AA22" s="488"/>
      <c r="AB22" s="488"/>
      <c r="AC22" s="488"/>
      <c r="AD22" s="488"/>
      <c r="AE22" s="487" t="s">
        <v>340</v>
      </c>
      <c r="AF22" s="489" t="s">
        <v>131</v>
      </c>
      <c r="AG22" s="487" t="s">
        <v>331</v>
      </c>
      <c r="AH22" s="489">
        <v>30</v>
      </c>
      <c r="AI22" s="487" t="s">
        <v>341</v>
      </c>
      <c r="AJ22" s="489">
        <v>15</v>
      </c>
      <c r="AK22" s="487" t="s">
        <v>342</v>
      </c>
      <c r="AL22" s="489">
        <v>15</v>
      </c>
      <c r="AM22" s="487" t="s">
        <v>343</v>
      </c>
      <c r="AN22" s="489">
        <v>15</v>
      </c>
      <c r="AO22" s="487" t="s">
        <v>307</v>
      </c>
      <c r="AP22" s="489">
        <v>15</v>
      </c>
      <c r="AQ22" s="487" t="s">
        <v>344</v>
      </c>
      <c r="AR22" s="489">
        <v>10</v>
      </c>
      <c r="AS22" s="489">
        <v>100</v>
      </c>
      <c r="AT22" s="489" t="s">
        <v>138</v>
      </c>
      <c r="AU22" s="487" t="s">
        <v>139</v>
      </c>
      <c r="AV22" s="489" t="s">
        <v>138</v>
      </c>
      <c r="AW22" s="489" t="s">
        <v>140</v>
      </c>
      <c r="AX22" s="488"/>
      <c r="AY22" s="488"/>
      <c r="AZ22" s="488"/>
      <c r="BA22" s="488"/>
      <c r="BB22" s="87">
        <v>2</v>
      </c>
      <c r="BC22" s="101" t="s">
        <v>345</v>
      </c>
      <c r="BD22" s="87">
        <v>2</v>
      </c>
      <c r="BE22" s="85"/>
      <c r="BF22" s="58"/>
      <c r="BG22" s="58"/>
      <c r="BH22" s="58"/>
      <c r="BI22" s="58"/>
      <c r="BJ22" s="58"/>
      <c r="BK22" s="58"/>
      <c r="BL22" s="58"/>
      <c r="BM22" s="58"/>
      <c r="BN22" s="58"/>
      <c r="BO22" s="58"/>
      <c r="BP22" s="58"/>
      <c r="BQ22" s="58"/>
      <c r="BR22" s="58"/>
      <c r="BS22" s="58"/>
      <c r="BT22" s="58"/>
      <c r="BU22" s="58"/>
      <c r="BV22" s="58"/>
      <c r="BW22" s="58"/>
      <c r="BX22" s="58"/>
      <c r="BY22" s="58"/>
    </row>
    <row r="23" spans="1:77" ht="156" customHeight="1">
      <c r="A23" s="488"/>
      <c r="B23" s="488"/>
      <c r="C23" s="488"/>
      <c r="D23" s="488"/>
      <c r="E23" s="488"/>
      <c r="F23" s="488"/>
      <c r="G23" s="487" t="s">
        <v>321</v>
      </c>
      <c r="H23" s="488"/>
      <c r="I23" s="488"/>
      <c r="J23" s="488"/>
      <c r="K23" s="488"/>
      <c r="L23" s="488"/>
      <c r="M23" s="488"/>
      <c r="N23" s="488"/>
      <c r="O23" s="460"/>
      <c r="P23" s="399"/>
      <c r="Q23" s="399"/>
      <c r="R23" s="399"/>
      <c r="S23" s="455"/>
      <c r="T23" s="488"/>
      <c r="U23" s="488"/>
      <c r="V23" s="488"/>
      <c r="W23" s="488"/>
      <c r="X23" s="488"/>
      <c r="Y23" s="488"/>
      <c r="Z23" s="488"/>
      <c r="AA23" s="488"/>
      <c r="AB23" s="488"/>
      <c r="AC23" s="488"/>
      <c r="AD23" s="488"/>
      <c r="AE23" s="478"/>
      <c r="AF23" s="478"/>
      <c r="AG23" s="488"/>
      <c r="AH23" s="478"/>
      <c r="AI23" s="478"/>
      <c r="AJ23" s="478"/>
      <c r="AK23" s="478"/>
      <c r="AL23" s="478"/>
      <c r="AM23" s="478"/>
      <c r="AN23" s="478"/>
      <c r="AO23" s="478"/>
      <c r="AP23" s="478"/>
      <c r="AQ23" s="478"/>
      <c r="AR23" s="478"/>
      <c r="AS23" s="478"/>
      <c r="AT23" s="478"/>
      <c r="AU23" s="478"/>
      <c r="AV23" s="478"/>
      <c r="AW23" s="478"/>
      <c r="AX23" s="488"/>
      <c r="AY23" s="488"/>
      <c r="AZ23" s="488"/>
      <c r="BA23" s="488"/>
      <c r="BB23" s="489">
        <v>3</v>
      </c>
      <c r="BC23" s="515"/>
      <c r="BD23" s="489">
        <v>3</v>
      </c>
      <c r="BE23" s="497"/>
      <c r="BF23" s="58"/>
      <c r="BG23" s="58"/>
      <c r="BH23" s="58"/>
      <c r="BI23" s="58"/>
      <c r="BJ23" s="58"/>
      <c r="BK23" s="58"/>
      <c r="BL23" s="58"/>
      <c r="BM23" s="58"/>
      <c r="BN23" s="58"/>
      <c r="BO23" s="58"/>
      <c r="BP23" s="58"/>
      <c r="BQ23" s="58"/>
      <c r="BR23" s="58"/>
      <c r="BS23" s="58"/>
      <c r="BT23" s="58"/>
      <c r="BU23" s="58"/>
      <c r="BV23" s="58"/>
      <c r="BW23" s="58"/>
      <c r="BX23" s="58"/>
      <c r="BY23" s="58"/>
    </row>
    <row r="24" spans="1:77" ht="75.75" customHeight="1">
      <c r="A24" s="478"/>
      <c r="B24" s="478"/>
      <c r="C24" s="478"/>
      <c r="D24" s="478"/>
      <c r="E24" s="478"/>
      <c r="F24" s="478"/>
      <c r="G24" s="478"/>
      <c r="H24" s="478"/>
      <c r="I24" s="478"/>
      <c r="J24" s="478"/>
      <c r="K24" s="478"/>
      <c r="L24" s="478"/>
      <c r="M24" s="478"/>
      <c r="N24" s="478"/>
      <c r="O24" s="461"/>
      <c r="P24" s="399"/>
      <c r="Q24" s="457"/>
      <c r="R24" s="399"/>
      <c r="S24" s="458"/>
      <c r="T24" s="478"/>
      <c r="U24" s="478"/>
      <c r="V24" s="478"/>
      <c r="W24" s="478"/>
      <c r="X24" s="478"/>
      <c r="Y24" s="478"/>
      <c r="Z24" s="478"/>
      <c r="AA24" s="478"/>
      <c r="AB24" s="478"/>
      <c r="AC24" s="478"/>
      <c r="AD24" s="478"/>
      <c r="AE24" s="83" t="s">
        <v>346</v>
      </c>
      <c r="AF24" s="84" t="s">
        <v>131</v>
      </c>
      <c r="AG24" s="83" t="s">
        <v>303</v>
      </c>
      <c r="AH24" s="84">
        <v>30</v>
      </c>
      <c r="AI24" s="83" t="s">
        <v>347</v>
      </c>
      <c r="AJ24" s="84">
        <v>15</v>
      </c>
      <c r="AK24" s="83" t="s">
        <v>348</v>
      </c>
      <c r="AL24" s="84">
        <v>15</v>
      </c>
      <c r="AM24" s="83" t="s">
        <v>349</v>
      </c>
      <c r="AN24" s="84">
        <v>15</v>
      </c>
      <c r="AO24" s="83" t="s">
        <v>350</v>
      </c>
      <c r="AP24" s="84">
        <v>15</v>
      </c>
      <c r="AQ24" s="83" t="s">
        <v>351</v>
      </c>
      <c r="AR24" s="84">
        <v>10</v>
      </c>
      <c r="AS24" s="84">
        <v>100</v>
      </c>
      <c r="AT24" s="84" t="s">
        <v>138</v>
      </c>
      <c r="AU24" s="83" t="s">
        <v>139</v>
      </c>
      <c r="AV24" s="84" t="s">
        <v>138</v>
      </c>
      <c r="AW24" s="84" t="s">
        <v>140</v>
      </c>
      <c r="AX24" s="478"/>
      <c r="AY24" s="478"/>
      <c r="AZ24" s="478"/>
      <c r="BA24" s="478"/>
      <c r="BB24" s="478"/>
      <c r="BC24" s="478"/>
      <c r="BD24" s="478"/>
      <c r="BE24" s="478"/>
      <c r="BF24" s="155"/>
      <c r="BG24" s="155"/>
      <c r="BH24" s="155"/>
      <c r="BI24" s="155"/>
      <c r="BJ24" s="155"/>
      <c r="BK24" s="155"/>
      <c r="BL24" s="155"/>
      <c r="BM24" s="155"/>
      <c r="BN24" s="155"/>
      <c r="BO24" s="155"/>
      <c r="BP24" s="155"/>
      <c r="BQ24" s="155"/>
      <c r="BR24" s="155"/>
      <c r="BS24" s="155"/>
      <c r="BT24" s="155"/>
      <c r="BU24" s="155"/>
      <c r="BV24" s="155"/>
      <c r="BW24" s="155"/>
      <c r="BX24" s="155"/>
      <c r="BY24" s="155"/>
    </row>
    <row r="25" spans="1:77" ht="15.75" customHeight="1">
      <c r="A25" s="155"/>
      <c r="B25" s="155"/>
      <c r="C25" s="155"/>
      <c r="D25" s="155"/>
      <c r="E25" s="155"/>
      <c r="F25" s="155"/>
      <c r="G25" s="155"/>
      <c r="H25" s="155"/>
      <c r="I25" s="155"/>
      <c r="J25" s="155"/>
      <c r="K25" s="155"/>
      <c r="L25" s="155"/>
      <c r="M25" s="155"/>
      <c r="N25" s="155"/>
      <c r="O25" s="155"/>
      <c r="P25" s="160"/>
      <c r="Q25" s="155"/>
      <c r="R25" s="155"/>
      <c r="S25" s="155"/>
      <c r="T25" s="155"/>
      <c r="U25" s="155"/>
      <c r="V25" s="155"/>
      <c r="W25" s="155"/>
      <c r="X25" s="155"/>
      <c r="Y25" s="155"/>
      <c r="Z25" s="155"/>
      <c r="AA25" s="155"/>
      <c r="AB25" s="155"/>
      <c r="AC25" s="155"/>
      <c r="AD25" s="155"/>
      <c r="AE25" s="161"/>
      <c r="AF25" s="162"/>
      <c r="AG25" s="161"/>
      <c r="AH25" s="162"/>
      <c r="AI25" s="155"/>
      <c r="AJ25" s="162"/>
      <c r="AK25" s="155"/>
      <c r="AL25" s="162"/>
      <c r="AM25" s="155"/>
      <c r="AN25" s="162"/>
      <c r="AO25" s="155"/>
      <c r="AP25" s="162"/>
      <c r="AQ25" s="155"/>
      <c r="AR25" s="155"/>
      <c r="AS25" s="162"/>
      <c r="AT25" s="162"/>
      <c r="AU25" s="162"/>
      <c r="AV25" s="162"/>
      <c r="AW25" s="163"/>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3" t="s">
        <v>5</v>
      </c>
      <c r="D100" s="58"/>
      <c r="E100" s="114" t="s">
        <v>226</v>
      </c>
      <c r="F100" s="115"/>
      <c r="G100" s="116" t="s">
        <v>227</v>
      </c>
      <c r="H100" s="58"/>
      <c r="I100" s="114" t="s">
        <v>228</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7" t="s">
        <v>17</v>
      </c>
      <c r="D101" s="58"/>
      <c r="E101" s="118" t="s">
        <v>195</v>
      </c>
      <c r="F101" s="58"/>
      <c r="G101" s="118" t="s">
        <v>229</v>
      </c>
      <c r="H101" s="58"/>
      <c r="I101" s="118" t="s">
        <v>230</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7" t="s">
        <v>18</v>
      </c>
      <c r="D102" s="58"/>
      <c r="E102" s="118" t="s">
        <v>162</v>
      </c>
      <c r="F102" s="58"/>
      <c r="G102" s="118" t="s">
        <v>201</v>
      </c>
      <c r="H102" s="58"/>
      <c r="I102" s="118" t="s">
        <v>128</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7" t="s">
        <v>19</v>
      </c>
      <c r="D103" s="58"/>
      <c r="E103" s="118" t="s">
        <v>231</v>
      </c>
      <c r="F103" s="58"/>
      <c r="G103" s="118" t="s">
        <v>126</v>
      </c>
      <c r="H103" s="58"/>
      <c r="I103" s="118" t="s">
        <v>232</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7" t="s">
        <v>20</v>
      </c>
      <c r="D104" s="58"/>
      <c r="E104" s="118" t="s">
        <v>233</v>
      </c>
      <c r="F104" s="58"/>
      <c r="G104" s="118" t="s">
        <v>234</v>
      </c>
      <c r="H104" s="58"/>
      <c r="I104" s="118" t="s">
        <v>143</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7" t="s">
        <v>21</v>
      </c>
      <c r="D105" s="58"/>
      <c r="E105" s="118" t="s">
        <v>235</v>
      </c>
      <c r="F105" s="58"/>
      <c r="G105" s="119" t="s">
        <v>141</v>
      </c>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7" t="s">
        <v>22</v>
      </c>
      <c r="D106" s="58"/>
      <c r="E106" s="118" t="s">
        <v>236</v>
      </c>
      <c r="F106" s="58"/>
      <c r="G106" s="58"/>
      <c r="H106" s="58"/>
      <c r="I106" s="114" t="s">
        <v>104</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7" t="s">
        <v>23</v>
      </c>
      <c r="D107" s="58"/>
      <c r="E107" s="118" t="s">
        <v>237</v>
      </c>
      <c r="F107" s="58"/>
      <c r="G107" s="116" t="s">
        <v>238</v>
      </c>
      <c r="H107" s="58"/>
      <c r="I107" s="118" t="s">
        <v>158</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7" t="s">
        <v>352</v>
      </c>
      <c r="D108" s="58"/>
      <c r="E108" s="118" t="s">
        <v>121</v>
      </c>
      <c r="F108" s="58"/>
      <c r="G108" s="118" t="s">
        <v>239</v>
      </c>
      <c r="H108" s="58"/>
      <c r="I108" s="118" t="s">
        <v>131</v>
      </c>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7" t="s">
        <v>26</v>
      </c>
      <c r="D109" s="58"/>
      <c r="E109" s="118" t="s">
        <v>146</v>
      </c>
      <c r="F109" s="58"/>
      <c r="G109" s="118" t="s">
        <v>240</v>
      </c>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7" t="s">
        <v>27</v>
      </c>
      <c r="D110" s="58"/>
      <c r="E110" s="118" t="s">
        <v>241</v>
      </c>
      <c r="F110" s="58"/>
      <c r="G110" s="118" t="s">
        <v>127</v>
      </c>
      <c r="H110" s="58"/>
      <c r="I110" s="120" t="s">
        <v>242</v>
      </c>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7" t="s">
        <v>25</v>
      </c>
      <c r="D111" s="58"/>
      <c r="E111" s="118" t="s">
        <v>243</v>
      </c>
      <c r="F111" s="58"/>
      <c r="G111" s="118" t="s">
        <v>202</v>
      </c>
      <c r="H111" s="58"/>
      <c r="I111" s="121">
        <v>15</v>
      </c>
      <c r="J111" s="122">
        <v>30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7" t="s">
        <v>28</v>
      </c>
      <c r="D112" s="58"/>
      <c r="E112" s="118" t="s">
        <v>244</v>
      </c>
      <c r="F112" s="58"/>
      <c r="G112" s="118" t="s">
        <v>142</v>
      </c>
      <c r="H112" s="58"/>
      <c r="I112" s="121">
        <v>0</v>
      </c>
      <c r="J112" s="122">
        <v>0</v>
      </c>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7" t="s">
        <v>29</v>
      </c>
      <c r="D113" s="58"/>
      <c r="E113" s="118" t="s">
        <v>245</v>
      </c>
      <c r="F113" s="58"/>
      <c r="G113" s="118" t="s">
        <v>246</v>
      </c>
      <c r="H113" s="58"/>
      <c r="I113" s="123">
        <v>10</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117" t="s">
        <v>30</v>
      </c>
      <c r="D114" s="58"/>
      <c r="E114" s="118" t="s">
        <v>247</v>
      </c>
      <c r="F114" s="58"/>
      <c r="G114" s="118" t="s">
        <v>140</v>
      </c>
      <c r="H114" s="58"/>
      <c r="I114" s="124">
        <v>5</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58"/>
      <c r="D115" s="58"/>
      <c r="E115" s="118" t="s">
        <v>248</v>
      </c>
      <c r="F115" s="58"/>
      <c r="G115" s="118" t="s">
        <v>249</v>
      </c>
      <c r="H115" s="58"/>
      <c r="I115" s="123">
        <v>0</v>
      </c>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3" t="s">
        <v>250</v>
      </c>
      <c r="D116" s="58"/>
      <c r="E116" s="118" t="s">
        <v>251</v>
      </c>
      <c r="F116" s="58"/>
      <c r="G116" s="118" t="s">
        <v>252</v>
      </c>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117" t="s">
        <v>15</v>
      </c>
      <c r="D117" s="58"/>
      <c r="E117" s="118" t="s">
        <v>253</v>
      </c>
      <c r="F117" s="58"/>
      <c r="G117" s="118" t="s">
        <v>254</v>
      </c>
      <c r="H117" s="58"/>
      <c r="I117" s="116" t="s">
        <v>255</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118" t="s">
        <v>213</v>
      </c>
      <c r="F118" s="58"/>
      <c r="G118" s="58"/>
      <c r="H118" s="58"/>
      <c r="I118" s="118" t="s">
        <v>139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58"/>
      <c r="F119" s="58"/>
      <c r="G119" s="58"/>
      <c r="H119" s="58"/>
      <c r="I119" s="118" t="s">
        <v>257</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0" t="s">
        <v>259</v>
      </c>
      <c r="F120" s="58"/>
      <c r="G120" s="116" t="s">
        <v>116</v>
      </c>
      <c r="H120" s="58"/>
      <c r="I120" s="118" t="s">
        <v>260</v>
      </c>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5" t="s">
        <v>203</v>
      </c>
      <c r="F121" s="58"/>
      <c r="G121" s="118" t="s">
        <v>138</v>
      </c>
      <c r="H121" s="58"/>
      <c r="I121" s="126"/>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5" t="s">
        <v>129</v>
      </c>
      <c r="F122" s="58"/>
      <c r="G122" s="118" t="s">
        <v>261</v>
      </c>
      <c r="H122" s="115"/>
      <c r="I122" s="127" t="s">
        <v>262</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125" t="s">
        <v>264</v>
      </c>
      <c r="F123" s="58"/>
      <c r="G123" s="118" t="s">
        <v>265</v>
      </c>
      <c r="H123" s="115"/>
      <c r="I123" s="128" t="s">
        <v>246</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hidden="1" customHeight="1">
      <c r="A124" s="58"/>
      <c r="B124" s="58"/>
      <c r="C124" s="91"/>
      <c r="D124" s="58"/>
      <c r="E124" s="58"/>
      <c r="F124" s="58"/>
      <c r="G124" s="58"/>
      <c r="H124" s="115"/>
      <c r="I124" s="118" t="s">
        <v>140</v>
      </c>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91"/>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9" t="s">
        <v>269</v>
      </c>
      <c r="F150" s="130">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9" t="s">
        <v>270</v>
      </c>
      <c r="F151" s="130">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9" t="s">
        <v>271</v>
      </c>
      <c r="F152" s="130">
        <f>COUNTIF(BA16:BA100, "Zona de Riesgo Moderada")</f>
        <v>2</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153">
    <mergeCell ref="AE22:AE2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 ref="AQ22:AQ23"/>
    <mergeCell ref="AS22:AS23"/>
    <mergeCell ref="AT22:AT23"/>
    <mergeCell ref="AU22:AU23"/>
    <mergeCell ref="AV22:AV23"/>
    <mergeCell ref="BA21:BA24"/>
    <mergeCell ref="BB23:BB24"/>
    <mergeCell ref="BC23:BC24"/>
    <mergeCell ref="BD23:BD24"/>
    <mergeCell ref="BE23:BE24"/>
    <mergeCell ref="AX21:AX24"/>
    <mergeCell ref="AY21:AY24"/>
    <mergeCell ref="AZ21:AZ24"/>
    <mergeCell ref="AB16:AB19"/>
    <mergeCell ref="AS14:AV14"/>
    <mergeCell ref="AV17:AV18"/>
    <mergeCell ref="AW17:AW18"/>
    <mergeCell ref="BB18:BB19"/>
    <mergeCell ref="BC18:BC19"/>
    <mergeCell ref="BD18:BD19"/>
    <mergeCell ref="BE18:BE19"/>
    <mergeCell ref="AE11:BA11"/>
    <mergeCell ref="BB11:BE11"/>
    <mergeCell ref="AX12:BA14"/>
    <mergeCell ref="BB12:BC14"/>
    <mergeCell ref="BD12:BE14"/>
    <mergeCell ref="AE13:AF13"/>
    <mergeCell ref="AG13:AV13"/>
    <mergeCell ref="AR17:AR18"/>
    <mergeCell ref="AS17:AS18"/>
    <mergeCell ref="AF17:AF18"/>
    <mergeCell ref="AG17:AG18"/>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A1:C4"/>
    <mergeCell ref="D1:AZ4"/>
    <mergeCell ref="BA1:BE1"/>
    <mergeCell ref="BA2:BE2"/>
    <mergeCell ref="BA3:BE3"/>
    <mergeCell ref="BA4:BE4"/>
    <mergeCell ref="A6:BE6"/>
    <mergeCell ref="A7:D7"/>
    <mergeCell ref="E7:AL7"/>
    <mergeCell ref="C22:C24"/>
    <mergeCell ref="D22:D24"/>
    <mergeCell ref="A16:A19"/>
    <mergeCell ref="A21:A24"/>
    <mergeCell ref="B21:B24"/>
    <mergeCell ref="E21:E24"/>
    <mergeCell ref="F21:F24"/>
    <mergeCell ref="H21:H24"/>
    <mergeCell ref="I21:I24"/>
    <mergeCell ref="G23:G24"/>
    <mergeCell ref="C18:C19"/>
    <mergeCell ref="D18:D19"/>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I16:I19"/>
    <mergeCell ref="G18:G19"/>
    <mergeCell ref="J21:J24"/>
    <mergeCell ref="K21:K24"/>
    <mergeCell ref="L21:L24"/>
    <mergeCell ref="M21:M24"/>
    <mergeCell ref="N21:N24"/>
    <mergeCell ref="O21:O24"/>
    <mergeCell ref="P21:P24"/>
    <mergeCell ref="C11:D13"/>
    <mergeCell ref="E11:H13"/>
    <mergeCell ref="B14:B15"/>
    <mergeCell ref="C14:C15"/>
    <mergeCell ref="D14:D15"/>
    <mergeCell ref="E14:E15"/>
    <mergeCell ref="H14:H15"/>
    <mergeCell ref="A14:A15"/>
    <mergeCell ref="B16:B19"/>
    <mergeCell ref="E16:E19"/>
    <mergeCell ref="F16:F19"/>
    <mergeCell ref="H16:H19"/>
    <mergeCell ref="AT17:AT18"/>
    <mergeCell ref="AU17:AU18"/>
    <mergeCell ref="AC16:AC19"/>
    <mergeCell ref="AD16:AD19"/>
    <mergeCell ref="AX16:AX19"/>
    <mergeCell ref="AY16:AY19"/>
    <mergeCell ref="AZ16:AZ19"/>
    <mergeCell ref="BA16:BA19"/>
    <mergeCell ref="AE17:AE18"/>
    <mergeCell ref="Z16:Z19"/>
    <mergeCell ref="AA16:AA19"/>
    <mergeCell ref="S16:S19"/>
    <mergeCell ref="T16:T19"/>
    <mergeCell ref="U16:U19"/>
    <mergeCell ref="V16:V19"/>
    <mergeCell ref="W16:W19"/>
    <mergeCell ref="X16:X19"/>
    <mergeCell ref="Y16:Y19"/>
    <mergeCell ref="Q16:Q19"/>
    <mergeCell ref="R16:R19"/>
    <mergeCell ref="J16:J19"/>
    <mergeCell ref="K16:K19"/>
    <mergeCell ref="L16:L19"/>
    <mergeCell ref="M16:M19"/>
    <mergeCell ref="N16:N19"/>
    <mergeCell ref="O16:O19"/>
    <mergeCell ref="P16:P19"/>
  </mergeCells>
  <conditionalFormatting sqref="AD16 BA16 AD21 BA21">
    <cfRule type="containsText" dxfId="487" priority="1" operator="containsText" text="Zona de Riesgo Extrema">
      <formula>NOT(ISERROR(SEARCH(("Zona de Riesgo Extrema"),(AD16))))</formula>
    </cfRule>
  </conditionalFormatting>
  <conditionalFormatting sqref="AD16 BA16 AD21 BA21">
    <cfRule type="containsText" dxfId="486" priority="2" operator="containsText" text="Zona de Riesgo Alta">
      <formula>NOT(ISERROR(SEARCH(("Zona de Riesgo Alta"),(AD16))))</formula>
    </cfRule>
  </conditionalFormatting>
  <conditionalFormatting sqref="I16 AY16 I21 AY21">
    <cfRule type="containsText" dxfId="485" priority="3" operator="containsText" text="5 - Casi seguro">
      <formula>NOT(ISERROR(SEARCH(("5 - Casi seguro"),(I16))))</formula>
    </cfRule>
  </conditionalFormatting>
  <conditionalFormatting sqref="I16 AY16 I21 AY21">
    <cfRule type="cellIs" dxfId="484" priority="4" operator="equal">
      <formula>"1 - Rara vez"</formula>
    </cfRule>
  </conditionalFormatting>
  <conditionalFormatting sqref="I16 AY16 I21 AY21">
    <cfRule type="cellIs" dxfId="483" priority="5" operator="equal">
      <formula>"2 - Improbable"</formula>
    </cfRule>
  </conditionalFormatting>
  <conditionalFormatting sqref="I16 AY16 I21 AY21">
    <cfRule type="cellIs" dxfId="482" priority="6" operator="equal">
      <formula>"3 - Posible"</formula>
    </cfRule>
  </conditionalFormatting>
  <conditionalFormatting sqref="I16 AY16 I21 AY21">
    <cfRule type="cellIs" dxfId="481" priority="7" operator="equal">
      <formula>"4 - Probable"</formula>
    </cfRule>
  </conditionalFormatting>
  <conditionalFormatting sqref="AD16 BA16 AD21 BA21">
    <cfRule type="cellIs" dxfId="480" priority="8" operator="equal">
      <formula>"Zona de Riesgo Baja"</formula>
    </cfRule>
  </conditionalFormatting>
  <conditionalFormatting sqref="AD16 BA16 AD21 BA21">
    <cfRule type="cellIs" dxfId="479" priority="9" operator="equal">
      <formula>"Zona de Riesgo Moderada"</formula>
    </cfRule>
  </conditionalFormatting>
  <conditionalFormatting sqref="AD16 BA16 AD21 BA21">
    <cfRule type="cellIs" dxfId="478" priority="10" operator="equal">
      <formula>"Zona de Riesgo Alta"</formula>
    </cfRule>
  </conditionalFormatting>
  <conditionalFormatting sqref="AC16 AZ16 AC21 AZ21">
    <cfRule type="containsText" dxfId="477" priority="11" operator="containsText" text="4 - Mayor">
      <formula>NOT(ISERROR(SEARCH(("4 - Mayor"),(AC16))))</formula>
    </cfRule>
  </conditionalFormatting>
  <conditionalFormatting sqref="AC16 AZ16 AC21 AZ21">
    <cfRule type="containsText" dxfId="476" priority="12" operator="containsText" text="5 - Catastrófico">
      <formula>NOT(ISERROR(SEARCH(("5 - Catastrófico"),(AC16))))</formula>
    </cfRule>
  </conditionalFormatting>
  <conditionalFormatting sqref="AC16 AZ16 AC21 AZ21">
    <cfRule type="containsText" dxfId="475" priority="13" operator="containsText" text="3 - Moderado">
      <formula>NOT(ISERROR(SEARCH(("3 - Moderado"),(AC16))))</formula>
    </cfRule>
  </conditionalFormatting>
  <dataValidations count="5">
    <dataValidation type="list" allowBlank="1" showInputMessage="1" showErrorMessage="1" prompt=" - " sqref="A16 A21" xr:uid="{00000000-0002-0000-0200-000000000000}">
      <formula1>$C$101:$C$114</formula1>
    </dataValidation>
    <dataValidation type="list" allowBlank="1" showInputMessage="1" showErrorMessage="1" prompt=" - " sqref="AC16 AZ16 AC21 AZ21" xr:uid="{00000000-0002-0000-0200-000001000000}">
      <formula1>$G$108:$G$110</formula1>
    </dataValidation>
    <dataValidation type="list" allowBlank="1" showInputMessage="1" showErrorMessage="1" prompt=" - " sqref="C16:C18 C21:C22" xr:uid="{00000000-0002-0000-0200-000002000000}">
      <formula1>$E$101:$E$118</formula1>
    </dataValidation>
    <dataValidation type="list" allowBlank="1" showInputMessage="1" showErrorMessage="1" prompt=" - " sqref="BA16" xr:uid="{00000000-0002-0000-0200-000003000000}">
      <formula1>$I$102:$I$105</formula1>
    </dataValidation>
    <dataValidation type="list" allowBlank="1" showInputMessage="1" showErrorMessage="1" prompt=" - " sqref="J16:AA16 J21:AA21 P25" xr:uid="{00000000-0002-0000-0200-000004000000}">
      <formula1>$I$123:$I$124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BI1000"/>
  <sheetViews>
    <sheetView topLeftCell="AF18" zoomScale="62" workbookViewId="0">
      <selection activeCell="AT19" sqref="AT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hidden="1" customWidth="1"/>
    <col min="41" max="41" width="59"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25" t="s">
        <v>353</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14"/>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525" t="s">
        <v>354</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14"/>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525" t="s">
        <v>355</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14"/>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526"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300">
      <c r="A17" s="487" t="s">
        <v>18</v>
      </c>
      <c r="B17" s="489">
        <v>1</v>
      </c>
      <c r="C17" s="167" t="s">
        <v>162</v>
      </c>
      <c r="D17" s="168" t="s">
        <v>356</v>
      </c>
      <c r="E17" s="487" t="s">
        <v>357</v>
      </c>
      <c r="F17" s="487" t="s">
        <v>358</v>
      </c>
      <c r="G17" s="168" t="s">
        <v>359</v>
      </c>
      <c r="H17" s="489" t="s">
        <v>6</v>
      </c>
      <c r="I17" s="489" t="s">
        <v>126</v>
      </c>
      <c r="J17" s="489" t="s">
        <v>127</v>
      </c>
      <c r="K17" s="487" t="s">
        <v>128</v>
      </c>
      <c r="L17" s="487" t="s">
        <v>203</v>
      </c>
      <c r="M17" s="86" t="s">
        <v>360</v>
      </c>
      <c r="N17" s="87" t="s">
        <v>131</v>
      </c>
      <c r="O17" s="86" t="s">
        <v>361</v>
      </c>
      <c r="P17" s="87">
        <v>30</v>
      </c>
      <c r="Q17" s="169"/>
      <c r="R17" s="169"/>
      <c r="S17" s="86" t="s">
        <v>362</v>
      </c>
      <c r="T17" s="87">
        <v>15</v>
      </c>
      <c r="U17" s="86" t="s">
        <v>363</v>
      </c>
      <c r="V17" s="87">
        <v>15</v>
      </c>
      <c r="W17" s="86" t="s">
        <v>364</v>
      </c>
      <c r="X17" s="87">
        <v>15</v>
      </c>
      <c r="Y17" s="86" t="s">
        <v>365</v>
      </c>
      <c r="Z17" s="87">
        <v>15</v>
      </c>
      <c r="AA17" s="86" t="s">
        <v>366</v>
      </c>
      <c r="AB17" s="87">
        <v>10</v>
      </c>
      <c r="AC17" s="87">
        <f t="shared" ref="AC17:AC20" si="0">P17+R17+T17+V17+X17+Z17+AB17</f>
        <v>100</v>
      </c>
      <c r="AD17" s="87" t="s">
        <v>138</v>
      </c>
      <c r="AE17" s="86" t="s">
        <v>139</v>
      </c>
      <c r="AF17" s="87" t="s">
        <v>138</v>
      </c>
      <c r="AG17" s="86" t="s">
        <v>140</v>
      </c>
      <c r="AH17" s="489" t="s">
        <v>138</v>
      </c>
      <c r="AI17" s="489" t="s">
        <v>141</v>
      </c>
      <c r="AJ17" s="489" t="s">
        <v>202</v>
      </c>
      <c r="AK17" s="487" t="s">
        <v>143</v>
      </c>
      <c r="AL17" s="87">
        <v>1</v>
      </c>
      <c r="AM17" s="168" t="s">
        <v>367</v>
      </c>
      <c r="AN17" s="87">
        <v>1</v>
      </c>
      <c r="AO17" s="170" t="s">
        <v>368</v>
      </c>
    </row>
    <row r="18" spans="1:41" ht="84" customHeight="1">
      <c r="A18" s="488"/>
      <c r="B18" s="488"/>
      <c r="C18" s="167" t="s">
        <v>121</v>
      </c>
      <c r="D18" s="168" t="s">
        <v>369</v>
      </c>
      <c r="E18" s="488"/>
      <c r="F18" s="488"/>
      <c r="G18" s="168" t="s">
        <v>370</v>
      </c>
      <c r="H18" s="488"/>
      <c r="I18" s="488"/>
      <c r="J18" s="488"/>
      <c r="K18" s="488"/>
      <c r="L18" s="488"/>
      <c r="M18" s="86" t="s">
        <v>371</v>
      </c>
      <c r="N18" s="87" t="s">
        <v>131</v>
      </c>
      <c r="O18" s="87" t="s">
        <v>372</v>
      </c>
      <c r="P18" s="87">
        <v>30</v>
      </c>
      <c r="Q18" s="169"/>
      <c r="R18" s="169"/>
      <c r="S18" s="86" t="s">
        <v>373</v>
      </c>
      <c r="T18" s="87">
        <v>15</v>
      </c>
      <c r="U18" s="86" t="s">
        <v>374</v>
      </c>
      <c r="V18" s="87">
        <v>15</v>
      </c>
      <c r="W18" s="86" t="s">
        <v>375</v>
      </c>
      <c r="X18" s="87">
        <v>15</v>
      </c>
      <c r="Y18" s="86" t="s">
        <v>376</v>
      </c>
      <c r="Z18" s="87">
        <v>15</v>
      </c>
      <c r="AA18" s="86" t="s">
        <v>377</v>
      </c>
      <c r="AB18" s="87">
        <v>10</v>
      </c>
      <c r="AC18" s="87">
        <f t="shared" si="0"/>
        <v>100</v>
      </c>
      <c r="AD18" s="87" t="s">
        <v>138</v>
      </c>
      <c r="AE18" s="86" t="s">
        <v>139</v>
      </c>
      <c r="AF18" s="87" t="s">
        <v>138</v>
      </c>
      <c r="AG18" s="86" t="s">
        <v>140</v>
      </c>
      <c r="AH18" s="488"/>
      <c r="AI18" s="488"/>
      <c r="AJ18" s="488"/>
      <c r="AK18" s="488"/>
      <c r="AL18" s="87">
        <v>2</v>
      </c>
      <c r="AM18" s="171" t="s">
        <v>378</v>
      </c>
      <c r="AN18" s="87">
        <v>2</v>
      </c>
      <c r="AO18" s="167"/>
    </row>
    <row r="19" spans="1:41" ht="96" customHeight="1">
      <c r="A19" s="488"/>
      <c r="B19" s="488"/>
      <c r="C19" s="167" t="s">
        <v>146</v>
      </c>
      <c r="D19" s="168" t="s">
        <v>379</v>
      </c>
      <c r="E19" s="488"/>
      <c r="F19" s="488"/>
      <c r="G19" s="168" t="s">
        <v>380</v>
      </c>
      <c r="H19" s="488"/>
      <c r="I19" s="488"/>
      <c r="J19" s="488"/>
      <c r="K19" s="488"/>
      <c r="L19" s="488"/>
      <c r="M19" s="86" t="s">
        <v>381</v>
      </c>
      <c r="N19" s="87" t="s">
        <v>131</v>
      </c>
      <c r="O19" s="86" t="s">
        <v>361</v>
      </c>
      <c r="P19" s="87">
        <v>30</v>
      </c>
      <c r="Q19" s="169"/>
      <c r="R19" s="169"/>
      <c r="S19" s="86" t="s">
        <v>382</v>
      </c>
      <c r="T19" s="87">
        <v>15</v>
      </c>
      <c r="U19" s="86" t="s">
        <v>383</v>
      </c>
      <c r="V19" s="87">
        <v>15</v>
      </c>
      <c r="W19" s="86" t="s">
        <v>384</v>
      </c>
      <c r="X19" s="87">
        <v>15</v>
      </c>
      <c r="Y19" s="86" t="s">
        <v>385</v>
      </c>
      <c r="Z19" s="87">
        <v>15</v>
      </c>
      <c r="AA19" s="86" t="s">
        <v>386</v>
      </c>
      <c r="AB19" s="87">
        <v>10</v>
      </c>
      <c r="AC19" s="87">
        <f t="shared" si="0"/>
        <v>100</v>
      </c>
      <c r="AD19" s="87" t="s">
        <v>138</v>
      </c>
      <c r="AE19" s="86" t="s">
        <v>139</v>
      </c>
      <c r="AF19" s="87" t="s">
        <v>138</v>
      </c>
      <c r="AG19" s="86" t="s">
        <v>140</v>
      </c>
      <c r="AH19" s="488"/>
      <c r="AI19" s="488"/>
      <c r="AJ19" s="488"/>
      <c r="AK19" s="488"/>
      <c r="AL19" s="87">
        <v>3</v>
      </c>
      <c r="AM19" s="90"/>
      <c r="AN19" s="87">
        <v>3</v>
      </c>
      <c r="AO19" s="90"/>
    </row>
    <row r="20" spans="1:41" ht="60">
      <c r="A20" s="488"/>
      <c r="B20" s="488"/>
      <c r="C20" s="167" t="s">
        <v>146</v>
      </c>
      <c r="D20" s="168" t="s">
        <v>387</v>
      </c>
      <c r="E20" s="488"/>
      <c r="F20" s="488"/>
      <c r="G20" s="168" t="s">
        <v>388</v>
      </c>
      <c r="H20" s="488"/>
      <c r="I20" s="488"/>
      <c r="J20" s="488"/>
      <c r="K20" s="488"/>
      <c r="L20" s="488"/>
      <c r="M20" s="172" t="s">
        <v>389</v>
      </c>
      <c r="N20" s="87" t="s">
        <v>131</v>
      </c>
      <c r="O20" s="86" t="s">
        <v>390</v>
      </c>
      <c r="P20" s="87">
        <v>30</v>
      </c>
      <c r="Q20" s="169"/>
      <c r="R20" s="169"/>
      <c r="S20" s="86" t="s">
        <v>391</v>
      </c>
      <c r="T20" s="87">
        <v>15</v>
      </c>
      <c r="U20" s="86" t="s">
        <v>392</v>
      </c>
      <c r="V20" s="87">
        <v>15</v>
      </c>
      <c r="W20" s="86" t="s">
        <v>393</v>
      </c>
      <c r="X20" s="87">
        <v>15</v>
      </c>
      <c r="Y20" s="86" t="s">
        <v>394</v>
      </c>
      <c r="Z20" s="87">
        <v>15</v>
      </c>
      <c r="AA20" s="86" t="s">
        <v>395</v>
      </c>
      <c r="AB20" s="87">
        <v>10</v>
      </c>
      <c r="AC20" s="87">
        <f t="shared" si="0"/>
        <v>100</v>
      </c>
      <c r="AD20" s="87" t="s">
        <v>138</v>
      </c>
      <c r="AE20" s="86" t="s">
        <v>139</v>
      </c>
      <c r="AF20" s="87" t="s">
        <v>138</v>
      </c>
      <c r="AG20" s="86" t="s">
        <v>140</v>
      </c>
      <c r="AH20" s="488"/>
      <c r="AI20" s="488"/>
      <c r="AJ20" s="488"/>
      <c r="AK20" s="488"/>
      <c r="AL20" s="167"/>
      <c r="AM20" s="167"/>
      <c r="AN20" s="167"/>
      <c r="AO20" s="167"/>
    </row>
    <row r="21" spans="1:41" ht="30" customHeight="1">
      <c r="A21" s="478"/>
      <c r="B21" s="478"/>
      <c r="C21" s="167"/>
      <c r="D21" s="168"/>
      <c r="E21" s="478"/>
      <c r="F21" s="478"/>
      <c r="G21" s="168"/>
      <c r="H21" s="478"/>
      <c r="I21" s="478"/>
      <c r="J21" s="478"/>
      <c r="K21" s="478"/>
      <c r="L21" s="478"/>
      <c r="M21" s="87"/>
      <c r="N21" s="87"/>
      <c r="O21" s="87"/>
      <c r="P21" s="87"/>
      <c r="Q21" s="169"/>
      <c r="R21" s="169"/>
      <c r="S21" s="87"/>
      <c r="T21" s="87"/>
      <c r="U21" s="87"/>
      <c r="V21" s="87"/>
      <c r="W21" s="87"/>
      <c r="X21" s="87"/>
      <c r="Y21" s="87"/>
      <c r="Z21" s="87"/>
      <c r="AA21" s="87"/>
      <c r="AB21" s="87"/>
      <c r="AC21" s="87"/>
      <c r="AD21" s="87"/>
      <c r="AE21" s="86"/>
      <c r="AF21" s="87"/>
      <c r="AG21" s="169"/>
      <c r="AH21" s="478"/>
      <c r="AI21" s="478"/>
      <c r="AJ21" s="478"/>
      <c r="AK21" s="478"/>
      <c r="AL21" s="167"/>
      <c r="AM21" s="167"/>
      <c r="AN21" s="167"/>
      <c r="AO21" s="167"/>
    </row>
    <row r="22" spans="1:41" ht="15.7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c r="AI22" s="173"/>
      <c r="AJ22" s="174"/>
      <c r="AK22" s="173"/>
      <c r="AL22" s="173"/>
      <c r="AM22" s="173"/>
      <c r="AN22" s="173"/>
      <c r="AO22" s="173"/>
    </row>
    <row r="23" spans="1:41" ht="15.75" customHeight="1">
      <c r="F23" s="2"/>
      <c r="L23" s="2"/>
      <c r="P23" s="2"/>
      <c r="Q23" s="2"/>
      <c r="R23" s="2"/>
      <c r="S23" s="2"/>
      <c r="T23" s="2"/>
      <c r="V23" s="2"/>
      <c r="X23" s="2"/>
      <c r="Z23" s="2"/>
      <c r="AB23" s="2"/>
      <c r="AE23" s="2"/>
      <c r="AF23" s="2"/>
      <c r="AG23" s="2"/>
    </row>
    <row r="24" spans="1:41" ht="15.75" customHeight="1">
      <c r="F24" s="2"/>
      <c r="L24" s="2"/>
      <c r="P24" s="2"/>
      <c r="Q24" s="2"/>
      <c r="R24" s="2"/>
      <c r="S24" s="2"/>
      <c r="T24" s="2"/>
      <c r="V24" s="2"/>
      <c r="X24" s="2"/>
      <c r="Z24" s="2"/>
      <c r="AB24" s="2"/>
      <c r="AE24" s="2"/>
      <c r="AF24" s="2"/>
      <c r="AG24" s="2"/>
    </row>
    <row r="25" spans="1:41" ht="15.75" customHeight="1">
      <c r="F25" s="2"/>
      <c r="L25" s="2"/>
      <c r="P25" s="2"/>
      <c r="Q25" s="2"/>
      <c r="R25" s="2"/>
      <c r="S25" s="2"/>
      <c r="T25" s="2"/>
      <c r="V25" s="2"/>
      <c r="X25" s="2"/>
      <c r="Z25" s="2"/>
      <c r="AB25" s="2"/>
      <c r="AE25" s="2"/>
      <c r="AF25" s="2"/>
      <c r="AG25" s="2"/>
    </row>
    <row r="26" spans="1:41" ht="15.75" customHeight="1">
      <c r="F26" s="2"/>
      <c r="L26" s="2"/>
      <c r="P26" s="2"/>
      <c r="Q26" s="2"/>
      <c r="R26" s="2"/>
      <c r="S26" s="2"/>
      <c r="T26" s="2"/>
      <c r="V26" s="2"/>
      <c r="X26" s="2"/>
      <c r="Z26" s="2"/>
      <c r="AB26" s="2"/>
      <c r="AE26" s="2"/>
      <c r="AF26" s="2"/>
      <c r="AG26" s="2"/>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hidden="1" customHeight="1">
      <c r="F100" s="2"/>
      <c r="L100" s="2"/>
      <c r="P100" s="2"/>
      <c r="Q100" s="2"/>
      <c r="R100" s="2"/>
      <c r="S100" s="2"/>
      <c r="T100" s="2"/>
      <c r="V100" s="2"/>
      <c r="X100" s="2"/>
      <c r="Z100" s="2"/>
      <c r="AB100" s="2"/>
      <c r="AE100" s="2"/>
      <c r="AF100" s="2"/>
      <c r="AG100" s="2"/>
    </row>
    <row r="101" spans="3:33" ht="15.75" hidden="1" customHeight="1">
      <c r="C101" s="175" t="s">
        <v>5</v>
      </c>
      <c r="D101" s="2"/>
      <c r="E101" s="176" t="s">
        <v>226</v>
      </c>
      <c r="F101" s="177"/>
      <c r="G101" s="178" t="s">
        <v>227</v>
      </c>
      <c r="H101" s="2"/>
      <c r="I101" s="176" t="s">
        <v>228</v>
      </c>
      <c r="J101" s="2"/>
      <c r="K101" s="2"/>
      <c r="L101" s="2"/>
      <c r="P101" s="2"/>
      <c r="Q101" s="2"/>
      <c r="R101" s="2"/>
      <c r="S101" s="2"/>
      <c r="T101" s="2"/>
      <c r="V101" s="2"/>
      <c r="X101" s="2"/>
      <c r="Z101" s="2"/>
      <c r="AB101" s="2"/>
      <c r="AE101" s="2"/>
      <c r="AF101" s="2"/>
      <c r="AG101" s="2"/>
    </row>
    <row r="102" spans="3:33" ht="15.75" hidden="1" customHeight="1">
      <c r="C102" s="179" t="s">
        <v>17</v>
      </c>
      <c r="D102" s="2"/>
      <c r="E102" s="65" t="s">
        <v>195</v>
      </c>
      <c r="F102" s="2"/>
      <c r="G102" s="65" t="s">
        <v>229</v>
      </c>
      <c r="H102" s="2"/>
      <c r="I102" s="65" t="s">
        <v>230</v>
      </c>
      <c r="J102" s="2"/>
      <c r="K102" s="2"/>
      <c r="L102" s="2"/>
      <c r="P102" s="2"/>
      <c r="Q102" s="2"/>
      <c r="R102" s="2"/>
      <c r="S102" s="2"/>
      <c r="T102" s="2"/>
      <c r="V102" s="2"/>
      <c r="X102" s="2"/>
      <c r="Z102" s="2"/>
      <c r="AB102" s="2"/>
      <c r="AE102" s="2"/>
      <c r="AF102" s="2"/>
      <c r="AG102" s="2"/>
    </row>
    <row r="103" spans="3:33" ht="15.75" hidden="1" customHeight="1">
      <c r="C103" s="179" t="s">
        <v>18</v>
      </c>
      <c r="D103" s="2"/>
      <c r="E103" s="65" t="s">
        <v>162</v>
      </c>
      <c r="F103" s="2"/>
      <c r="G103" s="65" t="s">
        <v>201</v>
      </c>
      <c r="H103" s="2"/>
      <c r="I103" s="65" t="s">
        <v>128</v>
      </c>
      <c r="J103" s="2"/>
      <c r="K103" s="2"/>
      <c r="L103" s="2"/>
      <c r="P103" s="2"/>
      <c r="Q103" s="2"/>
      <c r="R103" s="2"/>
      <c r="S103" s="2"/>
      <c r="T103" s="2"/>
      <c r="V103" s="2"/>
      <c r="X103" s="2"/>
      <c r="Z103" s="2"/>
      <c r="AB103" s="2"/>
      <c r="AE103" s="2"/>
      <c r="AF103" s="2"/>
      <c r="AG103" s="2"/>
    </row>
    <row r="104" spans="3:33" ht="15.75" hidden="1" customHeight="1">
      <c r="C104" s="179" t="s">
        <v>19</v>
      </c>
      <c r="D104" s="2"/>
      <c r="E104" s="65" t="s">
        <v>231</v>
      </c>
      <c r="F104" s="2"/>
      <c r="G104" s="65" t="s">
        <v>126</v>
      </c>
      <c r="H104" s="2"/>
      <c r="I104" s="65" t="s">
        <v>232</v>
      </c>
      <c r="J104" s="2"/>
      <c r="K104" s="2"/>
      <c r="L104" s="2"/>
      <c r="P104" s="2"/>
      <c r="Q104" s="2"/>
      <c r="R104" s="2"/>
      <c r="S104" s="2"/>
      <c r="T104" s="2"/>
      <c r="V104" s="2"/>
      <c r="X104" s="2"/>
      <c r="Z104" s="2"/>
      <c r="AB104" s="2"/>
      <c r="AE104" s="2"/>
      <c r="AF104" s="2"/>
      <c r="AG104" s="2"/>
    </row>
    <row r="105" spans="3:33" ht="15.75" hidden="1" customHeight="1">
      <c r="C105" s="179" t="s">
        <v>20</v>
      </c>
      <c r="D105" s="2"/>
      <c r="E105" s="65" t="s">
        <v>233</v>
      </c>
      <c r="F105" s="2"/>
      <c r="G105" s="65" t="s">
        <v>234</v>
      </c>
      <c r="H105" s="2"/>
      <c r="I105" s="65" t="s">
        <v>143</v>
      </c>
      <c r="J105" s="2"/>
      <c r="K105" s="2"/>
      <c r="L105" s="2"/>
      <c r="P105" s="2"/>
      <c r="Q105" s="2"/>
      <c r="R105" s="2"/>
      <c r="S105" s="2"/>
      <c r="T105" s="2"/>
      <c r="V105" s="2"/>
      <c r="X105" s="2"/>
      <c r="Z105" s="2"/>
      <c r="AB105" s="2"/>
      <c r="AE105" s="2"/>
      <c r="AF105" s="2"/>
      <c r="AG105" s="2"/>
    </row>
    <row r="106" spans="3:33" ht="15.75" hidden="1" customHeight="1">
      <c r="C106" s="179" t="s">
        <v>21</v>
      </c>
      <c r="D106" s="2"/>
      <c r="E106" s="65" t="s">
        <v>235</v>
      </c>
      <c r="F106" s="2"/>
      <c r="G106" s="180" t="s">
        <v>141</v>
      </c>
      <c r="H106" s="2"/>
      <c r="I106" s="2"/>
      <c r="J106" s="2"/>
      <c r="K106" s="2"/>
      <c r="L106" s="2"/>
      <c r="P106" s="2"/>
      <c r="Q106" s="2"/>
      <c r="R106" s="2"/>
      <c r="S106" s="2"/>
      <c r="T106" s="2"/>
      <c r="V106" s="2"/>
      <c r="X106" s="2"/>
      <c r="Z106" s="2"/>
      <c r="AB106" s="2"/>
      <c r="AE106" s="2"/>
      <c r="AF106" s="2"/>
      <c r="AG106" s="2"/>
    </row>
    <row r="107" spans="3:33" ht="15.75" hidden="1" customHeight="1">
      <c r="C107" s="179" t="s">
        <v>22</v>
      </c>
      <c r="D107" s="2"/>
      <c r="E107" s="65" t="s">
        <v>236</v>
      </c>
      <c r="F107" s="2"/>
      <c r="G107" s="2"/>
      <c r="H107" s="2"/>
      <c r="I107" s="176" t="s">
        <v>104</v>
      </c>
      <c r="J107" s="2"/>
      <c r="K107" s="2"/>
      <c r="L107" s="2"/>
      <c r="P107" s="2"/>
      <c r="Q107" s="2"/>
      <c r="R107" s="2"/>
      <c r="S107" s="2"/>
      <c r="T107" s="2"/>
      <c r="V107" s="2"/>
      <c r="X107" s="2"/>
      <c r="Z107" s="2"/>
      <c r="AB107" s="2"/>
      <c r="AE107" s="2"/>
      <c r="AF107" s="2"/>
      <c r="AG107" s="2"/>
    </row>
    <row r="108" spans="3:33" ht="15.75" hidden="1" customHeight="1">
      <c r="C108" s="179" t="s">
        <v>23</v>
      </c>
      <c r="D108" s="2"/>
      <c r="E108" s="65" t="s">
        <v>237</v>
      </c>
      <c r="F108" s="2"/>
      <c r="G108" s="178" t="s">
        <v>238</v>
      </c>
      <c r="H108" s="2"/>
      <c r="I108" s="65" t="s">
        <v>158</v>
      </c>
      <c r="J108" s="2"/>
      <c r="K108" s="2"/>
      <c r="L108" s="2"/>
      <c r="P108" s="2"/>
      <c r="Q108" s="2"/>
      <c r="R108" s="2"/>
      <c r="S108" s="2"/>
      <c r="T108" s="2"/>
      <c r="V108" s="2"/>
      <c r="X108" s="2"/>
      <c r="Z108" s="2"/>
      <c r="AB108" s="2"/>
      <c r="AE108" s="2"/>
      <c r="AF108" s="2"/>
      <c r="AG108" s="2"/>
    </row>
    <row r="109" spans="3:33" ht="15.75" hidden="1" customHeight="1">
      <c r="C109" s="179" t="s">
        <v>352</v>
      </c>
      <c r="D109" s="2"/>
      <c r="E109" s="65" t="s">
        <v>121</v>
      </c>
      <c r="F109" s="2"/>
      <c r="G109" s="65" t="s">
        <v>239</v>
      </c>
      <c r="H109" s="2"/>
      <c r="I109" s="65" t="s">
        <v>131</v>
      </c>
      <c r="J109" s="2"/>
      <c r="K109" s="2"/>
      <c r="L109" s="2"/>
      <c r="P109" s="2"/>
      <c r="Q109" s="2"/>
      <c r="R109" s="2"/>
      <c r="S109" s="2"/>
      <c r="T109" s="2"/>
      <c r="V109" s="2"/>
      <c r="X109" s="2"/>
      <c r="Z109" s="2"/>
      <c r="AB109" s="2"/>
      <c r="AE109" s="2"/>
      <c r="AF109" s="2"/>
      <c r="AG109" s="2"/>
    </row>
    <row r="110" spans="3:33" ht="15.75" hidden="1" customHeight="1">
      <c r="C110" s="179" t="s">
        <v>26</v>
      </c>
      <c r="D110" s="2"/>
      <c r="E110" s="65" t="s">
        <v>146</v>
      </c>
      <c r="F110" s="2"/>
      <c r="G110" s="65" t="s">
        <v>240</v>
      </c>
      <c r="H110" s="2"/>
      <c r="I110" s="2"/>
      <c r="J110" s="2"/>
      <c r="K110" s="2"/>
      <c r="L110" s="2"/>
      <c r="P110" s="2"/>
      <c r="Q110" s="2"/>
      <c r="R110" s="2"/>
      <c r="S110" s="2"/>
      <c r="T110" s="2"/>
      <c r="V110" s="2"/>
      <c r="X110" s="2"/>
      <c r="Z110" s="2"/>
      <c r="AB110" s="2"/>
      <c r="AE110" s="2"/>
      <c r="AF110" s="2"/>
      <c r="AG110" s="2"/>
    </row>
    <row r="111" spans="3:33" ht="15.75" hidden="1" customHeight="1">
      <c r="C111" s="179" t="s">
        <v>27</v>
      </c>
      <c r="D111" s="2"/>
      <c r="E111" s="65" t="s">
        <v>241</v>
      </c>
      <c r="F111" s="2"/>
      <c r="G111" s="65" t="s">
        <v>127</v>
      </c>
      <c r="H111" s="2"/>
      <c r="I111" s="181" t="s">
        <v>242</v>
      </c>
      <c r="J111" s="2"/>
      <c r="K111" s="2"/>
      <c r="L111" s="2"/>
      <c r="P111" s="2"/>
      <c r="Q111" s="2"/>
      <c r="R111" s="2"/>
      <c r="S111" s="2"/>
      <c r="T111" s="2"/>
      <c r="V111" s="2"/>
      <c r="X111" s="2"/>
      <c r="Z111" s="2"/>
      <c r="AB111" s="2"/>
      <c r="AE111" s="2"/>
      <c r="AF111" s="2"/>
      <c r="AG111" s="2"/>
    </row>
    <row r="112" spans="3:33" ht="15.75" hidden="1" customHeight="1">
      <c r="C112" s="179" t="s">
        <v>25</v>
      </c>
      <c r="D112" s="2"/>
      <c r="E112" s="65" t="s">
        <v>243</v>
      </c>
      <c r="F112" s="2"/>
      <c r="G112" s="65" t="s">
        <v>202</v>
      </c>
      <c r="H112" s="2"/>
      <c r="I112" s="182">
        <v>15</v>
      </c>
      <c r="J112" s="183">
        <v>30</v>
      </c>
      <c r="K112" s="2"/>
      <c r="L112" s="2"/>
      <c r="P112" s="2"/>
      <c r="Q112" s="2"/>
      <c r="R112" s="2"/>
      <c r="S112" s="2"/>
      <c r="T112" s="2"/>
      <c r="V112" s="2"/>
      <c r="X112" s="2"/>
      <c r="Z112" s="2"/>
      <c r="AB112" s="2"/>
      <c r="AE112" s="2"/>
      <c r="AF112" s="2"/>
      <c r="AG112" s="2"/>
    </row>
    <row r="113" spans="3:33" ht="15.75" hidden="1" customHeight="1">
      <c r="C113" s="179" t="s">
        <v>28</v>
      </c>
      <c r="D113" s="2"/>
      <c r="E113" s="65" t="s">
        <v>244</v>
      </c>
      <c r="F113" s="2"/>
      <c r="G113" s="65" t="s">
        <v>142</v>
      </c>
      <c r="H113" s="2"/>
      <c r="I113" s="182">
        <v>0</v>
      </c>
      <c r="J113" s="183">
        <v>0</v>
      </c>
      <c r="K113" s="2"/>
      <c r="L113" s="2"/>
      <c r="P113" s="2"/>
      <c r="Q113" s="2"/>
      <c r="R113" s="2"/>
      <c r="S113" s="2"/>
      <c r="T113" s="2"/>
      <c r="V113" s="2"/>
      <c r="X113" s="2"/>
      <c r="Z113" s="2"/>
      <c r="AB113" s="2"/>
      <c r="AE113" s="2"/>
      <c r="AF113" s="2"/>
      <c r="AG113" s="2"/>
    </row>
    <row r="114" spans="3:33" ht="15.75" hidden="1" customHeight="1">
      <c r="C114" s="179" t="s">
        <v>29</v>
      </c>
      <c r="D114" s="2"/>
      <c r="E114" s="65" t="s">
        <v>245</v>
      </c>
      <c r="F114" s="2"/>
      <c r="G114" s="65" t="s">
        <v>246</v>
      </c>
      <c r="H114" s="2"/>
      <c r="I114" s="184">
        <v>10</v>
      </c>
      <c r="J114" s="2"/>
      <c r="K114" s="2"/>
      <c r="L114" s="2"/>
      <c r="P114" s="2"/>
      <c r="Q114" s="2"/>
      <c r="R114" s="2"/>
      <c r="S114" s="2"/>
      <c r="T114" s="2"/>
      <c r="V114" s="2"/>
      <c r="X114" s="2"/>
      <c r="Z114" s="2"/>
      <c r="AB114" s="2"/>
      <c r="AE114" s="2"/>
      <c r="AF114" s="2"/>
      <c r="AG114" s="2"/>
    </row>
    <row r="115" spans="3:33" ht="15.75" hidden="1" customHeight="1">
      <c r="C115" s="179" t="s">
        <v>30</v>
      </c>
      <c r="D115" s="2"/>
      <c r="E115" s="65" t="s">
        <v>247</v>
      </c>
      <c r="F115" s="2"/>
      <c r="G115" s="65" t="s">
        <v>140</v>
      </c>
      <c r="H115" s="2"/>
      <c r="I115" s="185">
        <v>5</v>
      </c>
      <c r="J115" s="2"/>
      <c r="K115" s="2"/>
      <c r="L115" s="2"/>
      <c r="P115" s="2"/>
      <c r="Q115" s="2"/>
      <c r="R115" s="2"/>
      <c r="S115" s="2"/>
      <c r="T115" s="2"/>
      <c r="V115" s="2"/>
      <c r="X115" s="2"/>
      <c r="Z115" s="2"/>
      <c r="AB115" s="2"/>
      <c r="AE115" s="2"/>
      <c r="AF115" s="2"/>
      <c r="AG115" s="2"/>
    </row>
    <row r="116" spans="3:33" ht="15.75" hidden="1" customHeight="1">
      <c r="C116" s="2"/>
      <c r="D116" s="2"/>
      <c r="E116" s="65" t="s">
        <v>248</v>
      </c>
      <c r="F116" s="2"/>
      <c r="G116" s="65" t="s">
        <v>249</v>
      </c>
      <c r="H116" s="2"/>
      <c r="I116" s="184">
        <v>0</v>
      </c>
      <c r="J116" s="2"/>
      <c r="K116" s="2"/>
      <c r="L116" s="2"/>
      <c r="P116" s="2"/>
      <c r="Q116" s="2"/>
      <c r="R116" s="2"/>
      <c r="S116" s="2"/>
      <c r="T116" s="2"/>
      <c r="V116" s="2"/>
      <c r="X116" s="2"/>
      <c r="Z116" s="2"/>
      <c r="AB116" s="2"/>
      <c r="AE116" s="2"/>
      <c r="AF116" s="2"/>
      <c r="AG116" s="2"/>
    </row>
    <row r="117" spans="3:33" ht="15.75" hidden="1" customHeight="1">
      <c r="C117" s="175" t="s">
        <v>250</v>
      </c>
      <c r="D117" s="2"/>
      <c r="E117" s="65" t="s">
        <v>251</v>
      </c>
      <c r="F117" s="2"/>
      <c r="G117" s="65" t="s">
        <v>252</v>
      </c>
      <c r="H117" s="2"/>
      <c r="I117" s="2"/>
      <c r="J117" s="2"/>
      <c r="K117" s="2"/>
      <c r="L117" s="2"/>
      <c r="P117" s="2"/>
      <c r="Q117" s="2"/>
      <c r="R117" s="2"/>
      <c r="S117" s="2"/>
      <c r="T117" s="2"/>
      <c r="V117" s="2"/>
      <c r="X117" s="2"/>
      <c r="Z117" s="2"/>
      <c r="AB117" s="2"/>
      <c r="AE117" s="2"/>
      <c r="AF117" s="2"/>
      <c r="AG117" s="2"/>
    </row>
    <row r="118" spans="3:33" ht="15.75" hidden="1" customHeight="1">
      <c r="C118" s="179" t="s">
        <v>6</v>
      </c>
      <c r="D118" s="2"/>
      <c r="E118" s="65" t="s">
        <v>253</v>
      </c>
      <c r="F118" s="2"/>
      <c r="G118" s="65" t="s">
        <v>254</v>
      </c>
      <c r="H118" s="2"/>
      <c r="I118" s="178" t="s">
        <v>255</v>
      </c>
      <c r="J118" s="2"/>
      <c r="K118" s="2"/>
      <c r="L118" s="2"/>
      <c r="P118" s="2"/>
      <c r="Q118" s="2"/>
      <c r="R118" s="2"/>
      <c r="S118" s="2"/>
      <c r="T118" s="2"/>
      <c r="V118" s="2"/>
      <c r="X118" s="2"/>
      <c r="Z118" s="2"/>
      <c r="AB118" s="2"/>
      <c r="AE118" s="2"/>
      <c r="AF118" s="2"/>
      <c r="AG118" s="2"/>
    </row>
    <row r="119" spans="3:33" ht="15.75" hidden="1" customHeight="1">
      <c r="C119" s="179" t="s">
        <v>256</v>
      </c>
      <c r="D119" s="2"/>
      <c r="E119" s="65" t="s">
        <v>213</v>
      </c>
      <c r="F119" s="2"/>
      <c r="G119" s="2"/>
      <c r="H119" s="2"/>
      <c r="I119" s="65" t="s">
        <v>139</v>
      </c>
      <c r="J119" s="2"/>
      <c r="K119" s="2"/>
      <c r="L119" s="2"/>
      <c r="P119" s="2"/>
      <c r="Q119" s="2"/>
      <c r="R119" s="2"/>
      <c r="S119" s="2"/>
      <c r="T119" s="2"/>
      <c r="V119" s="2"/>
      <c r="X119" s="2"/>
      <c r="Z119" s="2"/>
      <c r="AB119" s="2"/>
      <c r="AE119" s="2"/>
      <c r="AF119" s="2"/>
      <c r="AG119" s="2"/>
    </row>
    <row r="120" spans="3:33" ht="15.75" hidden="1" customHeight="1">
      <c r="C120" s="179" t="s">
        <v>9</v>
      </c>
      <c r="D120" s="2"/>
      <c r="E120" s="2"/>
      <c r="F120" s="2"/>
      <c r="G120" s="2"/>
      <c r="H120" s="2"/>
      <c r="I120" s="65" t="s">
        <v>257</v>
      </c>
      <c r="J120" s="2"/>
      <c r="K120" s="2"/>
      <c r="L120" s="2"/>
      <c r="P120" s="2"/>
      <c r="Q120" s="2"/>
      <c r="R120" s="2"/>
      <c r="S120" s="2"/>
      <c r="T120" s="2"/>
      <c r="V120" s="2"/>
      <c r="X120" s="2"/>
      <c r="Z120" s="2"/>
      <c r="AB120" s="2"/>
      <c r="AE120" s="2"/>
      <c r="AF120" s="2"/>
      <c r="AG120" s="2"/>
    </row>
    <row r="121" spans="3:33" ht="15.75" hidden="1" customHeight="1">
      <c r="C121" s="179" t="s">
        <v>258</v>
      </c>
      <c r="D121" s="2"/>
      <c r="E121" s="181" t="s">
        <v>259</v>
      </c>
      <c r="F121" s="2"/>
      <c r="G121" s="178" t="s">
        <v>116</v>
      </c>
      <c r="H121" s="2"/>
      <c r="I121" s="65" t="s">
        <v>260</v>
      </c>
      <c r="J121" s="2"/>
      <c r="K121" s="2"/>
      <c r="L121" s="2"/>
      <c r="P121" s="2"/>
      <c r="Q121" s="2"/>
      <c r="R121" s="2"/>
      <c r="S121" s="2"/>
      <c r="T121" s="2"/>
      <c r="V121" s="2"/>
      <c r="X121" s="2"/>
      <c r="Z121" s="2"/>
      <c r="AB121" s="2"/>
      <c r="AE121" s="2"/>
      <c r="AF121" s="2"/>
      <c r="AG121" s="2"/>
    </row>
    <row r="122" spans="3:33" ht="15.75" hidden="1" customHeight="1">
      <c r="C122" s="179" t="s">
        <v>12</v>
      </c>
      <c r="D122" s="2"/>
      <c r="E122" s="186" t="s">
        <v>203</v>
      </c>
      <c r="F122" s="2"/>
      <c r="G122" s="65" t="s">
        <v>138</v>
      </c>
      <c r="H122" s="2"/>
      <c r="I122" s="187"/>
      <c r="J122" s="2"/>
      <c r="K122" s="2"/>
      <c r="L122" s="2"/>
      <c r="P122" s="2"/>
      <c r="Q122" s="2"/>
      <c r="R122" s="2"/>
      <c r="S122" s="2"/>
      <c r="T122" s="2"/>
      <c r="V122" s="2"/>
      <c r="X122" s="2"/>
      <c r="Z122" s="2"/>
      <c r="AB122" s="2"/>
      <c r="AE122" s="2"/>
      <c r="AF122" s="2"/>
      <c r="AG122" s="2"/>
    </row>
    <row r="123" spans="3:33" ht="15.75" hidden="1" customHeight="1">
      <c r="C123" s="179" t="s">
        <v>7</v>
      </c>
      <c r="D123" s="2"/>
      <c r="E123" s="186" t="s">
        <v>129</v>
      </c>
      <c r="F123" s="2"/>
      <c r="G123" s="65" t="s">
        <v>261</v>
      </c>
      <c r="H123" s="177"/>
      <c r="I123" s="188" t="s">
        <v>262</v>
      </c>
      <c r="J123" s="2"/>
      <c r="K123" s="2"/>
      <c r="L123" s="2"/>
      <c r="P123" s="2"/>
      <c r="Q123" s="2"/>
      <c r="R123" s="2"/>
      <c r="S123" s="2"/>
      <c r="T123" s="2"/>
      <c r="V123" s="2"/>
      <c r="X123" s="2"/>
      <c r="Z123" s="2"/>
      <c r="AB123" s="2"/>
      <c r="AE123" s="2"/>
      <c r="AF123" s="2"/>
      <c r="AG123" s="2"/>
    </row>
    <row r="124" spans="3:33" ht="15.75" hidden="1" customHeight="1">
      <c r="C124" s="179" t="s">
        <v>263</v>
      </c>
      <c r="D124" s="2"/>
      <c r="E124" s="186" t="s">
        <v>264</v>
      </c>
      <c r="F124" s="2"/>
      <c r="G124" s="65" t="s">
        <v>265</v>
      </c>
      <c r="H124" s="177"/>
      <c r="I124" s="189" t="s">
        <v>246</v>
      </c>
      <c r="J124" s="2"/>
      <c r="K124" s="2"/>
      <c r="L124" s="2"/>
      <c r="P124" s="2"/>
      <c r="Q124" s="2"/>
      <c r="R124" s="2"/>
      <c r="S124" s="2"/>
      <c r="T124" s="2"/>
      <c r="V124" s="2"/>
      <c r="X124" s="2"/>
      <c r="Z124" s="2"/>
      <c r="AB124" s="2"/>
      <c r="AE124" s="2"/>
      <c r="AF124" s="2"/>
      <c r="AG124" s="2"/>
    </row>
    <row r="125" spans="3:33" ht="15.75" hidden="1" customHeight="1">
      <c r="C125" s="179" t="s">
        <v>266</v>
      </c>
      <c r="D125" s="2"/>
      <c r="E125" s="2"/>
      <c r="F125" s="2"/>
      <c r="G125" s="2"/>
      <c r="H125" s="177"/>
      <c r="I125" s="65" t="s">
        <v>140</v>
      </c>
      <c r="J125" s="2"/>
      <c r="K125" s="2"/>
      <c r="L125" s="2"/>
      <c r="P125" s="2"/>
      <c r="Q125" s="2"/>
      <c r="R125" s="2"/>
      <c r="S125" s="2"/>
      <c r="T125" s="2"/>
      <c r="V125" s="2"/>
      <c r="X125" s="2"/>
      <c r="Z125" s="2"/>
      <c r="AB125" s="2"/>
      <c r="AE125" s="2"/>
      <c r="AF125" s="2"/>
      <c r="AG125" s="2"/>
    </row>
    <row r="126" spans="3:33" ht="15.75" hidden="1" customHeight="1">
      <c r="C126" s="179" t="s">
        <v>14</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9" t="s">
        <v>267</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9" t="s">
        <v>200</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9" t="s">
        <v>268</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9" t="s">
        <v>15</v>
      </c>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2"/>
    </row>
    <row r="132" spans="3:33" ht="15.75" customHeight="1">
      <c r="C132" s="2"/>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9" t="s">
        <v>269</v>
      </c>
      <c r="F150" s="130">
        <f>COUNTIF(AK17:AK100, "Zona de Riesgo Alta")</f>
        <v>0</v>
      </c>
      <c r="L150" s="2"/>
      <c r="P150" s="2"/>
      <c r="Q150" s="2"/>
      <c r="R150" s="2"/>
      <c r="S150" s="2"/>
      <c r="T150" s="2"/>
      <c r="V150" s="2"/>
      <c r="X150" s="2"/>
      <c r="Z150" s="2"/>
      <c r="AB150" s="2"/>
      <c r="AE150" s="2"/>
      <c r="AF150" s="2"/>
      <c r="AG150" s="2"/>
    </row>
    <row r="151" spans="5:33" ht="15.75" customHeight="1">
      <c r="E151" s="129" t="s">
        <v>270</v>
      </c>
      <c r="F151" s="130">
        <f>COUNTIF(AK17:AK100, "Zona de Riesgo Alta")</f>
        <v>0</v>
      </c>
      <c r="L151" s="2"/>
      <c r="P151" s="2"/>
      <c r="Q151" s="2"/>
      <c r="R151" s="2"/>
      <c r="S151" s="2"/>
      <c r="T151" s="2"/>
      <c r="V151" s="2"/>
      <c r="X151" s="2"/>
      <c r="Z151" s="2"/>
      <c r="AB151" s="2"/>
      <c r="AE151" s="2"/>
      <c r="AF151" s="2"/>
      <c r="AG151" s="2"/>
    </row>
    <row r="152" spans="5:33" ht="15.75" customHeight="1">
      <c r="E152" s="129" t="s">
        <v>271</v>
      </c>
      <c r="F152" s="130">
        <f>COUNTIF(AK17:AK100, "Zona de Riesgo Moderada")</f>
        <v>0</v>
      </c>
      <c r="L152" s="2"/>
      <c r="P152" s="2"/>
      <c r="Q152" s="2"/>
      <c r="R152" s="2"/>
      <c r="S152" s="2"/>
      <c r="T152" s="2"/>
      <c r="V152" s="2"/>
      <c r="X152" s="2"/>
      <c r="Z152" s="2"/>
      <c r="AB152" s="2"/>
      <c r="AE152" s="2"/>
      <c r="AF152" s="2"/>
      <c r="AG152" s="2"/>
    </row>
    <row r="153" spans="5:33" ht="15.75" customHeight="1">
      <c r="E153" s="129" t="s">
        <v>272</v>
      </c>
      <c r="F153" s="130">
        <f>COUNTIF(AK17:AK100, "Zona de Riesgo Baja")</f>
        <v>1</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W15:W16"/>
    <mergeCell ref="X15:X16"/>
    <mergeCell ref="P15:P16"/>
    <mergeCell ref="Q15:Q16"/>
    <mergeCell ref="R15:R16"/>
    <mergeCell ref="S15:S16"/>
    <mergeCell ref="T15:T16"/>
    <mergeCell ref="U15:U16"/>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 ref="K15:K16"/>
    <mergeCell ref="L15:L16"/>
    <mergeCell ref="M15:M16"/>
  </mergeCells>
  <conditionalFormatting sqref="I17 AI17">
    <cfRule type="cellIs" dxfId="474" priority="1" operator="equal">
      <formula>"1 - Rara vez"</formula>
    </cfRule>
  </conditionalFormatting>
  <conditionalFormatting sqref="I17 AI17">
    <cfRule type="cellIs" dxfId="473" priority="2" operator="equal">
      <formula>"2 - Improbable"</formula>
    </cfRule>
  </conditionalFormatting>
  <conditionalFormatting sqref="I17 AI17">
    <cfRule type="cellIs" dxfId="472" priority="3" operator="equal">
      <formula>"3 - Posible"</formula>
    </cfRule>
  </conditionalFormatting>
  <conditionalFormatting sqref="I17 AI17">
    <cfRule type="cellIs" dxfId="471" priority="4" operator="equal">
      <formula>"4 - Probable"</formula>
    </cfRule>
  </conditionalFormatting>
  <conditionalFormatting sqref="J17 AI17:AJ17">
    <cfRule type="cellIs" dxfId="470" priority="5" operator="equal">
      <formula>"1 - Insignificante"</formula>
    </cfRule>
  </conditionalFormatting>
  <conditionalFormatting sqref="J17 AI17:AJ17">
    <cfRule type="cellIs" dxfId="469" priority="6" operator="equal">
      <formula>"2 - Menor"</formula>
    </cfRule>
  </conditionalFormatting>
  <conditionalFormatting sqref="J17 AI17:AJ17">
    <cfRule type="cellIs" dxfId="468" priority="7" operator="equal">
      <formula>"3 - Moderado"</formula>
    </cfRule>
  </conditionalFormatting>
  <conditionalFormatting sqref="J17 AI17:AJ17">
    <cfRule type="cellIs" dxfId="467" priority="8" operator="equal">
      <formula>"4 - Mayor"</formula>
    </cfRule>
  </conditionalFormatting>
  <conditionalFormatting sqref="K17 AJ17:AK17">
    <cfRule type="cellIs" dxfId="466" priority="9" operator="equal">
      <formula>"Zona de Riesgo Baja"</formula>
    </cfRule>
  </conditionalFormatting>
  <conditionalFormatting sqref="K17 AJ17:AK17">
    <cfRule type="cellIs" dxfId="465" priority="10" operator="equal">
      <formula>"Zona de Riesgo Moderada"</formula>
    </cfRule>
  </conditionalFormatting>
  <conditionalFormatting sqref="K17:K21 AK17:AK21">
    <cfRule type="containsText" dxfId="464" priority="11" operator="containsText" text="Zona de Riesgo Extrema">
      <formula>NOT(ISERROR(SEARCH(("Zona de Riesgo Extrema"),(K17))))</formula>
    </cfRule>
  </conditionalFormatting>
  <conditionalFormatting sqref="K17:K21 AK17:AK21">
    <cfRule type="containsText" dxfId="463" priority="12" operator="containsText" text="Zona de Riesgo Alta">
      <formula>NOT(ISERROR(SEARCH(("Zona de Riesgo Alta"),(K17))))</formula>
    </cfRule>
  </conditionalFormatting>
  <conditionalFormatting sqref="AI17">
    <cfRule type="cellIs" dxfId="462" priority="13" operator="equal">
      <formula>"1 - Rara vez"</formula>
    </cfRule>
  </conditionalFormatting>
  <conditionalFormatting sqref="AI17">
    <cfRule type="cellIs" dxfId="461" priority="14" operator="equal">
      <formula>"2 - Improbable"</formula>
    </cfRule>
  </conditionalFormatting>
  <conditionalFormatting sqref="AI17">
    <cfRule type="cellIs" dxfId="460" priority="15" operator="equal">
      <formula>"3 - Posible"</formula>
    </cfRule>
  </conditionalFormatting>
  <conditionalFormatting sqref="AI17">
    <cfRule type="cellIs" dxfId="459" priority="16" operator="equal">
      <formula>"4 - Probable"</formula>
    </cfRule>
  </conditionalFormatting>
  <conditionalFormatting sqref="AJ17">
    <cfRule type="cellIs" dxfId="458" priority="17" operator="equal">
      <formula>"1 - Insignificante"</formula>
    </cfRule>
  </conditionalFormatting>
  <conditionalFormatting sqref="AJ17">
    <cfRule type="cellIs" dxfId="457" priority="18" operator="equal">
      <formula>"2 - Menor"</formula>
    </cfRule>
  </conditionalFormatting>
  <conditionalFormatting sqref="AJ17">
    <cfRule type="cellIs" dxfId="456" priority="19" operator="equal">
      <formula>"3 - Moderado"</formula>
    </cfRule>
  </conditionalFormatting>
  <conditionalFormatting sqref="AJ17">
    <cfRule type="cellIs" dxfId="455" priority="20" operator="equal">
      <formula>"4 - Mayor"</formula>
    </cfRule>
  </conditionalFormatting>
  <conditionalFormatting sqref="AK17">
    <cfRule type="cellIs" dxfId="454" priority="21" operator="equal">
      <formula>"Zona de Riesgo Baja"</formula>
    </cfRule>
  </conditionalFormatting>
  <conditionalFormatting sqref="AK17">
    <cfRule type="cellIs" dxfId="453" priority="22" operator="equal">
      <formula>"Zona de Riesgo Moderada"</formula>
    </cfRule>
  </conditionalFormatting>
  <conditionalFormatting sqref="I17:I21 AI17:AI21">
    <cfRule type="containsText" dxfId="452" priority="23" operator="containsText" text="5 - Casi seguro">
      <formula>NOT(ISERROR(SEARCH(("5 - Casi seguro"),(I17))))</formula>
    </cfRule>
  </conditionalFormatting>
  <conditionalFormatting sqref="J17:J21 AJ17:AJ21">
    <cfRule type="containsText" dxfId="451" priority="24" operator="containsText" text="5 - Catastrófico">
      <formula>NOT(ISERROR(SEARCH(("5 - Catastrófico"),(J17))))</formula>
    </cfRule>
  </conditionalFormatting>
  <dataValidations count="16">
    <dataValidation type="list" allowBlank="1" showInputMessage="1" showErrorMessage="1" prompt=" - " sqref="C17:C21" xr:uid="{00000000-0002-0000-0300-000000000000}">
      <formula1>$E$102:$E$119</formula1>
    </dataValidation>
    <dataValidation type="list" allowBlank="1" showInputMessage="1" showErrorMessage="1" prompt=" - " sqref="T17:T21 V17:V21 X17:X21 Z17:Z21" xr:uid="{00000000-0002-0000-0300-000001000000}">
      <formula1>$I$112:$I$113</formula1>
    </dataValidation>
    <dataValidation type="list" allowBlank="1" showInputMessage="1" showErrorMessage="1" prompt=" - " sqref="AG17:AG20" xr:uid="{00000000-0002-0000-0300-000002000000}">
      <formula1>$I$124:$I$125</formula1>
    </dataValidation>
    <dataValidation type="list" allowBlank="1" showInputMessage="1" showErrorMessage="1" prompt=" - " sqref="P17:P21" xr:uid="{00000000-0002-0000-0300-000003000000}">
      <formula1>$J$112:$J$113</formula1>
    </dataValidation>
    <dataValidation type="list" allowBlank="1" showInputMessage="1" showErrorMessage="1" prompt=" - " sqref="A17" xr:uid="{00000000-0002-0000-0300-000004000000}">
      <formula1>$C$102:$C$115</formula1>
    </dataValidation>
    <dataValidation type="list" allowBlank="1" showInputMessage="1" showErrorMessage="1" prompt=" - " sqref="AG21" xr:uid="{00000000-0002-0000-0300-000005000000}">
      <formula1>$N$130:$N$131</formula1>
    </dataValidation>
    <dataValidation type="list" allowBlank="1" showInputMessage="1" showErrorMessage="1" prompt=" - " sqref="L17" xr:uid="{00000000-0002-0000-0300-000006000000}">
      <formula1>$E$122:$E$124</formula1>
    </dataValidation>
    <dataValidation type="list" allowBlank="1" showInputMessage="1" showErrorMessage="1" prompt=" - " sqref="I17 AI17" xr:uid="{00000000-0002-0000-0300-000007000000}">
      <formula1>$G$102:$G$106</formula1>
    </dataValidation>
    <dataValidation type="list" allowBlank="1" showInputMessage="1" showErrorMessage="1" prompt=" - " sqref="AH17 AD17:AD21 AF17:AF21" xr:uid="{00000000-0002-0000-0300-000008000000}">
      <formula1>$G$122:$G$124</formula1>
    </dataValidation>
    <dataValidation type="list" allowBlank="1" showInputMessage="1" showErrorMessage="1" prompt=" - " sqref="N17:N21" xr:uid="{00000000-0002-0000-0300-000009000000}">
      <formula1>$I$108:$I$109</formula1>
    </dataValidation>
    <dataValidation type="list" allowBlank="1" showInputMessage="1" showErrorMessage="1" prompt=" - " sqref="AB17:AB21" xr:uid="{00000000-0002-0000-0300-00000A000000}">
      <formula1>$I$114:$I$116</formula1>
    </dataValidation>
    <dataValidation type="list" allowBlank="1" showInputMessage="1" showErrorMessage="1" prompt=" - " sqref="AE17:AE21" xr:uid="{00000000-0002-0000-0300-00000B000000}">
      <formula1>$I$119:$I$121</formula1>
    </dataValidation>
    <dataValidation type="list" allowBlank="1" showInputMessage="1" showErrorMessage="1" prompt=" - " sqref="J17 AJ17" xr:uid="{00000000-0002-0000-0300-00000C000000}">
      <formula1>$G$109:$G$113</formula1>
    </dataValidation>
    <dataValidation type="list" allowBlank="1" showInputMessage="1" showErrorMessage="1" prompt=" - " sqref="R17:R21" xr:uid="{00000000-0002-0000-0300-00000D000000}">
      <formula1>$N$118:$N$119</formula1>
    </dataValidation>
    <dataValidation type="list" allowBlank="1" showInputMessage="1" showErrorMessage="1" prompt=" - " sqref="H17" xr:uid="{00000000-0002-0000-0300-00000E000000}">
      <formula1>$C$118:$C$129</formula1>
    </dataValidation>
    <dataValidation type="list" allowBlank="1" showInputMessage="1" showErrorMessage="1" prompt=" - " sqref="K17 AK17" xr:uid="{00000000-0002-0000-0300-00000F000000}">
      <formula1>$I$102:$I$105</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BY1000"/>
  <sheetViews>
    <sheetView topLeftCell="AU15" zoomScale="68" workbookViewId="0">
      <selection activeCell="BJ15" sqref="BJ15"/>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396</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18</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30"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7"/>
      <c r="BD18" s="87">
        <v>3</v>
      </c>
      <c r="BE18" s="167"/>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50" priority="1" operator="containsText" text="Zona de Riesgo Extrema">
      <formula>NOT(ISERROR(SEARCH(("Zona de Riesgo Extrema"),(AD16))))</formula>
    </cfRule>
  </conditionalFormatting>
  <conditionalFormatting sqref="AD16 BA16">
    <cfRule type="containsText" dxfId="449" priority="2" operator="containsText" text="Zona de Riesgo Alta">
      <formula>NOT(ISERROR(SEARCH(("Zona de Riesgo Alta"),(AD16))))</formula>
    </cfRule>
  </conditionalFormatting>
  <conditionalFormatting sqref="I16 AY16">
    <cfRule type="containsText" dxfId="448" priority="3" operator="containsText" text="5 - Casi seguro">
      <formula>NOT(ISERROR(SEARCH(("5 - Casi seguro"),(I16))))</formula>
    </cfRule>
  </conditionalFormatting>
  <conditionalFormatting sqref="I16 AY16">
    <cfRule type="cellIs" dxfId="447" priority="4" operator="equal">
      <formula>"1 - Rara vez"</formula>
    </cfRule>
  </conditionalFormatting>
  <conditionalFormatting sqref="I16 AY16">
    <cfRule type="cellIs" dxfId="446" priority="5" operator="equal">
      <formula>"2 - Improbable"</formula>
    </cfRule>
  </conditionalFormatting>
  <conditionalFormatting sqref="I16 AY16">
    <cfRule type="cellIs" dxfId="445" priority="6" operator="equal">
      <formula>"3 - Posible"</formula>
    </cfRule>
  </conditionalFormatting>
  <conditionalFormatting sqref="I16 AY16">
    <cfRule type="cellIs" dxfId="444" priority="7" operator="equal">
      <formula>"4 - Probable"</formula>
    </cfRule>
  </conditionalFormatting>
  <conditionalFormatting sqref="AD16 BA16">
    <cfRule type="cellIs" dxfId="443" priority="8" operator="equal">
      <formula>"Zona de Riesgo Baja"</formula>
    </cfRule>
  </conditionalFormatting>
  <conditionalFormatting sqref="AD16 BA16">
    <cfRule type="cellIs" dxfId="442" priority="9" operator="equal">
      <formula>"Zona de Riesgo Moderada"</formula>
    </cfRule>
  </conditionalFormatting>
  <conditionalFormatting sqref="AD16 BA16">
    <cfRule type="cellIs" dxfId="441" priority="10" operator="equal">
      <formula>"Zona de Riesgo Alta"</formula>
    </cfRule>
  </conditionalFormatting>
  <conditionalFormatting sqref="AC16 AZ16">
    <cfRule type="containsText" dxfId="440" priority="11" operator="containsText" text="4 - Mayor">
      <formula>NOT(ISERROR(SEARCH(("4 - Mayor"),(AC16))))</formula>
    </cfRule>
  </conditionalFormatting>
  <conditionalFormatting sqref="AC16 AZ16">
    <cfRule type="containsText" dxfId="439" priority="12" operator="containsText" text="5 - Catastrófico">
      <formula>NOT(ISERROR(SEARCH(("5 - Catastrófico"),(AC16))))</formula>
    </cfRule>
  </conditionalFormatting>
  <conditionalFormatting sqref="AC16 AZ16">
    <cfRule type="containsText" dxfId="438" priority="13" operator="containsText" text="3 - Moderado">
      <formula>NOT(ISERROR(SEARCH(("3 - Moderado"),(AC16))))</formula>
    </cfRule>
  </conditionalFormatting>
  <dataValidations count="4">
    <dataValidation type="list" allowBlank="1" showInputMessage="1" showErrorMessage="1" prompt=" - " sqref="A16" xr:uid="{00000000-0002-0000-0400-000000000000}">
      <formula1>$C$101:$C$114</formula1>
    </dataValidation>
    <dataValidation type="list" allowBlank="1" showInputMessage="1" showErrorMessage="1" prompt=" - " sqref="AC16 AZ16" xr:uid="{00000000-0002-0000-0400-000001000000}">
      <formula1>$G$108:$G$110</formula1>
    </dataValidation>
    <dataValidation type="list" allowBlank="1" showInputMessage="1" showErrorMessage="1" prompt=" - " sqref="C16:C19" xr:uid="{00000000-0002-0000-0400-000002000000}">
      <formula1>$E$101:$E$118</formula1>
    </dataValidation>
    <dataValidation type="list" allowBlank="1" showInputMessage="1" showErrorMessage="1" prompt=" - " sqref="J16:AA19" xr:uid="{00000000-0002-0000-0400-000003000000}">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BI1000"/>
  <sheetViews>
    <sheetView topLeftCell="AE22" zoomScale="59" workbookViewId="0">
      <selection activeCell="AO29" sqref="AO2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hidden="1" customWidth="1"/>
    <col min="41" max="41" width="57" customWidth="1"/>
    <col min="42" max="61" width="6.85546875" customWidth="1"/>
  </cols>
  <sheetData>
    <row r="1" spans="1:61" ht="30" customHeight="1">
      <c r="A1" s="530"/>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77"/>
      <c r="AQ1" s="77"/>
      <c r="AR1" s="77"/>
      <c r="AS1" s="77"/>
      <c r="AT1" s="77"/>
      <c r="AU1" s="77"/>
      <c r="AV1" s="77"/>
      <c r="AW1" s="77"/>
      <c r="AX1" s="77"/>
      <c r="AY1" s="77"/>
      <c r="AZ1" s="77"/>
      <c r="BA1" s="77"/>
      <c r="BB1" s="77"/>
      <c r="BC1" s="77"/>
      <c r="BD1" s="77"/>
      <c r="BE1" s="78"/>
      <c r="BF1" s="78"/>
      <c r="BG1" s="78"/>
      <c r="BH1" s="192"/>
      <c r="BI1" s="192"/>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77"/>
      <c r="AQ2" s="77"/>
      <c r="AR2" s="77"/>
      <c r="AS2" s="77"/>
      <c r="AT2" s="77"/>
      <c r="AU2" s="77"/>
      <c r="AV2" s="77"/>
      <c r="AW2" s="77"/>
      <c r="AX2" s="77"/>
      <c r="AY2" s="77"/>
      <c r="AZ2" s="77"/>
      <c r="BA2" s="77"/>
      <c r="BB2" s="77"/>
      <c r="BC2" s="77"/>
      <c r="BD2" s="77"/>
      <c r="BE2" s="78"/>
      <c r="BF2" s="78"/>
      <c r="BG2" s="78"/>
      <c r="BH2" s="192"/>
      <c r="BI2" s="192"/>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77"/>
      <c r="AQ3" s="77"/>
      <c r="AR3" s="77"/>
      <c r="AS3" s="77"/>
      <c r="AT3" s="77"/>
      <c r="AU3" s="77"/>
      <c r="AV3" s="77"/>
      <c r="AW3" s="77"/>
      <c r="AX3" s="77"/>
      <c r="AY3" s="77"/>
      <c r="AZ3" s="77"/>
      <c r="BA3" s="77"/>
      <c r="BB3" s="77"/>
      <c r="BC3" s="77"/>
      <c r="BD3" s="77"/>
      <c r="BE3" s="78"/>
      <c r="BF3" s="78"/>
      <c r="BG3" s="78"/>
      <c r="BH3" s="192"/>
      <c r="BI3" s="192"/>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77"/>
      <c r="AQ4" s="77"/>
      <c r="AR4" s="77"/>
      <c r="AS4" s="77"/>
      <c r="AT4" s="77"/>
      <c r="AU4" s="77"/>
      <c r="AV4" s="77"/>
      <c r="AW4" s="77"/>
      <c r="AX4" s="77"/>
      <c r="AY4" s="77"/>
      <c r="AZ4" s="77"/>
      <c r="BA4" s="77"/>
      <c r="BB4" s="77"/>
      <c r="BC4" s="77"/>
      <c r="BD4" s="77"/>
      <c r="BE4" s="78"/>
      <c r="BF4" s="78"/>
      <c r="BG4" s="78"/>
      <c r="BH4" s="192"/>
      <c r="BI4" s="192"/>
    </row>
    <row r="5" spans="1:61" ht="8.25" customHeight="1">
      <c r="A5" s="540"/>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77"/>
      <c r="AQ5" s="77"/>
      <c r="AR5" s="77"/>
      <c r="AS5" s="77"/>
      <c r="AT5" s="77"/>
      <c r="AU5" s="77"/>
      <c r="AV5" s="77"/>
      <c r="AW5" s="77"/>
      <c r="AX5" s="77"/>
      <c r="AY5" s="77"/>
      <c r="AZ5" s="77"/>
      <c r="BA5" s="77"/>
      <c r="BB5" s="77"/>
      <c r="BC5" s="77"/>
      <c r="BD5" s="77"/>
      <c r="BE5" s="78"/>
      <c r="BF5" s="78"/>
      <c r="BG5" s="78"/>
      <c r="BH5" s="78"/>
      <c r="BI5" s="78"/>
    </row>
    <row r="6" spans="1:61"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78"/>
      <c r="BG6" s="78"/>
      <c r="BH6" s="78"/>
      <c r="BI6" s="78"/>
    </row>
    <row r="7" spans="1:61" ht="30" customHeight="1">
      <c r="A7" s="511" t="s">
        <v>67</v>
      </c>
      <c r="B7" s="423"/>
      <c r="C7" s="423"/>
      <c r="D7" s="414"/>
      <c r="E7" s="543" t="s">
        <v>68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193"/>
      <c r="AN7" s="193"/>
      <c r="AO7" s="194"/>
      <c r="AP7" s="77"/>
      <c r="AQ7" s="77"/>
      <c r="AR7" s="77"/>
      <c r="AS7" s="77"/>
      <c r="AT7" s="77"/>
      <c r="AU7" s="77"/>
      <c r="AV7" s="77"/>
      <c r="AW7" s="77"/>
      <c r="AX7" s="77"/>
      <c r="AY7" s="77"/>
      <c r="AZ7" s="77"/>
      <c r="BA7" s="77"/>
      <c r="BB7" s="77"/>
      <c r="BC7" s="77"/>
      <c r="BD7" s="77"/>
      <c r="BE7" s="78"/>
      <c r="BF7" s="78"/>
      <c r="BG7" s="78"/>
      <c r="BH7" s="78"/>
      <c r="BI7" s="78"/>
    </row>
    <row r="8" spans="1:61" ht="30" customHeight="1">
      <c r="A8" s="511" t="s">
        <v>69</v>
      </c>
      <c r="B8" s="423"/>
      <c r="C8" s="423"/>
      <c r="D8" s="414"/>
      <c r="E8" s="543" t="s">
        <v>397</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193"/>
      <c r="AN8" s="193"/>
      <c r="AO8" s="194"/>
      <c r="AP8" s="77"/>
      <c r="AQ8" s="77"/>
      <c r="AR8" s="77"/>
      <c r="AS8" s="77"/>
      <c r="AT8" s="77"/>
      <c r="AU8" s="77"/>
      <c r="AV8" s="77"/>
      <c r="AW8" s="77"/>
      <c r="AX8" s="77"/>
      <c r="AY8" s="77"/>
      <c r="AZ8" s="77"/>
      <c r="BA8" s="77"/>
      <c r="BB8" s="77"/>
      <c r="BC8" s="77"/>
      <c r="BD8" s="77"/>
      <c r="BE8" s="78"/>
      <c r="BF8" s="78"/>
      <c r="BG8" s="78"/>
      <c r="BH8" s="78"/>
      <c r="BI8" s="78"/>
    </row>
    <row r="9" spans="1:61" ht="30" customHeight="1">
      <c r="A9" s="511" t="s">
        <v>71</v>
      </c>
      <c r="B9" s="423"/>
      <c r="C9" s="423"/>
      <c r="D9" s="414"/>
      <c r="E9" s="543"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193"/>
      <c r="AN9" s="193"/>
      <c r="AO9" s="194"/>
      <c r="AP9" s="77"/>
      <c r="AQ9" s="77"/>
      <c r="AR9" s="77"/>
      <c r="AS9" s="77"/>
      <c r="AT9" s="77"/>
      <c r="AU9" s="77"/>
      <c r="AV9" s="77"/>
      <c r="AW9" s="77"/>
      <c r="AX9" s="77"/>
      <c r="AY9" s="77"/>
      <c r="AZ9" s="77"/>
      <c r="BA9" s="77"/>
      <c r="BB9" s="77"/>
      <c r="BC9" s="77"/>
      <c r="BD9" s="77"/>
      <c r="BE9" s="78"/>
      <c r="BF9" s="78"/>
      <c r="BG9" s="78"/>
      <c r="BH9" s="78"/>
      <c r="BI9" s="78"/>
    </row>
    <row r="10" spans="1:61" ht="8.25" customHeight="1">
      <c r="A10" s="195"/>
      <c r="B10" s="195"/>
      <c r="C10" s="19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195"/>
      <c r="AL10" s="195"/>
      <c r="AM10" s="195"/>
      <c r="AN10" s="195"/>
      <c r="AO10" s="195"/>
      <c r="AP10" s="77"/>
      <c r="AQ10" s="77"/>
      <c r="AR10" s="77"/>
      <c r="AS10" s="77"/>
      <c r="AT10" s="77"/>
      <c r="AU10" s="77"/>
      <c r="AV10" s="77"/>
      <c r="AW10" s="77"/>
      <c r="AX10" s="77"/>
      <c r="AY10" s="77"/>
      <c r="AZ10" s="77"/>
      <c r="BA10" s="77"/>
      <c r="BB10" s="77"/>
      <c r="BC10" s="77"/>
      <c r="BD10" s="77"/>
      <c r="BE10" s="78"/>
      <c r="BF10" s="78"/>
      <c r="BG10" s="78"/>
      <c r="BH10" s="78"/>
      <c r="BI10" s="78"/>
    </row>
    <row r="11" spans="1:61" ht="23.25" customHeight="1">
      <c r="A11" s="531" t="s">
        <v>73</v>
      </c>
      <c r="B11" s="453"/>
      <c r="C11" s="534" t="s">
        <v>74</v>
      </c>
      <c r="D11" s="453"/>
      <c r="E11" s="535" t="s">
        <v>75</v>
      </c>
      <c r="F11" s="452"/>
      <c r="G11" s="452"/>
      <c r="H11" s="453"/>
      <c r="I11" s="541" t="s">
        <v>76</v>
      </c>
      <c r="J11" s="452"/>
      <c r="K11" s="452"/>
      <c r="L11" s="453"/>
      <c r="M11" s="480" t="s">
        <v>77</v>
      </c>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0"/>
      <c r="AL11" s="544" t="s">
        <v>78</v>
      </c>
      <c r="AM11" s="476"/>
      <c r="AN11" s="476"/>
      <c r="AO11" s="470"/>
      <c r="AP11" s="77"/>
      <c r="AQ11" s="77"/>
      <c r="AR11" s="77"/>
      <c r="AS11" s="77"/>
      <c r="AT11" s="77"/>
      <c r="AU11" s="77"/>
      <c r="AV11" s="77"/>
      <c r="AW11" s="77"/>
      <c r="AX11" s="77"/>
      <c r="AY11" s="77"/>
      <c r="AZ11" s="77"/>
      <c r="BA11" s="77"/>
      <c r="BB11" s="77"/>
      <c r="BC11" s="77"/>
      <c r="BD11" s="77"/>
      <c r="BE11" s="78"/>
      <c r="BF11" s="78"/>
      <c r="BG11" s="78"/>
      <c r="BH11" s="78"/>
      <c r="BI11" s="78"/>
    </row>
    <row r="12" spans="1:61" ht="23.25" customHeight="1">
      <c r="A12" s="460"/>
      <c r="B12" s="455"/>
      <c r="C12" s="460"/>
      <c r="D12" s="455"/>
      <c r="E12" s="460"/>
      <c r="F12" s="399"/>
      <c r="G12" s="399"/>
      <c r="H12" s="455"/>
      <c r="I12" s="460"/>
      <c r="J12" s="399"/>
      <c r="K12" s="399"/>
      <c r="L12" s="455"/>
      <c r="M12" s="463" t="s">
        <v>79</v>
      </c>
      <c r="N12" s="453"/>
      <c r="O12" s="475" t="s">
        <v>80</v>
      </c>
      <c r="P12" s="452"/>
      <c r="Q12" s="452"/>
      <c r="R12" s="452"/>
      <c r="S12" s="452"/>
      <c r="T12" s="452"/>
      <c r="U12" s="452"/>
      <c r="V12" s="452"/>
      <c r="W12" s="452"/>
      <c r="X12" s="452"/>
      <c r="Y12" s="452"/>
      <c r="Z12" s="452"/>
      <c r="AA12" s="452"/>
      <c r="AB12" s="452"/>
      <c r="AC12" s="452"/>
      <c r="AD12" s="452"/>
      <c r="AE12" s="452"/>
      <c r="AF12" s="452"/>
      <c r="AG12" s="453"/>
      <c r="AH12" s="463" t="s">
        <v>81</v>
      </c>
      <c r="AI12" s="452"/>
      <c r="AJ12" s="452"/>
      <c r="AK12" s="453"/>
      <c r="AL12" s="542" t="s">
        <v>82</v>
      </c>
      <c r="AM12" s="453"/>
      <c r="AN12" s="468" t="s">
        <v>83</v>
      </c>
      <c r="AO12" s="453"/>
      <c r="AP12" s="77"/>
      <c r="AQ12" s="77"/>
      <c r="AR12" s="77"/>
      <c r="AS12" s="77"/>
      <c r="AT12" s="77"/>
      <c r="AU12" s="77"/>
      <c r="AV12" s="77"/>
      <c r="AW12" s="77"/>
      <c r="AX12" s="77"/>
      <c r="AY12" s="77"/>
      <c r="AZ12" s="77"/>
      <c r="BA12" s="77"/>
      <c r="BB12" s="77"/>
      <c r="BC12" s="77"/>
      <c r="BD12" s="77"/>
      <c r="BE12" s="78"/>
      <c r="BF12" s="78"/>
      <c r="BG12" s="78"/>
      <c r="BH12" s="78"/>
      <c r="BI12" s="78"/>
    </row>
    <row r="13" spans="1:61" ht="23.25" customHeight="1">
      <c r="A13" s="460"/>
      <c r="B13" s="455"/>
      <c r="C13" s="460"/>
      <c r="D13" s="455"/>
      <c r="E13" s="460"/>
      <c r="F13" s="399"/>
      <c r="G13" s="399"/>
      <c r="H13" s="455"/>
      <c r="I13" s="460"/>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58"/>
      <c r="AH13" s="460"/>
      <c r="AI13" s="399"/>
      <c r="AJ13" s="399"/>
      <c r="AK13" s="455"/>
      <c r="AL13" s="460"/>
      <c r="AM13" s="455"/>
      <c r="AN13" s="460"/>
      <c r="AO13" s="455"/>
      <c r="AP13" s="77"/>
      <c r="AQ13" s="77"/>
      <c r="AR13" s="77"/>
      <c r="AS13" s="77"/>
      <c r="AT13" s="77"/>
      <c r="AU13" s="77"/>
      <c r="AV13" s="77"/>
      <c r="AW13" s="77"/>
      <c r="AX13" s="77"/>
      <c r="AY13" s="77"/>
      <c r="AZ13" s="77"/>
      <c r="BA13" s="77"/>
      <c r="BB13" s="77"/>
      <c r="BC13" s="77"/>
      <c r="BD13" s="77"/>
      <c r="BE13" s="78"/>
      <c r="BF13" s="78"/>
      <c r="BG13" s="78"/>
      <c r="BH13" s="78"/>
      <c r="BI13" s="78"/>
    </row>
    <row r="14" spans="1:61" ht="23.25" customHeight="1">
      <c r="A14" s="532"/>
      <c r="B14" s="533"/>
      <c r="C14" s="532"/>
      <c r="D14" s="533"/>
      <c r="E14" s="532"/>
      <c r="F14" s="536"/>
      <c r="G14" s="536"/>
      <c r="H14" s="533"/>
      <c r="I14" s="532"/>
      <c r="J14" s="536"/>
      <c r="K14" s="536"/>
      <c r="L14" s="533"/>
      <c r="M14" s="532"/>
      <c r="N14" s="533"/>
      <c r="O14" s="480" t="s">
        <v>84</v>
      </c>
      <c r="P14" s="470"/>
      <c r="Q14" s="196"/>
      <c r="R14" s="196"/>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61"/>
      <c r="AM14" s="458"/>
      <c r="AN14" s="461"/>
      <c r="AO14" s="458"/>
      <c r="AP14" s="77"/>
      <c r="AQ14" s="77"/>
      <c r="AR14" s="77"/>
      <c r="AS14" s="77"/>
      <c r="AT14" s="77"/>
      <c r="AU14" s="77"/>
      <c r="AV14" s="77"/>
      <c r="AW14" s="77"/>
      <c r="AX14" s="77"/>
      <c r="AY14" s="77"/>
      <c r="AZ14" s="77"/>
      <c r="BA14" s="77"/>
      <c r="BB14" s="77"/>
      <c r="BC14" s="77"/>
      <c r="BD14" s="77"/>
      <c r="BE14" s="78"/>
      <c r="BF14" s="78"/>
      <c r="BG14" s="78"/>
      <c r="BH14" s="78"/>
      <c r="BI14" s="78"/>
    </row>
    <row r="15" spans="1:61" ht="66.75" customHeight="1">
      <c r="A15" s="197" t="s">
        <v>91</v>
      </c>
      <c r="B15" s="198" t="s">
        <v>92</v>
      </c>
      <c r="C15" s="199" t="s">
        <v>93</v>
      </c>
      <c r="D15" s="200" t="s">
        <v>94</v>
      </c>
      <c r="E15" s="201" t="s">
        <v>398</v>
      </c>
      <c r="F15" s="202" t="s">
        <v>96</v>
      </c>
      <c r="G15" s="202" t="s">
        <v>97</v>
      </c>
      <c r="H15" s="203" t="s">
        <v>399</v>
      </c>
      <c r="I15" s="204" t="s">
        <v>227</v>
      </c>
      <c r="J15" s="204" t="s">
        <v>238</v>
      </c>
      <c r="K15" s="204" t="s">
        <v>400</v>
      </c>
      <c r="L15" s="205" t="s">
        <v>102</v>
      </c>
      <c r="M15" s="206" t="s">
        <v>103</v>
      </c>
      <c r="N15" s="80" t="s">
        <v>104</v>
      </c>
      <c r="O15" s="196" t="s">
        <v>105</v>
      </c>
      <c r="P15" s="207" t="s">
        <v>106</v>
      </c>
      <c r="Q15" s="196"/>
      <c r="R15" s="196"/>
      <c r="S15" s="196" t="s">
        <v>108</v>
      </c>
      <c r="T15" s="207" t="s">
        <v>106</v>
      </c>
      <c r="U15" s="196" t="s">
        <v>109</v>
      </c>
      <c r="V15" s="207" t="s">
        <v>106</v>
      </c>
      <c r="W15" s="196" t="s">
        <v>110</v>
      </c>
      <c r="X15" s="207" t="s">
        <v>106</v>
      </c>
      <c r="Y15" s="196" t="s">
        <v>111</v>
      </c>
      <c r="Z15" s="207" t="s">
        <v>106</v>
      </c>
      <c r="AA15" s="208" t="s">
        <v>89</v>
      </c>
      <c r="AB15" s="207" t="s">
        <v>106</v>
      </c>
      <c r="AC15" s="208" t="s">
        <v>113</v>
      </c>
      <c r="AD15" s="208" t="s">
        <v>114</v>
      </c>
      <c r="AE15" s="208" t="s">
        <v>115</v>
      </c>
      <c r="AF15" s="208" t="s">
        <v>116</v>
      </c>
      <c r="AG15" s="208" t="s">
        <v>117</v>
      </c>
      <c r="AH15" s="196" t="s">
        <v>118</v>
      </c>
      <c r="AI15" s="196" t="s">
        <v>227</v>
      </c>
      <c r="AJ15" s="196" t="s">
        <v>238</v>
      </c>
      <c r="AK15" s="196" t="s">
        <v>119</v>
      </c>
      <c r="AL15" s="209" t="s">
        <v>120</v>
      </c>
      <c r="AM15" s="209" t="s">
        <v>96</v>
      </c>
      <c r="AN15" s="210" t="s">
        <v>120</v>
      </c>
      <c r="AO15" s="150" t="s">
        <v>96</v>
      </c>
      <c r="AP15" s="77"/>
      <c r="AQ15" s="77"/>
      <c r="AR15" s="77"/>
      <c r="AS15" s="77"/>
      <c r="AT15" s="77"/>
      <c r="AU15" s="77"/>
      <c r="AV15" s="77"/>
      <c r="AW15" s="77"/>
      <c r="AX15" s="77"/>
      <c r="AY15" s="77"/>
      <c r="AZ15" s="77"/>
      <c r="BA15" s="77"/>
      <c r="BB15" s="77"/>
      <c r="BC15" s="77"/>
      <c r="BD15" s="77"/>
      <c r="BE15" s="78"/>
      <c r="BF15" s="78"/>
      <c r="BG15" s="78"/>
      <c r="BH15" s="78"/>
      <c r="BI15" s="78"/>
    </row>
    <row r="16" spans="1:61" ht="195">
      <c r="A16" s="538" t="s">
        <v>19</v>
      </c>
      <c r="B16" s="487">
        <v>1</v>
      </c>
      <c r="C16" s="168" t="s">
        <v>253</v>
      </c>
      <c r="D16" s="86" t="s">
        <v>401</v>
      </c>
      <c r="E16" s="487" t="s">
        <v>402</v>
      </c>
      <c r="F16" s="487" t="s">
        <v>403</v>
      </c>
      <c r="G16" s="86" t="s">
        <v>404</v>
      </c>
      <c r="H16" s="487" t="s">
        <v>7</v>
      </c>
      <c r="I16" s="539" t="s">
        <v>141</v>
      </c>
      <c r="J16" s="537" t="s">
        <v>240</v>
      </c>
      <c r="K16" s="537" t="s">
        <v>128</v>
      </c>
      <c r="L16" s="487" t="s">
        <v>129</v>
      </c>
      <c r="M16" s="86" t="s">
        <v>405</v>
      </c>
      <c r="N16" s="86" t="s">
        <v>131</v>
      </c>
      <c r="O16" s="86" t="s">
        <v>406</v>
      </c>
      <c r="P16" s="86">
        <v>30</v>
      </c>
      <c r="Q16" s="86"/>
      <c r="R16" s="86"/>
      <c r="S16" s="86" t="s">
        <v>218</v>
      </c>
      <c r="T16" s="86">
        <v>15</v>
      </c>
      <c r="U16" s="86" t="s">
        <v>407</v>
      </c>
      <c r="V16" s="86">
        <v>15</v>
      </c>
      <c r="W16" s="86" t="s">
        <v>408</v>
      </c>
      <c r="X16" s="86">
        <v>15</v>
      </c>
      <c r="Y16" s="86" t="s">
        <v>409</v>
      </c>
      <c r="Z16" s="86">
        <v>15</v>
      </c>
      <c r="AA16" s="86" t="s">
        <v>410</v>
      </c>
      <c r="AB16" s="86">
        <v>10</v>
      </c>
      <c r="AC16" s="87">
        <f t="shared" ref="AC16:AC17" si="0">P16+R16+T16+V16+X16+Z16+AB16</f>
        <v>100</v>
      </c>
      <c r="AD16" s="86" t="s">
        <v>138</v>
      </c>
      <c r="AE16" s="86" t="s">
        <v>139</v>
      </c>
      <c r="AF16" s="86" t="s">
        <v>138</v>
      </c>
      <c r="AG16" s="86" t="s">
        <v>140</v>
      </c>
      <c r="AH16" s="487" t="s">
        <v>138</v>
      </c>
      <c r="AI16" s="487" t="s">
        <v>141</v>
      </c>
      <c r="AJ16" s="487" t="s">
        <v>240</v>
      </c>
      <c r="AK16" s="487" t="s">
        <v>128</v>
      </c>
      <c r="AL16" s="86">
        <v>1</v>
      </c>
      <c r="AM16" s="89" t="s">
        <v>411</v>
      </c>
      <c r="AN16" s="168">
        <v>1</v>
      </c>
      <c r="AO16" s="90" t="s">
        <v>412</v>
      </c>
      <c r="AP16" s="77"/>
      <c r="AQ16" s="77"/>
      <c r="AR16" s="77"/>
      <c r="AS16" s="77"/>
      <c r="AT16" s="77"/>
      <c r="AU16" s="77"/>
      <c r="AV16" s="77"/>
      <c r="AW16" s="77"/>
      <c r="AX16" s="77"/>
      <c r="AY16" s="77"/>
      <c r="AZ16" s="77"/>
      <c r="BA16" s="77"/>
      <c r="BB16" s="77"/>
      <c r="BC16" s="77"/>
      <c r="BD16" s="77"/>
      <c r="BE16" s="78"/>
      <c r="BF16" s="78"/>
      <c r="BG16" s="78"/>
      <c r="BH16" s="78"/>
      <c r="BI16" s="78"/>
    </row>
    <row r="17" spans="1:61" ht="409.5">
      <c r="A17" s="488"/>
      <c r="B17" s="488"/>
      <c r="C17" s="168" t="s">
        <v>231</v>
      </c>
      <c r="D17" s="86" t="s">
        <v>413</v>
      </c>
      <c r="E17" s="488"/>
      <c r="F17" s="488"/>
      <c r="G17" s="86" t="s">
        <v>125</v>
      </c>
      <c r="H17" s="488"/>
      <c r="I17" s="488"/>
      <c r="J17" s="488"/>
      <c r="K17" s="488"/>
      <c r="L17" s="488"/>
      <c r="M17" s="487" t="s">
        <v>414</v>
      </c>
      <c r="N17" s="487" t="s">
        <v>131</v>
      </c>
      <c r="O17" s="487" t="s">
        <v>415</v>
      </c>
      <c r="P17" s="487">
        <v>30</v>
      </c>
      <c r="Q17" s="86"/>
      <c r="R17" s="86"/>
      <c r="S17" s="487" t="s">
        <v>416</v>
      </c>
      <c r="T17" s="487">
        <v>15</v>
      </c>
      <c r="U17" s="487" t="s">
        <v>417</v>
      </c>
      <c r="V17" s="487">
        <v>15</v>
      </c>
      <c r="W17" s="487" t="s">
        <v>418</v>
      </c>
      <c r="X17" s="487">
        <v>15</v>
      </c>
      <c r="Y17" s="487" t="s">
        <v>419</v>
      </c>
      <c r="Z17" s="487">
        <v>15</v>
      </c>
      <c r="AA17" s="487" t="s">
        <v>420</v>
      </c>
      <c r="AB17" s="487">
        <v>10</v>
      </c>
      <c r="AC17" s="489">
        <f t="shared" si="0"/>
        <v>100</v>
      </c>
      <c r="AD17" s="487" t="s">
        <v>138</v>
      </c>
      <c r="AE17" s="487" t="s">
        <v>139</v>
      </c>
      <c r="AF17" s="487" t="s">
        <v>138</v>
      </c>
      <c r="AG17" s="487" t="s">
        <v>140</v>
      </c>
      <c r="AH17" s="488"/>
      <c r="AI17" s="488"/>
      <c r="AJ17" s="488"/>
      <c r="AK17" s="488"/>
      <c r="AL17" s="86">
        <v>2</v>
      </c>
      <c r="AM17" s="101" t="s">
        <v>421</v>
      </c>
      <c r="AN17" s="168">
        <v>2</v>
      </c>
      <c r="AO17" s="168"/>
      <c r="AP17" s="77"/>
      <c r="AQ17" s="77"/>
      <c r="AR17" s="77"/>
      <c r="AS17" s="77"/>
      <c r="AT17" s="77"/>
      <c r="AU17" s="77"/>
      <c r="AV17" s="77"/>
      <c r="AW17" s="77"/>
      <c r="AX17" s="77"/>
      <c r="AY17" s="77"/>
      <c r="AZ17" s="77"/>
      <c r="BA17" s="77"/>
      <c r="BB17" s="77"/>
      <c r="BC17" s="77"/>
      <c r="BD17" s="77"/>
      <c r="BE17" s="78"/>
      <c r="BF17" s="78"/>
      <c r="BG17" s="78"/>
      <c r="BH17" s="78"/>
      <c r="BI17" s="78"/>
    </row>
    <row r="18" spans="1:61" ht="103.5" customHeight="1">
      <c r="A18" s="478"/>
      <c r="B18" s="478"/>
      <c r="C18" s="168"/>
      <c r="D18" s="86"/>
      <c r="E18" s="478"/>
      <c r="F18" s="478"/>
      <c r="G18" s="86" t="s">
        <v>422</v>
      </c>
      <c r="H18" s="478"/>
      <c r="I18" s="478"/>
      <c r="J18" s="478"/>
      <c r="K18" s="478"/>
      <c r="L18" s="478"/>
      <c r="M18" s="478"/>
      <c r="N18" s="478"/>
      <c r="O18" s="478"/>
      <c r="P18" s="478"/>
      <c r="Q18" s="86"/>
      <c r="R18" s="86"/>
      <c r="S18" s="478"/>
      <c r="T18" s="478"/>
      <c r="U18" s="478"/>
      <c r="V18" s="478"/>
      <c r="W18" s="478"/>
      <c r="X18" s="478"/>
      <c r="Y18" s="478"/>
      <c r="Z18" s="478"/>
      <c r="AA18" s="478"/>
      <c r="AB18" s="478"/>
      <c r="AC18" s="478"/>
      <c r="AD18" s="478"/>
      <c r="AE18" s="478"/>
      <c r="AF18" s="478"/>
      <c r="AG18" s="478"/>
      <c r="AH18" s="478"/>
      <c r="AI18" s="478"/>
      <c r="AJ18" s="478"/>
      <c r="AK18" s="478"/>
      <c r="AL18" s="86">
        <v>3</v>
      </c>
      <c r="AM18" s="168"/>
      <c r="AN18" s="168">
        <v>3</v>
      </c>
      <c r="AO18" s="168"/>
      <c r="AP18" s="89"/>
      <c r="AQ18" s="89"/>
      <c r="AR18" s="89"/>
      <c r="AS18" s="89"/>
      <c r="AT18" s="89"/>
      <c r="AU18" s="89"/>
      <c r="AV18" s="89"/>
      <c r="AW18" s="89"/>
      <c r="AX18" s="89"/>
      <c r="AY18" s="89"/>
      <c r="AZ18" s="89"/>
      <c r="BA18" s="89"/>
      <c r="BB18" s="89"/>
      <c r="BC18" s="89"/>
      <c r="BD18" s="89"/>
      <c r="BE18" s="89"/>
      <c r="BF18" s="89"/>
      <c r="BG18" s="89"/>
      <c r="BH18" s="89"/>
      <c r="BI18" s="89"/>
    </row>
    <row r="19" spans="1:61" ht="15.75" customHeight="1">
      <c r="A19" s="211"/>
      <c r="B19" s="211"/>
      <c r="C19" s="211"/>
      <c r="D19" s="211"/>
      <c r="E19" s="211"/>
      <c r="F19" s="211"/>
      <c r="G19" s="211"/>
      <c r="H19" s="211"/>
      <c r="I19" s="211"/>
      <c r="J19" s="211"/>
      <c r="K19" s="211"/>
      <c r="L19" s="211"/>
      <c r="M19" s="212"/>
      <c r="N19" s="212"/>
      <c r="O19" s="212"/>
      <c r="P19" s="212"/>
      <c r="Q19" s="212"/>
      <c r="R19" s="212"/>
      <c r="S19" s="213"/>
      <c r="T19" s="212"/>
      <c r="U19" s="212"/>
      <c r="V19" s="212"/>
      <c r="W19" s="212"/>
      <c r="X19" s="212"/>
      <c r="Y19" s="212"/>
      <c r="Z19" s="212"/>
      <c r="AA19" s="212"/>
      <c r="AB19" s="212"/>
      <c r="AC19" s="212"/>
      <c r="AD19" s="212"/>
      <c r="AE19" s="212"/>
      <c r="AF19" s="212"/>
      <c r="AG19" s="212"/>
      <c r="AH19" s="214"/>
      <c r="AI19" s="211"/>
      <c r="AJ19" s="215"/>
      <c r="AK19" s="211"/>
      <c r="AL19" s="211"/>
      <c r="AM19" s="211"/>
      <c r="AN19" s="211"/>
      <c r="AO19" s="211"/>
      <c r="AP19" s="89"/>
      <c r="AQ19" s="89"/>
      <c r="AR19" s="89"/>
      <c r="AS19" s="89"/>
      <c r="AT19" s="89"/>
      <c r="AU19" s="89"/>
      <c r="AV19" s="89"/>
      <c r="AW19" s="89"/>
      <c r="AX19" s="89"/>
      <c r="AY19" s="89"/>
      <c r="AZ19" s="89"/>
      <c r="BA19" s="89"/>
      <c r="BB19" s="89"/>
      <c r="BC19" s="89"/>
      <c r="BD19" s="89"/>
      <c r="BE19" s="89"/>
      <c r="BF19" s="89"/>
      <c r="BG19" s="89"/>
      <c r="BH19" s="89"/>
      <c r="BI19" s="89"/>
    </row>
    <row r="20" spans="1:61" ht="132" customHeight="1">
      <c r="A20" s="487" t="s">
        <v>19</v>
      </c>
      <c r="B20" s="487">
        <v>2</v>
      </c>
      <c r="C20" s="168" t="s">
        <v>213</v>
      </c>
      <c r="D20" s="86" t="s">
        <v>423</v>
      </c>
      <c r="E20" s="487" t="s">
        <v>424</v>
      </c>
      <c r="F20" s="487" t="s">
        <v>425</v>
      </c>
      <c r="G20" s="86" t="s">
        <v>176</v>
      </c>
      <c r="H20" s="487" t="s">
        <v>6</v>
      </c>
      <c r="I20" s="539" t="s">
        <v>141</v>
      </c>
      <c r="J20" s="537" t="s">
        <v>240</v>
      </c>
      <c r="K20" s="537" t="s">
        <v>128</v>
      </c>
      <c r="L20" s="487" t="s">
        <v>129</v>
      </c>
      <c r="M20" s="86" t="s">
        <v>426</v>
      </c>
      <c r="N20" s="86" t="s">
        <v>131</v>
      </c>
      <c r="O20" s="86" t="s">
        <v>427</v>
      </c>
      <c r="P20" s="86">
        <v>30</v>
      </c>
      <c r="Q20" s="86"/>
      <c r="R20" s="86"/>
      <c r="S20" s="86" t="s">
        <v>428</v>
      </c>
      <c r="T20" s="86">
        <v>15</v>
      </c>
      <c r="U20" s="86" t="s">
        <v>429</v>
      </c>
      <c r="V20" s="86">
        <v>15</v>
      </c>
      <c r="W20" s="86" t="s">
        <v>430</v>
      </c>
      <c r="X20" s="86">
        <v>15</v>
      </c>
      <c r="Y20" s="86" t="s">
        <v>431</v>
      </c>
      <c r="Z20" s="86">
        <v>15</v>
      </c>
      <c r="AA20" s="86" t="s">
        <v>432</v>
      </c>
      <c r="AB20" s="86">
        <v>10</v>
      </c>
      <c r="AC20" s="87">
        <f t="shared" ref="AC20:AC22" si="1">P20+R20+T20+V20+X20+Z20+AB20</f>
        <v>100</v>
      </c>
      <c r="AD20" s="86" t="s">
        <v>138</v>
      </c>
      <c r="AE20" s="86" t="s">
        <v>139</v>
      </c>
      <c r="AF20" s="86" t="s">
        <v>138</v>
      </c>
      <c r="AG20" s="86" t="s">
        <v>140</v>
      </c>
      <c r="AH20" s="487" t="s">
        <v>138</v>
      </c>
      <c r="AI20" s="487" t="s">
        <v>141</v>
      </c>
      <c r="AJ20" s="487" t="s">
        <v>127</v>
      </c>
      <c r="AK20" s="487" t="s">
        <v>232</v>
      </c>
      <c r="AL20" s="216">
        <v>1</v>
      </c>
      <c r="AM20" s="89" t="s">
        <v>433</v>
      </c>
      <c r="AN20" s="216">
        <v>1</v>
      </c>
      <c r="AO20" s="217" t="s">
        <v>434</v>
      </c>
      <c r="AP20" s="89"/>
      <c r="AQ20" s="89"/>
      <c r="AR20" s="89"/>
      <c r="AS20" s="89"/>
      <c r="AT20" s="89"/>
      <c r="AU20" s="89"/>
      <c r="AV20" s="89"/>
      <c r="AW20" s="89"/>
      <c r="AX20" s="89"/>
      <c r="AY20" s="89"/>
      <c r="AZ20" s="89"/>
      <c r="BA20" s="89"/>
      <c r="BB20" s="89"/>
      <c r="BC20" s="89"/>
      <c r="BD20" s="89"/>
      <c r="BE20" s="89"/>
      <c r="BF20" s="89"/>
      <c r="BG20" s="89"/>
      <c r="BH20" s="89"/>
      <c r="BI20" s="89"/>
    </row>
    <row r="21" spans="1:61" ht="99" customHeight="1">
      <c r="A21" s="488"/>
      <c r="B21" s="488"/>
      <c r="C21" s="168" t="s">
        <v>162</v>
      </c>
      <c r="D21" s="86" t="s">
        <v>435</v>
      </c>
      <c r="E21" s="488"/>
      <c r="F21" s="488"/>
      <c r="G21" s="86" t="s">
        <v>404</v>
      </c>
      <c r="H21" s="488"/>
      <c r="I21" s="488"/>
      <c r="J21" s="488"/>
      <c r="K21" s="488"/>
      <c r="L21" s="488"/>
      <c r="M21" s="86" t="s">
        <v>436</v>
      </c>
      <c r="N21" s="86" t="s">
        <v>131</v>
      </c>
      <c r="O21" s="86" t="s">
        <v>437</v>
      </c>
      <c r="P21" s="86">
        <v>30</v>
      </c>
      <c r="Q21" s="86"/>
      <c r="R21" s="86"/>
      <c r="S21" s="86" t="s">
        <v>218</v>
      </c>
      <c r="T21" s="86">
        <v>15</v>
      </c>
      <c r="U21" s="86" t="s">
        <v>438</v>
      </c>
      <c r="V21" s="86">
        <v>15</v>
      </c>
      <c r="W21" s="86" t="s">
        <v>439</v>
      </c>
      <c r="X21" s="86">
        <v>15</v>
      </c>
      <c r="Y21" s="86" t="s">
        <v>440</v>
      </c>
      <c r="Z21" s="86">
        <v>15</v>
      </c>
      <c r="AA21" s="86" t="s">
        <v>441</v>
      </c>
      <c r="AB21" s="86">
        <v>10</v>
      </c>
      <c r="AC21" s="87">
        <f t="shared" si="1"/>
        <v>100</v>
      </c>
      <c r="AD21" s="86" t="s">
        <v>138</v>
      </c>
      <c r="AE21" s="86" t="s">
        <v>139</v>
      </c>
      <c r="AF21" s="86" t="s">
        <v>138</v>
      </c>
      <c r="AG21" s="86" t="s">
        <v>140</v>
      </c>
      <c r="AH21" s="488"/>
      <c r="AI21" s="488"/>
      <c r="AJ21" s="488"/>
      <c r="AK21" s="488"/>
      <c r="AL21" s="216">
        <v>2</v>
      </c>
      <c r="AM21" s="101" t="s">
        <v>442</v>
      </c>
      <c r="AN21" s="216">
        <v>2</v>
      </c>
      <c r="AO21" s="218"/>
      <c r="AP21" s="89"/>
      <c r="AQ21" s="89"/>
      <c r="AR21" s="89"/>
      <c r="AS21" s="89"/>
      <c r="AT21" s="89"/>
      <c r="AU21" s="89"/>
      <c r="AV21" s="89"/>
      <c r="AW21" s="89"/>
      <c r="AX21" s="89"/>
      <c r="AY21" s="89"/>
      <c r="AZ21" s="89"/>
      <c r="BA21" s="89"/>
      <c r="BB21" s="89"/>
      <c r="BC21" s="89"/>
      <c r="BD21" s="89"/>
      <c r="BE21" s="89"/>
      <c r="BF21" s="89"/>
      <c r="BG21" s="89"/>
      <c r="BH21" s="89"/>
      <c r="BI21" s="89"/>
    </row>
    <row r="22" spans="1:61" ht="15.75" customHeight="1">
      <c r="A22" s="488"/>
      <c r="B22" s="488"/>
      <c r="C22" s="168" t="s">
        <v>213</v>
      </c>
      <c r="D22" s="86" t="s">
        <v>443</v>
      </c>
      <c r="E22" s="488"/>
      <c r="F22" s="488"/>
      <c r="G22" s="86" t="s">
        <v>444</v>
      </c>
      <c r="H22" s="488"/>
      <c r="I22" s="488"/>
      <c r="J22" s="488"/>
      <c r="K22" s="488"/>
      <c r="L22" s="488"/>
      <c r="M22" s="83" t="s">
        <v>445</v>
      </c>
      <c r="N22" s="83" t="s">
        <v>131</v>
      </c>
      <c r="O22" s="83" t="s">
        <v>446</v>
      </c>
      <c r="P22" s="83">
        <v>30</v>
      </c>
      <c r="Q22" s="86"/>
      <c r="R22" s="86"/>
      <c r="S22" s="83" t="s">
        <v>447</v>
      </c>
      <c r="T22" s="83">
        <v>15</v>
      </c>
      <c r="U22" s="83" t="s">
        <v>448</v>
      </c>
      <c r="V22" s="83">
        <v>15</v>
      </c>
      <c r="W22" s="83" t="s">
        <v>449</v>
      </c>
      <c r="X22" s="83">
        <v>15</v>
      </c>
      <c r="Y22" s="83" t="s">
        <v>450</v>
      </c>
      <c r="Z22" s="83">
        <v>15</v>
      </c>
      <c r="AA22" s="83" t="s">
        <v>451</v>
      </c>
      <c r="AB22" s="83">
        <v>10</v>
      </c>
      <c r="AC22" s="84">
        <f t="shared" si="1"/>
        <v>100</v>
      </c>
      <c r="AD22" s="83" t="s">
        <v>138</v>
      </c>
      <c r="AE22" s="83" t="s">
        <v>139</v>
      </c>
      <c r="AF22" s="83" t="s">
        <v>138</v>
      </c>
      <c r="AG22" s="83" t="s">
        <v>140</v>
      </c>
      <c r="AH22" s="488"/>
      <c r="AI22" s="488"/>
      <c r="AJ22" s="488"/>
      <c r="AK22" s="488"/>
      <c r="AL22" s="216">
        <v>3</v>
      </c>
      <c r="AM22" s="218"/>
      <c r="AN22" s="216">
        <v>3</v>
      </c>
      <c r="AO22" s="218"/>
      <c r="AP22" s="89"/>
      <c r="AQ22" s="89"/>
      <c r="AR22" s="89"/>
      <c r="AS22" s="89"/>
      <c r="AT22" s="89"/>
      <c r="AU22" s="89"/>
      <c r="AV22" s="89"/>
      <c r="AW22" s="89"/>
      <c r="AX22" s="89"/>
      <c r="AY22" s="89"/>
      <c r="AZ22" s="89"/>
      <c r="BA22" s="89"/>
      <c r="BB22" s="89"/>
      <c r="BC22" s="89"/>
      <c r="BD22" s="89"/>
      <c r="BE22" s="89"/>
      <c r="BF22" s="89"/>
      <c r="BG22" s="89"/>
      <c r="BH22" s="89"/>
      <c r="BI22" s="89"/>
    </row>
    <row r="23" spans="1:61" ht="40.5" customHeight="1">
      <c r="A23" s="478"/>
      <c r="B23" s="478"/>
      <c r="C23" s="168" t="s">
        <v>146</v>
      </c>
      <c r="D23" s="86" t="s">
        <v>452</v>
      </c>
      <c r="E23" s="478"/>
      <c r="F23" s="478"/>
      <c r="G23" s="86"/>
      <c r="H23" s="478"/>
      <c r="I23" s="478"/>
      <c r="J23" s="478"/>
      <c r="K23" s="478"/>
      <c r="L23" s="478"/>
      <c r="M23" s="83" t="s">
        <v>453</v>
      </c>
      <c r="N23" s="83" t="s">
        <v>158</v>
      </c>
      <c r="O23" s="83" t="s">
        <v>178</v>
      </c>
      <c r="P23" s="83">
        <v>30</v>
      </c>
      <c r="Q23" s="83" t="s">
        <v>180</v>
      </c>
      <c r="R23" s="83">
        <v>15</v>
      </c>
      <c r="S23" s="83" t="s">
        <v>180</v>
      </c>
      <c r="T23" s="83">
        <v>15</v>
      </c>
      <c r="U23" s="83" t="s">
        <v>181</v>
      </c>
      <c r="V23" s="83">
        <v>15</v>
      </c>
      <c r="W23" s="83" t="s">
        <v>182</v>
      </c>
      <c r="X23" s="83">
        <v>15</v>
      </c>
      <c r="Y23" s="83" t="s">
        <v>183</v>
      </c>
      <c r="Z23" s="83">
        <v>15</v>
      </c>
      <c r="AA23" s="83" t="s">
        <v>454</v>
      </c>
      <c r="AB23" s="83">
        <v>10</v>
      </c>
      <c r="AC23" s="83">
        <v>100</v>
      </c>
      <c r="AD23" s="83" t="s">
        <v>138</v>
      </c>
      <c r="AE23" s="83" t="s">
        <v>139</v>
      </c>
      <c r="AF23" s="83" t="s">
        <v>138</v>
      </c>
      <c r="AG23" s="219" t="s">
        <v>140</v>
      </c>
      <c r="AH23" s="478"/>
      <c r="AI23" s="478"/>
      <c r="AJ23" s="478"/>
      <c r="AK23" s="478"/>
      <c r="AL23" s="218"/>
      <c r="AM23" s="218"/>
      <c r="AN23" s="218"/>
      <c r="AO23" s="218"/>
      <c r="AP23" s="89"/>
      <c r="AQ23" s="89"/>
      <c r="AR23" s="89"/>
      <c r="AS23" s="89"/>
      <c r="AT23" s="89"/>
      <c r="AU23" s="89"/>
      <c r="AV23" s="89"/>
      <c r="AW23" s="89"/>
      <c r="AX23" s="89"/>
      <c r="AY23" s="89"/>
      <c r="AZ23" s="89"/>
      <c r="BA23" s="89"/>
      <c r="BB23" s="89"/>
      <c r="BC23" s="89"/>
      <c r="BD23" s="89"/>
      <c r="BE23" s="89"/>
      <c r="BF23" s="89"/>
      <c r="BG23" s="89"/>
      <c r="BH23" s="89"/>
      <c r="BI23" s="89"/>
    </row>
    <row r="24" spans="1:61" ht="15.75" customHeight="1">
      <c r="A24" s="220"/>
      <c r="B24" s="220"/>
      <c r="C24" s="220"/>
      <c r="D24" s="220"/>
      <c r="E24" s="220"/>
      <c r="F24" s="220"/>
      <c r="G24" s="220"/>
      <c r="H24" s="220"/>
      <c r="I24" s="220"/>
      <c r="J24" s="220"/>
      <c r="K24" s="220"/>
      <c r="L24" s="220"/>
      <c r="M24" s="221"/>
      <c r="N24" s="221"/>
      <c r="O24" s="221"/>
      <c r="P24" s="221"/>
      <c r="Q24" s="222"/>
      <c r="R24" s="222"/>
      <c r="S24" s="221"/>
      <c r="T24" s="221"/>
      <c r="U24" s="221"/>
      <c r="V24" s="221"/>
      <c r="W24" s="221"/>
      <c r="X24" s="221"/>
      <c r="Y24" s="221"/>
      <c r="Z24" s="221"/>
      <c r="AA24" s="221"/>
      <c r="AB24" s="221"/>
      <c r="AC24" s="221"/>
      <c r="AD24" s="221"/>
      <c r="AE24" s="221"/>
      <c r="AF24" s="221"/>
      <c r="AG24" s="221"/>
      <c r="AH24" s="223"/>
      <c r="AI24" s="220"/>
      <c r="AJ24" s="224"/>
      <c r="AK24" s="220"/>
      <c r="AL24" s="220"/>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row>
    <row r="25" spans="1:61" ht="15.75" customHeight="1">
      <c r="A25" s="487" t="s">
        <v>19</v>
      </c>
      <c r="B25" s="487">
        <v>3</v>
      </c>
      <c r="C25" s="168" t="s">
        <v>244</v>
      </c>
      <c r="D25" s="86" t="s">
        <v>455</v>
      </c>
      <c r="E25" s="487" t="s">
        <v>456</v>
      </c>
      <c r="F25" s="487" t="s">
        <v>457</v>
      </c>
      <c r="G25" s="86" t="s">
        <v>458</v>
      </c>
      <c r="H25" s="487" t="s">
        <v>7</v>
      </c>
      <c r="I25" s="539" t="s">
        <v>141</v>
      </c>
      <c r="J25" s="537" t="s">
        <v>240</v>
      </c>
      <c r="K25" s="537" t="s">
        <v>128</v>
      </c>
      <c r="L25" s="487" t="s">
        <v>129</v>
      </c>
      <c r="M25" s="86" t="s">
        <v>459</v>
      </c>
      <c r="N25" s="86" t="s">
        <v>131</v>
      </c>
      <c r="O25" s="86" t="s">
        <v>460</v>
      </c>
      <c r="P25" s="86">
        <v>30</v>
      </c>
      <c r="Q25" s="86"/>
      <c r="R25" s="86"/>
      <c r="S25" s="86" t="s">
        <v>218</v>
      </c>
      <c r="T25" s="86">
        <v>15</v>
      </c>
      <c r="U25" s="86" t="s">
        <v>461</v>
      </c>
      <c r="V25" s="86">
        <v>15</v>
      </c>
      <c r="W25" s="86" t="s">
        <v>462</v>
      </c>
      <c r="X25" s="86">
        <v>15</v>
      </c>
      <c r="Y25" s="86" t="s">
        <v>463</v>
      </c>
      <c r="Z25" s="86">
        <v>15</v>
      </c>
      <c r="AA25" s="86" t="s">
        <v>464</v>
      </c>
      <c r="AB25" s="86">
        <v>10</v>
      </c>
      <c r="AC25" s="87">
        <f t="shared" ref="AC25:AC27" si="2">P25+R25+T25+V25+X25+Z25+AB25</f>
        <v>100</v>
      </c>
      <c r="AD25" s="86" t="s">
        <v>138</v>
      </c>
      <c r="AE25" s="86" t="s">
        <v>139</v>
      </c>
      <c r="AF25" s="86" t="s">
        <v>138</v>
      </c>
      <c r="AG25" s="86" t="s">
        <v>140</v>
      </c>
      <c r="AH25" s="487" t="s">
        <v>138</v>
      </c>
      <c r="AI25" s="487" t="s">
        <v>141</v>
      </c>
      <c r="AJ25" s="487" t="s">
        <v>202</v>
      </c>
      <c r="AK25" s="487" t="s">
        <v>143</v>
      </c>
      <c r="AL25" s="216">
        <v>1</v>
      </c>
      <c r="AM25" s="226" t="s">
        <v>465</v>
      </c>
      <c r="AN25" s="216">
        <v>1</v>
      </c>
      <c r="AO25" s="227" t="s">
        <v>466</v>
      </c>
      <c r="AP25" s="89"/>
      <c r="AQ25" s="89"/>
      <c r="AR25" s="89"/>
      <c r="AS25" s="89"/>
      <c r="AT25" s="89"/>
      <c r="AU25" s="89"/>
      <c r="AV25" s="89"/>
      <c r="AW25" s="89"/>
      <c r="AX25" s="89"/>
      <c r="AY25" s="89"/>
      <c r="AZ25" s="89"/>
      <c r="BA25" s="89"/>
      <c r="BB25" s="89"/>
      <c r="BC25" s="89"/>
      <c r="BD25" s="89"/>
      <c r="BE25" s="89"/>
      <c r="BF25" s="89"/>
      <c r="BG25" s="89"/>
      <c r="BH25" s="89"/>
      <c r="BI25" s="89"/>
    </row>
    <row r="26" spans="1:61" ht="71.25" customHeight="1">
      <c r="A26" s="488"/>
      <c r="B26" s="488"/>
      <c r="C26" s="168" t="s">
        <v>121</v>
      </c>
      <c r="D26" s="86" t="s">
        <v>467</v>
      </c>
      <c r="E26" s="488"/>
      <c r="F26" s="488"/>
      <c r="G26" s="86" t="s">
        <v>468</v>
      </c>
      <c r="H26" s="488"/>
      <c r="I26" s="488"/>
      <c r="J26" s="488"/>
      <c r="K26" s="488"/>
      <c r="L26" s="488"/>
      <c r="M26" s="86" t="s">
        <v>469</v>
      </c>
      <c r="N26" s="86" t="s">
        <v>131</v>
      </c>
      <c r="O26" s="86" t="s">
        <v>470</v>
      </c>
      <c r="P26" s="86">
        <v>30</v>
      </c>
      <c r="Q26" s="86"/>
      <c r="R26" s="86"/>
      <c r="S26" s="86" t="s">
        <v>218</v>
      </c>
      <c r="T26" s="86">
        <v>15</v>
      </c>
      <c r="U26" s="86" t="s">
        <v>471</v>
      </c>
      <c r="V26" s="86">
        <v>15</v>
      </c>
      <c r="W26" s="86" t="s">
        <v>472</v>
      </c>
      <c r="X26" s="86">
        <v>15</v>
      </c>
      <c r="Y26" s="86" t="s">
        <v>473</v>
      </c>
      <c r="Z26" s="86">
        <v>15</v>
      </c>
      <c r="AA26" s="86" t="s">
        <v>474</v>
      </c>
      <c r="AB26" s="86">
        <v>10</v>
      </c>
      <c r="AC26" s="87">
        <f t="shared" si="2"/>
        <v>100</v>
      </c>
      <c r="AD26" s="86" t="s">
        <v>138</v>
      </c>
      <c r="AE26" s="86" t="s">
        <v>139</v>
      </c>
      <c r="AF26" s="86" t="s">
        <v>138</v>
      </c>
      <c r="AG26" s="86" t="s">
        <v>140</v>
      </c>
      <c r="AH26" s="488"/>
      <c r="AI26" s="488"/>
      <c r="AJ26" s="488"/>
      <c r="AK26" s="488"/>
      <c r="AL26" s="216">
        <v>2</v>
      </c>
      <c r="AM26" s="228" t="s">
        <v>475</v>
      </c>
      <c r="AN26" s="216">
        <v>2</v>
      </c>
      <c r="AO26" s="218"/>
      <c r="AP26" s="89"/>
      <c r="AQ26" s="89"/>
      <c r="AR26" s="89"/>
      <c r="AS26" s="89"/>
      <c r="AT26" s="89"/>
      <c r="AU26" s="89"/>
      <c r="AV26" s="89"/>
      <c r="AW26" s="89"/>
      <c r="AX26" s="89"/>
      <c r="AY26" s="89"/>
      <c r="AZ26" s="89"/>
      <c r="BA26" s="89"/>
      <c r="BB26" s="89"/>
      <c r="BC26" s="89"/>
      <c r="BD26" s="89"/>
      <c r="BE26" s="89"/>
      <c r="BF26" s="89"/>
      <c r="BG26" s="89"/>
      <c r="BH26" s="89"/>
      <c r="BI26" s="89"/>
    </row>
    <row r="27" spans="1:61" ht="97.5" customHeight="1">
      <c r="A27" s="478"/>
      <c r="B27" s="478"/>
      <c r="C27" s="168" t="s">
        <v>243</v>
      </c>
      <c r="D27" s="86" t="s">
        <v>476</v>
      </c>
      <c r="E27" s="478"/>
      <c r="F27" s="478"/>
      <c r="G27" s="86" t="s">
        <v>477</v>
      </c>
      <c r="H27" s="478"/>
      <c r="I27" s="478"/>
      <c r="J27" s="478"/>
      <c r="K27" s="478"/>
      <c r="L27" s="478"/>
      <c r="M27" s="86" t="s">
        <v>478</v>
      </c>
      <c r="N27" s="83" t="s">
        <v>158</v>
      </c>
      <c r="O27" s="83" t="s">
        <v>460</v>
      </c>
      <c r="P27" s="83">
        <v>30</v>
      </c>
      <c r="Q27" s="86"/>
      <c r="R27" s="86"/>
      <c r="S27" s="86" t="s">
        <v>479</v>
      </c>
      <c r="T27" s="83">
        <v>15</v>
      </c>
      <c r="U27" s="83" t="s">
        <v>480</v>
      </c>
      <c r="V27" s="83">
        <v>15</v>
      </c>
      <c r="W27" s="83" t="s">
        <v>481</v>
      </c>
      <c r="X27" s="83">
        <v>15</v>
      </c>
      <c r="Y27" s="86" t="s">
        <v>482</v>
      </c>
      <c r="Z27" s="83">
        <v>15</v>
      </c>
      <c r="AA27" s="83" t="s">
        <v>483</v>
      </c>
      <c r="AB27" s="83">
        <v>10</v>
      </c>
      <c r="AC27" s="84">
        <f t="shared" si="2"/>
        <v>100</v>
      </c>
      <c r="AD27" s="83" t="s">
        <v>138</v>
      </c>
      <c r="AE27" s="83" t="s">
        <v>139</v>
      </c>
      <c r="AF27" s="83" t="s">
        <v>138</v>
      </c>
      <c r="AG27" s="83" t="s">
        <v>140</v>
      </c>
      <c r="AH27" s="488"/>
      <c r="AI27" s="478"/>
      <c r="AJ27" s="478"/>
      <c r="AK27" s="478"/>
      <c r="AL27" s="216">
        <v>3</v>
      </c>
      <c r="AM27" s="168"/>
      <c r="AN27" s="216">
        <v>3</v>
      </c>
      <c r="AO27" s="218"/>
      <c r="AP27" s="89"/>
      <c r="AQ27" s="89"/>
      <c r="AR27" s="89"/>
      <c r="AS27" s="89"/>
      <c r="AT27" s="89"/>
      <c r="AU27" s="89"/>
      <c r="AV27" s="89"/>
      <c r="AW27" s="89"/>
      <c r="AX27" s="89"/>
      <c r="AY27" s="89"/>
      <c r="AZ27" s="89"/>
      <c r="BA27" s="89"/>
      <c r="BB27" s="89"/>
      <c r="BC27" s="89"/>
      <c r="BD27" s="89"/>
      <c r="BE27" s="89"/>
      <c r="BF27" s="89"/>
      <c r="BG27" s="89"/>
      <c r="BH27" s="89"/>
      <c r="BI27" s="89"/>
    </row>
    <row r="28" spans="1:61" ht="15.75" customHeight="1">
      <c r="A28" s="229"/>
      <c r="B28" s="229"/>
      <c r="C28" s="229"/>
      <c r="D28" s="229"/>
      <c r="E28" s="229"/>
      <c r="F28" s="229"/>
      <c r="G28" s="229"/>
      <c r="H28" s="229"/>
      <c r="I28" s="229"/>
      <c r="J28" s="229"/>
      <c r="K28" s="229"/>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29"/>
      <c r="AJ28" s="229"/>
      <c r="AK28" s="229"/>
      <c r="AL28" s="229"/>
      <c r="AM28" s="229"/>
      <c r="AN28" s="229"/>
      <c r="AO28" s="229"/>
      <c r="AP28" s="231"/>
      <c r="AQ28" s="231"/>
      <c r="AR28" s="231"/>
      <c r="AS28" s="231"/>
      <c r="AT28" s="231"/>
      <c r="AU28" s="231"/>
      <c r="AV28" s="231"/>
      <c r="AW28" s="231"/>
      <c r="AX28" s="231"/>
      <c r="AY28" s="231"/>
      <c r="AZ28" s="231"/>
      <c r="BA28" s="231"/>
      <c r="BB28" s="231"/>
      <c r="BC28" s="231"/>
      <c r="BD28" s="231"/>
      <c r="BE28" s="231"/>
      <c r="BF28" s="231"/>
      <c r="BG28" s="231"/>
      <c r="BH28" s="231"/>
      <c r="BI28" s="231"/>
    </row>
    <row r="29" spans="1:61" ht="15.75" customHeight="1">
      <c r="A29" s="89"/>
      <c r="B29" s="89"/>
      <c r="C29" s="89"/>
      <c r="D29" s="89"/>
      <c r="E29" s="89"/>
      <c r="F29" s="64"/>
      <c r="G29" s="89"/>
      <c r="H29" s="89"/>
      <c r="I29" s="89"/>
      <c r="J29" s="89"/>
      <c r="K29" s="89"/>
      <c r="L29" s="64"/>
      <c r="M29" s="89"/>
      <c r="N29" s="89"/>
      <c r="O29" s="89"/>
      <c r="P29" s="64"/>
      <c r="Q29" s="64"/>
      <c r="R29" s="64"/>
      <c r="S29" s="64"/>
      <c r="T29" s="64"/>
      <c r="U29" s="89"/>
      <c r="V29" s="64"/>
      <c r="W29" s="89"/>
      <c r="X29" s="64"/>
      <c r="Y29" s="89"/>
      <c r="Z29" s="64"/>
      <c r="AA29" s="89"/>
      <c r="AB29" s="64"/>
      <c r="AC29" s="89"/>
      <c r="AD29" s="89"/>
      <c r="AE29" s="64"/>
      <c r="AF29" s="64"/>
      <c r="AG29" s="64"/>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row>
    <row r="30" spans="1:61" ht="15.75" customHeight="1">
      <c r="A30" s="89"/>
      <c r="B30" s="89"/>
      <c r="C30" s="89"/>
      <c r="D30" s="89"/>
      <c r="E30" s="89"/>
      <c r="F30" s="64"/>
      <c r="G30" s="89"/>
      <c r="H30" s="89"/>
      <c r="I30" s="89"/>
      <c r="J30" s="89"/>
      <c r="K30" s="89"/>
      <c r="L30" s="64"/>
      <c r="M30" s="89"/>
      <c r="N30" s="89"/>
      <c r="O30" s="89"/>
      <c r="P30" s="64"/>
      <c r="Q30" s="64"/>
      <c r="R30" s="64"/>
      <c r="S30" s="64"/>
      <c r="T30" s="64"/>
      <c r="U30" s="89"/>
      <c r="V30" s="64"/>
      <c r="W30" s="89"/>
      <c r="X30" s="64"/>
      <c r="Y30" s="89"/>
      <c r="Z30" s="64"/>
      <c r="AA30" s="89"/>
      <c r="AB30" s="64"/>
      <c r="AC30" s="89"/>
      <c r="AD30" s="89"/>
      <c r="AE30" s="64"/>
      <c r="AF30" s="64"/>
      <c r="AG30" s="64"/>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row>
    <row r="31" spans="1:61" ht="15.75" customHeight="1">
      <c r="A31" s="89"/>
      <c r="B31" s="89"/>
      <c r="C31" s="89"/>
      <c r="D31" s="89"/>
      <c r="E31" s="89"/>
      <c r="F31" s="64"/>
      <c r="G31" s="89"/>
      <c r="H31" s="89"/>
      <c r="I31" s="89"/>
      <c r="J31" s="89"/>
      <c r="K31" s="89"/>
      <c r="L31" s="64"/>
      <c r="M31" s="89"/>
      <c r="N31" s="89"/>
      <c r="O31" s="89"/>
      <c r="P31" s="64"/>
      <c r="Q31" s="64"/>
      <c r="R31" s="64"/>
      <c r="S31" s="64"/>
      <c r="T31" s="64"/>
      <c r="U31" s="89"/>
      <c r="V31" s="64"/>
      <c r="W31" s="89"/>
      <c r="X31" s="64"/>
      <c r="Y31" s="89"/>
      <c r="Z31" s="64"/>
      <c r="AA31" s="89"/>
      <c r="AB31" s="64"/>
      <c r="AC31" s="89"/>
      <c r="AD31" s="89"/>
      <c r="AE31" s="64"/>
      <c r="AF31" s="64"/>
      <c r="AG31" s="64"/>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89"/>
      <c r="B32" s="89"/>
      <c r="C32" s="89"/>
      <c r="D32" s="89"/>
      <c r="E32" s="89"/>
      <c r="F32" s="64"/>
      <c r="G32" s="89"/>
      <c r="H32" s="89"/>
      <c r="I32" s="89"/>
      <c r="J32" s="89"/>
      <c r="K32" s="89"/>
      <c r="L32" s="64"/>
      <c r="M32" s="89"/>
      <c r="N32" s="89"/>
      <c r="O32" s="89"/>
      <c r="P32" s="64"/>
      <c r="Q32" s="64"/>
      <c r="R32" s="64"/>
      <c r="S32" s="64"/>
      <c r="T32" s="64"/>
      <c r="U32" s="89"/>
      <c r="V32" s="64"/>
      <c r="W32" s="89"/>
      <c r="X32" s="64"/>
      <c r="Y32" s="89"/>
      <c r="Z32" s="64"/>
      <c r="AA32" s="89"/>
      <c r="AB32" s="64"/>
      <c r="AC32" s="89"/>
      <c r="AD32" s="89"/>
      <c r="AE32" s="64"/>
      <c r="AF32" s="64"/>
      <c r="AG32" s="64"/>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row>
    <row r="33" spans="1:61" ht="15.75" customHeight="1">
      <c r="A33" s="89"/>
      <c r="B33" s="89"/>
      <c r="C33" s="89"/>
      <c r="D33" s="89"/>
      <c r="E33" s="89"/>
      <c r="F33" s="64"/>
      <c r="G33" s="89"/>
      <c r="H33" s="89"/>
      <c r="I33" s="89"/>
      <c r="J33" s="89"/>
      <c r="K33" s="89"/>
      <c r="L33" s="64"/>
      <c r="M33" s="89"/>
      <c r="N33" s="89"/>
      <c r="O33" s="89"/>
      <c r="P33" s="64"/>
      <c r="Q33" s="64"/>
      <c r="R33" s="64"/>
      <c r="S33" s="64"/>
      <c r="T33" s="64"/>
      <c r="U33" s="89"/>
      <c r="V33" s="64"/>
      <c r="W33" s="89"/>
      <c r="X33" s="64"/>
      <c r="Y33" s="89"/>
      <c r="Z33" s="64"/>
      <c r="AA33" s="89"/>
      <c r="AB33" s="64"/>
      <c r="AC33" s="89"/>
      <c r="AD33" s="89"/>
      <c r="AE33" s="64"/>
      <c r="AF33" s="64"/>
      <c r="AG33" s="64"/>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row>
    <row r="34" spans="1:61" ht="15.75" customHeight="1">
      <c r="A34" s="89"/>
      <c r="B34" s="89"/>
      <c r="C34" s="89"/>
      <c r="D34" s="89"/>
      <c r="E34" s="89"/>
      <c r="F34" s="64"/>
      <c r="G34" s="89"/>
      <c r="H34" s="89"/>
      <c r="I34" s="89"/>
      <c r="J34" s="89"/>
      <c r="K34" s="89"/>
      <c r="L34" s="64"/>
      <c r="M34" s="89"/>
      <c r="N34" s="89"/>
      <c r="O34" s="89"/>
      <c r="P34" s="64"/>
      <c r="Q34" s="64"/>
      <c r="R34" s="64"/>
      <c r="S34" s="64"/>
      <c r="T34" s="64"/>
      <c r="U34" s="89"/>
      <c r="V34" s="64"/>
      <c r="W34" s="89"/>
      <c r="X34" s="64"/>
      <c r="Y34" s="89"/>
      <c r="Z34" s="64"/>
      <c r="AA34" s="89"/>
      <c r="AB34" s="64"/>
      <c r="AC34" s="89"/>
      <c r="AD34" s="89"/>
      <c r="AE34" s="64"/>
      <c r="AF34" s="64"/>
      <c r="AG34" s="64"/>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15.75" customHeight="1">
      <c r="A35" s="89"/>
      <c r="B35" s="89"/>
      <c r="C35" s="89"/>
      <c r="D35" s="89"/>
      <c r="E35" s="89"/>
      <c r="F35" s="64"/>
      <c r="G35" s="89"/>
      <c r="H35" s="89"/>
      <c r="I35" s="89"/>
      <c r="J35" s="89"/>
      <c r="K35" s="89"/>
      <c r="L35" s="64"/>
      <c r="M35" s="89"/>
      <c r="N35" s="89"/>
      <c r="O35" s="89"/>
      <c r="P35" s="64"/>
      <c r="Q35" s="64"/>
      <c r="R35" s="64"/>
      <c r="S35" s="64"/>
      <c r="T35" s="64"/>
      <c r="U35" s="89"/>
      <c r="V35" s="64"/>
      <c r="W35" s="89"/>
      <c r="X35" s="64"/>
      <c r="Y35" s="89"/>
      <c r="Z35" s="64"/>
      <c r="AA35" s="89"/>
      <c r="AB35" s="64"/>
      <c r="AC35" s="89"/>
      <c r="AD35" s="89"/>
      <c r="AE35" s="64"/>
      <c r="AF35" s="64"/>
      <c r="AG35" s="64"/>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89"/>
      <c r="B36" s="89"/>
      <c r="C36" s="89"/>
      <c r="D36" s="89"/>
      <c r="E36" s="89"/>
      <c r="F36" s="64"/>
      <c r="G36" s="89"/>
      <c r="H36" s="89"/>
      <c r="I36" s="89"/>
      <c r="J36" s="89"/>
      <c r="K36" s="89"/>
      <c r="L36" s="64"/>
      <c r="M36" s="89"/>
      <c r="N36" s="89"/>
      <c r="O36" s="89"/>
      <c r="P36" s="64"/>
      <c r="Q36" s="64"/>
      <c r="R36" s="64"/>
      <c r="S36" s="64"/>
      <c r="T36" s="64"/>
      <c r="U36" s="89"/>
      <c r="V36" s="64"/>
      <c r="W36" s="89"/>
      <c r="X36" s="64"/>
      <c r="Y36" s="89"/>
      <c r="Z36" s="64"/>
      <c r="AA36" s="89"/>
      <c r="AB36" s="64"/>
      <c r="AC36" s="89"/>
      <c r="AD36" s="89"/>
      <c r="AE36" s="64"/>
      <c r="AF36" s="64"/>
      <c r="AG36" s="64"/>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89"/>
      <c r="B37" s="89"/>
      <c r="C37" s="89"/>
      <c r="D37" s="89"/>
      <c r="E37" s="89"/>
      <c r="F37" s="64"/>
      <c r="G37" s="89"/>
      <c r="H37" s="89"/>
      <c r="I37" s="89"/>
      <c r="J37" s="89"/>
      <c r="K37" s="89"/>
      <c r="L37" s="64"/>
      <c r="M37" s="89"/>
      <c r="N37" s="89"/>
      <c r="O37" s="89"/>
      <c r="P37" s="64"/>
      <c r="Q37" s="64"/>
      <c r="R37" s="64"/>
      <c r="S37" s="64"/>
      <c r="T37" s="64"/>
      <c r="U37" s="89"/>
      <c r="V37" s="64"/>
      <c r="W37" s="89"/>
      <c r="X37" s="64"/>
      <c r="Y37" s="89"/>
      <c r="Z37" s="64"/>
      <c r="AA37" s="89"/>
      <c r="AB37" s="64"/>
      <c r="AC37" s="89"/>
      <c r="AD37" s="89"/>
      <c r="AE37" s="64"/>
      <c r="AF37" s="64"/>
      <c r="AG37" s="64"/>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row>
    <row r="38" spans="1:61" ht="15.75" customHeight="1">
      <c r="A38" s="89"/>
      <c r="B38" s="89"/>
      <c r="C38" s="89"/>
      <c r="D38" s="89"/>
      <c r="E38" s="89"/>
      <c r="F38" s="64"/>
      <c r="G38" s="89"/>
      <c r="H38" s="89"/>
      <c r="I38" s="89"/>
      <c r="J38" s="89"/>
      <c r="K38" s="89"/>
      <c r="L38" s="64"/>
      <c r="M38" s="89"/>
      <c r="N38" s="89"/>
      <c r="O38" s="89"/>
      <c r="P38" s="64"/>
      <c r="Q38" s="64"/>
      <c r="R38" s="64"/>
      <c r="S38" s="64"/>
      <c r="T38" s="64"/>
      <c r="U38" s="89"/>
      <c r="V38" s="64"/>
      <c r="W38" s="89"/>
      <c r="X38" s="64"/>
      <c r="Y38" s="89"/>
      <c r="Z38" s="64"/>
      <c r="AA38" s="89"/>
      <c r="AB38" s="64"/>
      <c r="AC38" s="89"/>
      <c r="AD38" s="89"/>
      <c r="AE38" s="64"/>
      <c r="AF38" s="64"/>
      <c r="AG38" s="64"/>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row>
    <row r="39" spans="1:61" ht="15.75" customHeight="1">
      <c r="A39" s="89"/>
      <c r="B39" s="89"/>
      <c r="C39" s="89"/>
      <c r="D39" s="89"/>
      <c r="E39" s="89"/>
      <c r="F39" s="64"/>
      <c r="G39" s="89"/>
      <c r="H39" s="89"/>
      <c r="I39" s="89"/>
      <c r="J39" s="89"/>
      <c r="K39" s="89"/>
      <c r="L39" s="64"/>
      <c r="M39" s="89"/>
      <c r="N39" s="89"/>
      <c r="O39" s="89"/>
      <c r="P39" s="64"/>
      <c r="Q39" s="64"/>
      <c r="R39" s="64"/>
      <c r="S39" s="64"/>
      <c r="T39" s="64"/>
      <c r="U39" s="89"/>
      <c r="V39" s="64"/>
      <c r="W39" s="89"/>
      <c r="X39" s="64"/>
      <c r="Y39" s="89"/>
      <c r="Z39" s="64"/>
      <c r="AA39" s="89"/>
      <c r="AB39" s="64"/>
      <c r="AC39" s="89"/>
      <c r="AD39" s="89"/>
      <c r="AE39" s="64"/>
      <c r="AF39" s="64"/>
      <c r="AG39" s="64"/>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row>
    <row r="40" spans="1:61" ht="15.75" customHeight="1">
      <c r="A40" s="89"/>
      <c r="B40" s="89"/>
      <c r="C40" s="89"/>
      <c r="D40" s="89"/>
      <c r="E40" s="89"/>
      <c r="F40" s="64"/>
      <c r="G40" s="89"/>
      <c r="H40" s="89"/>
      <c r="I40" s="89"/>
      <c r="J40" s="89"/>
      <c r="K40" s="89"/>
      <c r="L40" s="64"/>
      <c r="M40" s="89"/>
      <c r="N40" s="89"/>
      <c r="O40" s="89"/>
      <c r="P40" s="64"/>
      <c r="Q40" s="64"/>
      <c r="R40" s="64"/>
      <c r="S40" s="64"/>
      <c r="T40" s="64"/>
      <c r="U40" s="89"/>
      <c r="V40" s="64"/>
      <c r="W40" s="89"/>
      <c r="X40" s="64"/>
      <c r="Y40" s="89"/>
      <c r="Z40" s="64"/>
      <c r="AA40" s="89"/>
      <c r="AB40" s="64"/>
      <c r="AC40" s="89"/>
      <c r="AD40" s="89"/>
      <c r="AE40" s="64"/>
      <c r="AF40" s="64"/>
      <c r="AG40" s="64"/>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row>
    <row r="41" spans="1:61" ht="15.75" customHeight="1">
      <c r="A41" s="89"/>
      <c r="B41" s="89"/>
      <c r="C41" s="89"/>
      <c r="D41" s="89"/>
      <c r="E41" s="89"/>
      <c r="F41" s="64"/>
      <c r="G41" s="89"/>
      <c r="H41" s="89"/>
      <c r="I41" s="89"/>
      <c r="J41" s="89"/>
      <c r="K41" s="89"/>
      <c r="L41" s="64"/>
      <c r="M41" s="89"/>
      <c r="N41" s="89"/>
      <c r="O41" s="89"/>
      <c r="P41" s="64"/>
      <c r="Q41" s="64"/>
      <c r="R41" s="64"/>
      <c r="S41" s="64"/>
      <c r="T41" s="64"/>
      <c r="U41" s="89"/>
      <c r="V41" s="64"/>
      <c r="W41" s="89"/>
      <c r="X41" s="64"/>
      <c r="Y41" s="89"/>
      <c r="Z41" s="64"/>
      <c r="AA41" s="89"/>
      <c r="AB41" s="64"/>
      <c r="AC41" s="89"/>
      <c r="AD41" s="89"/>
      <c r="AE41" s="64"/>
      <c r="AF41" s="64"/>
      <c r="AG41" s="64"/>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row>
    <row r="42" spans="1:61" ht="15.75" customHeight="1">
      <c r="A42" s="89"/>
      <c r="B42" s="89"/>
      <c r="C42" s="89"/>
      <c r="D42" s="89"/>
      <c r="E42" s="89"/>
      <c r="F42" s="64"/>
      <c r="G42" s="89"/>
      <c r="H42" s="89"/>
      <c r="I42" s="89"/>
      <c r="J42" s="89"/>
      <c r="K42" s="89"/>
      <c r="L42" s="64"/>
      <c r="M42" s="89"/>
      <c r="N42" s="89"/>
      <c r="O42" s="89"/>
      <c r="P42" s="64"/>
      <c r="Q42" s="64"/>
      <c r="R42" s="64"/>
      <c r="S42" s="64"/>
      <c r="T42" s="64"/>
      <c r="U42" s="89"/>
      <c r="V42" s="64"/>
      <c r="W42" s="89"/>
      <c r="X42" s="64"/>
      <c r="Y42" s="89"/>
      <c r="Z42" s="64"/>
      <c r="AA42" s="89"/>
      <c r="AB42" s="64"/>
      <c r="AC42" s="89"/>
      <c r="AD42" s="89"/>
      <c r="AE42" s="64"/>
      <c r="AF42" s="64"/>
      <c r="AG42" s="64"/>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row>
    <row r="43" spans="1:61" ht="15.75" customHeight="1">
      <c r="A43" s="89"/>
      <c r="B43" s="89"/>
      <c r="C43" s="89"/>
      <c r="D43" s="89"/>
      <c r="E43" s="89"/>
      <c r="F43" s="64"/>
      <c r="G43" s="89"/>
      <c r="H43" s="89"/>
      <c r="I43" s="89"/>
      <c r="J43" s="89"/>
      <c r="K43" s="89"/>
      <c r="L43" s="64"/>
      <c r="M43" s="89"/>
      <c r="N43" s="89"/>
      <c r="O43" s="89"/>
      <c r="P43" s="64"/>
      <c r="Q43" s="64"/>
      <c r="R43" s="64"/>
      <c r="S43" s="64"/>
      <c r="T43" s="64"/>
      <c r="U43" s="89"/>
      <c r="V43" s="64"/>
      <c r="W43" s="89"/>
      <c r="X43" s="64"/>
      <c r="Y43" s="89"/>
      <c r="Z43" s="64"/>
      <c r="AA43" s="89"/>
      <c r="AB43" s="64"/>
      <c r="AC43" s="89"/>
      <c r="AD43" s="89"/>
      <c r="AE43" s="64"/>
      <c r="AF43" s="64"/>
      <c r="AG43" s="64"/>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row>
    <row r="44" spans="1:61" ht="15.75" customHeight="1">
      <c r="A44" s="89"/>
      <c r="B44" s="89"/>
      <c r="C44" s="89"/>
      <c r="D44" s="89"/>
      <c r="E44" s="89"/>
      <c r="F44" s="64"/>
      <c r="G44" s="89"/>
      <c r="H44" s="89"/>
      <c r="I44" s="89"/>
      <c r="J44" s="89"/>
      <c r="K44" s="89"/>
      <c r="L44" s="64"/>
      <c r="M44" s="89"/>
      <c r="N44" s="89"/>
      <c r="O44" s="89"/>
      <c r="P44" s="64"/>
      <c r="Q44" s="64"/>
      <c r="R44" s="64"/>
      <c r="S44" s="64"/>
      <c r="T44" s="64"/>
      <c r="U44" s="89"/>
      <c r="V44" s="64"/>
      <c r="W44" s="89"/>
      <c r="X44" s="64"/>
      <c r="Y44" s="89"/>
      <c r="Z44" s="64"/>
      <c r="AA44" s="89"/>
      <c r="AB44" s="64"/>
      <c r="AC44" s="89"/>
      <c r="AD44" s="89"/>
      <c r="AE44" s="64"/>
      <c r="AF44" s="64"/>
      <c r="AG44" s="64"/>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row>
    <row r="45" spans="1:61" ht="15.75" customHeight="1">
      <c r="A45" s="89"/>
      <c r="B45" s="89"/>
      <c r="C45" s="89"/>
      <c r="D45" s="89"/>
      <c r="E45" s="89"/>
      <c r="F45" s="64"/>
      <c r="G45" s="89"/>
      <c r="H45" s="89"/>
      <c r="I45" s="89"/>
      <c r="J45" s="89"/>
      <c r="K45" s="89"/>
      <c r="L45" s="64"/>
      <c r="M45" s="89"/>
      <c r="N45" s="89"/>
      <c r="O45" s="89"/>
      <c r="P45" s="64"/>
      <c r="Q45" s="64"/>
      <c r="R45" s="64"/>
      <c r="S45" s="64"/>
      <c r="T45" s="64"/>
      <c r="U45" s="89"/>
      <c r="V45" s="64"/>
      <c r="W45" s="89"/>
      <c r="X45" s="64"/>
      <c r="Y45" s="89"/>
      <c r="Z45" s="64"/>
      <c r="AA45" s="89"/>
      <c r="AB45" s="64"/>
      <c r="AC45" s="89"/>
      <c r="AD45" s="89"/>
      <c r="AE45" s="64"/>
      <c r="AF45" s="64"/>
      <c r="AG45" s="64"/>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row>
    <row r="46" spans="1:61" ht="15.75" customHeight="1">
      <c r="A46" s="89"/>
      <c r="B46" s="89"/>
      <c r="C46" s="89"/>
      <c r="D46" s="89"/>
      <c r="E46" s="89"/>
      <c r="F46" s="64"/>
      <c r="G46" s="89"/>
      <c r="H46" s="89"/>
      <c r="I46" s="89"/>
      <c r="J46" s="89"/>
      <c r="K46" s="89"/>
      <c r="L46" s="64"/>
      <c r="M46" s="89"/>
      <c r="N46" s="89"/>
      <c r="O46" s="89"/>
      <c r="P46" s="64"/>
      <c r="Q46" s="64"/>
      <c r="R46" s="64"/>
      <c r="S46" s="64"/>
      <c r="T46" s="64"/>
      <c r="U46" s="89"/>
      <c r="V46" s="64"/>
      <c r="W46" s="89"/>
      <c r="X46" s="64"/>
      <c r="Y46" s="89"/>
      <c r="Z46" s="64"/>
      <c r="AA46" s="89"/>
      <c r="AB46" s="64"/>
      <c r="AC46" s="89"/>
      <c r="AD46" s="89"/>
      <c r="AE46" s="64"/>
      <c r="AF46" s="64"/>
      <c r="AG46" s="64"/>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row>
    <row r="47" spans="1:61" ht="15.75" customHeight="1">
      <c r="A47" s="89"/>
      <c r="B47" s="89"/>
      <c r="C47" s="89"/>
      <c r="D47" s="89"/>
      <c r="E47" s="89"/>
      <c r="F47" s="64"/>
      <c r="G47" s="89"/>
      <c r="H47" s="89"/>
      <c r="I47" s="89"/>
      <c r="J47" s="89"/>
      <c r="K47" s="89"/>
      <c r="L47" s="64"/>
      <c r="M47" s="89"/>
      <c r="N47" s="89"/>
      <c r="O47" s="89"/>
      <c r="P47" s="64"/>
      <c r="Q47" s="64"/>
      <c r="R47" s="64"/>
      <c r="S47" s="64"/>
      <c r="T47" s="64"/>
      <c r="U47" s="89"/>
      <c r="V47" s="64"/>
      <c r="W47" s="89"/>
      <c r="X47" s="64"/>
      <c r="Y47" s="89"/>
      <c r="Z47" s="64"/>
      <c r="AA47" s="89"/>
      <c r="AB47" s="64"/>
      <c r="AC47" s="89"/>
      <c r="AD47" s="89"/>
      <c r="AE47" s="64"/>
      <c r="AF47" s="64"/>
      <c r="AG47" s="64"/>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row>
    <row r="48" spans="1:61" ht="15.75" customHeight="1">
      <c r="A48" s="89"/>
      <c r="B48" s="89"/>
      <c r="C48" s="89"/>
      <c r="D48" s="89"/>
      <c r="E48" s="89"/>
      <c r="F48" s="64"/>
      <c r="G48" s="89"/>
      <c r="H48" s="89"/>
      <c r="I48" s="89"/>
      <c r="J48" s="89"/>
      <c r="K48" s="89"/>
      <c r="L48" s="64"/>
      <c r="M48" s="89"/>
      <c r="N48" s="89"/>
      <c r="O48" s="89"/>
      <c r="P48" s="64"/>
      <c r="Q48" s="64"/>
      <c r="R48" s="64"/>
      <c r="S48" s="64"/>
      <c r="T48" s="64"/>
      <c r="U48" s="89"/>
      <c r="V48" s="64"/>
      <c r="W48" s="89"/>
      <c r="X48" s="64"/>
      <c r="Y48" s="89"/>
      <c r="Z48" s="64"/>
      <c r="AA48" s="89"/>
      <c r="AB48" s="64"/>
      <c r="AC48" s="89"/>
      <c r="AD48" s="89"/>
      <c r="AE48" s="64"/>
      <c r="AF48" s="64"/>
      <c r="AG48" s="64"/>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row>
    <row r="49" spans="1:61" ht="15.75" customHeight="1">
      <c r="A49" s="89"/>
      <c r="B49" s="89"/>
      <c r="C49" s="89"/>
      <c r="D49" s="89"/>
      <c r="E49" s="89"/>
      <c r="F49" s="64"/>
      <c r="G49" s="89"/>
      <c r="H49" s="89"/>
      <c r="I49" s="89"/>
      <c r="J49" s="89"/>
      <c r="K49" s="89"/>
      <c r="L49" s="64"/>
      <c r="M49" s="89"/>
      <c r="N49" s="89"/>
      <c r="O49" s="89"/>
      <c r="P49" s="64"/>
      <c r="Q49" s="64"/>
      <c r="R49" s="64"/>
      <c r="S49" s="64"/>
      <c r="T49" s="64"/>
      <c r="U49" s="89"/>
      <c r="V49" s="64"/>
      <c r="W49" s="89"/>
      <c r="X49" s="64"/>
      <c r="Y49" s="89"/>
      <c r="Z49" s="64"/>
      <c r="AA49" s="89"/>
      <c r="AB49" s="64"/>
      <c r="AC49" s="89"/>
      <c r="AD49" s="89"/>
      <c r="AE49" s="64"/>
      <c r="AF49" s="64"/>
      <c r="AG49" s="64"/>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row>
    <row r="50" spans="1:61" ht="15.75" customHeight="1">
      <c r="A50" s="89"/>
      <c r="B50" s="89"/>
      <c r="C50" s="89"/>
      <c r="D50" s="89"/>
      <c r="E50" s="89"/>
      <c r="F50" s="64"/>
      <c r="G50" s="89"/>
      <c r="H50" s="89"/>
      <c r="I50" s="89"/>
      <c r="J50" s="89"/>
      <c r="K50" s="89"/>
      <c r="L50" s="64"/>
      <c r="M50" s="89"/>
      <c r="N50" s="89"/>
      <c r="O50" s="89"/>
      <c r="P50" s="64"/>
      <c r="Q50" s="64"/>
      <c r="R50" s="64"/>
      <c r="S50" s="64"/>
      <c r="T50" s="64"/>
      <c r="U50" s="89"/>
      <c r="V50" s="64"/>
      <c r="W50" s="89"/>
      <c r="X50" s="64"/>
      <c r="Y50" s="89"/>
      <c r="Z50" s="64"/>
      <c r="AA50" s="89"/>
      <c r="AB50" s="64"/>
      <c r="AC50" s="89"/>
      <c r="AD50" s="89"/>
      <c r="AE50" s="64"/>
      <c r="AF50" s="64"/>
      <c r="AG50" s="64"/>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row>
    <row r="51" spans="1:61" ht="15.75" customHeight="1">
      <c r="A51" s="89"/>
      <c r="B51" s="89"/>
      <c r="C51" s="89"/>
      <c r="D51" s="89"/>
      <c r="E51" s="89"/>
      <c r="F51" s="64"/>
      <c r="G51" s="89"/>
      <c r="H51" s="89"/>
      <c r="I51" s="89"/>
      <c r="J51" s="89"/>
      <c r="K51" s="89"/>
      <c r="L51" s="64"/>
      <c r="M51" s="89"/>
      <c r="N51" s="89"/>
      <c r="O51" s="89"/>
      <c r="P51" s="64"/>
      <c r="Q51" s="64"/>
      <c r="R51" s="64"/>
      <c r="S51" s="64"/>
      <c r="T51" s="64"/>
      <c r="U51" s="89"/>
      <c r="V51" s="64"/>
      <c r="W51" s="89"/>
      <c r="X51" s="64"/>
      <c r="Y51" s="89"/>
      <c r="Z51" s="64"/>
      <c r="AA51" s="89"/>
      <c r="AB51" s="64"/>
      <c r="AC51" s="89"/>
      <c r="AD51" s="89"/>
      <c r="AE51" s="64"/>
      <c r="AF51" s="64"/>
      <c r="AG51" s="64"/>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row>
    <row r="52" spans="1:61" ht="15.75" customHeight="1">
      <c r="A52" s="89"/>
      <c r="B52" s="89"/>
      <c r="C52" s="89"/>
      <c r="D52" s="89"/>
      <c r="E52" s="89"/>
      <c r="F52" s="64"/>
      <c r="G52" s="89"/>
      <c r="H52" s="89"/>
      <c r="I52" s="89"/>
      <c r="J52" s="89"/>
      <c r="K52" s="89"/>
      <c r="L52" s="64"/>
      <c r="M52" s="89"/>
      <c r="N52" s="89"/>
      <c r="O52" s="89"/>
      <c r="P52" s="64"/>
      <c r="Q52" s="64"/>
      <c r="R52" s="64"/>
      <c r="S52" s="64"/>
      <c r="T52" s="64"/>
      <c r="U52" s="89"/>
      <c r="V52" s="64"/>
      <c r="W52" s="89"/>
      <c r="X52" s="64"/>
      <c r="Y52" s="89"/>
      <c r="Z52" s="64"/>
      <c r="AA52" s="89"/>
      <c r="AB52" s="64"/>
      <c r="AC52" s="89"/>
      <c r="AD52" s="89"/>
      <c r="AE52" s="64"/>
      <c r="AF52" s="64"/>
      <c r="AG52" s="64"/>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row>
    <row r="53" spans="1:61" ht="15.75" customHeight="1">
      <c r="A53" s="89"/>
      <c r="B53" s="89"/>
      <c r="C53" s="89"/>
      <c r="D53" s="89"/>
      <c r="E53" s="89"/>
      <c r="F53" s="64"/>
      <c r="G53" s="89"/>
      <c r="H53" s="89"/>
      <c r="I53" s="89"/>
      <c r="J53" s="89"/>
      <c r="K53" s="89"/>
      <c r="L53" s="64"/>
      <c r="M53" s="89"/>
      <c r="N53" s="89"/>
      <c r="O53" s="89"/>
      <c r="P53" s="64"/>
      <c r="Q53" s="64"/>
      <c r="R53" s="64"/>
      <c r="S53" s="64"/>
      <c r="T53" s="64"/>
      <c r="U53" s="89"/>
      <c r="V53" s="64"/>
      <c r="W53" s="89"/>
      <c r="X53" s="64"/>
      <c r="Y53" s="89"/>
      <c r="Z53" s="64"/>
      <c r="AA53" s="89"/>
      <c r="AB53" s="64"/>
      <c r="AC53" s="89"/>
      <c r="AD53" s="89"/>
      <c r="AE53" s="64"/>
      <c r="AF53" s="64"/>
      <c r="AG53" s="64"/>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row>
    <row r="54" spans="1:61" ht="15.75" customHeight="1">
      <c r="A54" s="89"/>
      <c r="B54" s="89"/>
      <c r="C54" s="89"/>
      <c r="D54" s="89"/>
      <c r="E54" s="89"/>
      <c r="F54" s="64"/>
      <c r="G54" s="89"/>
      <c r="H54" s="89"/>
      <c r="I54" s="89"/>
      <c r="J54" s="89"/>
      <c r="K54" s="89"/>
      <c r="L54" s="64"/>
      <c r="M54" s="89"/>
      <c r="N54" s="89"/>
      <c r="O54" s="89"/>
      <c r="P54" s="64"/>
      <c r="Q54" s="64"/>
      <c r="R54" s="64"/>
      <c r="S54" s="64"/>
      <c r="T54" s="64"/>
      <c r="U54" s="89"/>
      <c r="V54" s="64"/>
      <c r="W54" s="89"/>
      <c r="X54" s="64"/>
      <c r="Y54" s="89"/>
      <c r="Z54" s="64"/>
      <c r="AA54" s="89"/>
      <c r="AB54" s="64"/>
      <c r="AC54" s="89"/>
      <c r="AD54" s="89"/>
      <c r="AE54" s="64"/>
      <c r="AF54" s="64"/>
      <c r="AG54" s="64"/>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row>
    <row r="55" spans="1:61" ht="15.75" customHeight="1">
      <c r="A55" s="89"/>
      <c r="B55" s="89"/>
      <c r="C55" s="89"/>
      <c r="D55" s="89"/>
      <c r="E55" s="89"/>
      <c r="F55" s="64"/>
      <c r="G55" s="89"/>
      <c r="H55" s="89"/>
      <c r="I55" s="89"/>
      <c r="J55" s="89"/>
      <c r="K55" s="89"/>
      <c r="L55" s="64"/>
      <c r="M55" s="89"/>
      <c r="N55" s="89"/>
      <c r="O55" s="89"/>
      <c r="P55" s="64"/>
      <c r="Q55" s="64"/>
      <c r="R55" s="64"/>
      <c r="S55" s="64"/>
      <c r="T55" s="64"/>
      <c r="U55" s="89"/>
      <c r="V55" s="64"/>
      <c r="W55" s="89"/>
      <c r="X55" s="64"/>
      <c r="Y55" s="89"/>
      <c r="Z55" s="64"/>
      <c r="AA55" s="89"/>
      <c r="AB55" s="64"/>
      <c r="AC55" s="89"/>
      <c r="AD55" s="89"/>
      <c r="AE55" s="64"/>
      <c r="AF55" s="64"/>
      <c r="AG55" s="64"/>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row>
    <row r="56" spans="1:61" ht="15.75" customHeight="1">
      <c r="A56" s="89"/>
      <c r="B56" s="89"/>
      <c r="C56" s="89"/>
      <c r="D56" s="89"/>
      <c r="E56" s="89"/>
      <c r="F56" s="64"/>
      <c r="G56" s="89"/>
      <c r="H56" s="89"/>
      <c r="I56" s="89"/>
      <c r="J56" s="89"/>
      <c r="K56" s="89"/>
      <c r="L56" s="64"/>
      <c r="M56" s="89"/>
      <c r="N56" s="89"/>
      <c r="O56" s="89"/>
      <c r="P56" s="64"/>
      <c r="Q56" s="64"/>
      <c r="R56" s="64"/>
      <c r="S56" s="64"/>
      <c r="T56" s="64"/>
      <c r="U56" s="89"/>
      <c r="V56" s="64"/>
      <c r="W56" s="89"/>
      <c r="X56" s="64"/>
      <c r="Y56" s="89"/>
      <c r="Z56" s="64"/>
      <c r="AA56" s="89"/>
      <c r="AB56" s="64"/>
      <c r="AC56" s="89"/>
      <c r="AD56" s="89"/>
      <c r="AE56" s="64"/>
      <c r="AF56" s="64"/>
      <c r="AG56" s="64"/>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row>
    <row r="57" spans="1:61" ht="15.75" customHeight="1">
      <c r="A57" s="89"/>
      <c r="B57" s="89"/>
      <c r="C57" s="89"/>
      <c r="D57" s="89"/>
      <c r="E57" s="89"/>
      <c r="F57" s="64"/>
      <c r="G57" s="89"/>
      <c r="H57" s="89"/>
      <c r="I57" s="89"/>
      <c r="J57" s="89"/>
      <c r="K57" s="89"/>
      <c r="L57" s="64"/>
      <c r="M57" s="89"/>
      <c r="N57" s="89"/>
      <c r="O57" s="89"/>
      <c r="P57" s="64"/>
      <c r="Q57" s="64"/>
      <c r="R57" s="64"/>
      <c r="S57" s="64"/>
      <c r="T57" s="64"/>
      <c r="U57" s="89"/>
      <c r="V57" s="64"/>
      <c r="W57" s="89"/>
      <c r="X57" s="64"/>
      <c r="Y57" s="89"/>
      <c r="Z57" s="64"/>
      <c r="AA57" s="89"/>
      <c r="AB57" s="64"/>
      <c r="AC57" s="89"/>
      <c r="AD57" s="89"/>
      <c r="AE57" s="64"/>
      <c r="AF57" s="64"/>
      <c r="AG57" s="64"/>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row>
    <row r="58" spans="1:61" ht="15.75" customHeight="1">
      <c r="A58" s="89"/>
      <c r="B58" s="89"/>
      <c r="C58" s="89"/>
      <c r="D58" s="89"/>
      <c r="E58" s="89"/>
      <c r="F58" s="64"/>
      <c r="G58" s="89"/>
      <c r="H58" s="89"/>
      <c r="I58" s="89"/>
      <c r="J58" s="89"/>
      <c r="K58" s="89"/>
      <c r="L58" s="64"/>
      <c r="M58" s="89"/>
      <c r="N58" s="89"/>
      <c r="O58" s="89"/>
      <c r="P58" s="64"/>
      <c r="Q58" s="64"/>
      <c r="R58" s="64"/>
      <c r="S58" s="64"/>
      <c r="T58" s="64"/>
      <c r="U58" s="89"/>
      <c r="V58" s="64"/>
      <c r="W58" s="89"/>
      <c r="X58" s="64"/>
      <c r="Y58" s="89"/>
      <c r="Z58" s="64"/>
      <c r="AA58" s="89"/>
      <c r="AB58" s="64"/>
      <c r="AC58" s="89"/>
      <c r="AD58" s="89"/>
      <c r="AE58" s="64"/>
      <c r="AF58" s="64"/>
      <c r="AG58" s="64"/>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row>
    <row r="59" spans="1:61" ht="15.75" customHeight="1">
      <c r="A59" s="89"/>
      <c r="B59" s="89"/>
      <c r="C59" s="89"/>
      <c r="D59" s="89"/>
      <c r="E59" s="89"/>
      <c r="F59" s="64"/>
      <c r="G59" s="89"/>
      <c r="H59" s="89"/>
      <c r="I59" s="89"/>
      <c r="J59" s="89"/>
      <c r="K59" s="89"/>
      <c r="L59" s="64"/>
      <c r="M59" s="89"/>
      <c r="N59" s="89"/>
      <c r="O59" s="89"/>
      <c r="P59" s="64"/>
      <c r="Q59" s="64"/>
      <c r="R59" s="64"/>
      <c r="S59" s="64"/>
      <c r="T59" s="64"/>
      <c r="U59" s="89"/>
      <c r="V59" s="64"/>
      <c r="W59" s="89"/>
      <c r="X59" s="64"/>
      <c r="Y59" s="89"/>
      <c r="Z59" s="64"/>
      <c r="AA59" s="89"/>
      <c r="AB59" s="64"/>
      <c r="AC59" s="89"/>
      <c r="AD59" s="89"/>
      <c r="AE59" s="64"/>
      <c r="AF59" s="64"/>
      <c r="AG59" s="64"/>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row>
    <row r="60" spans="1:61" ht="15.75" customHeight="1">
      <c r="A60" s="89"/>
      <c r="B60" s="89"/>
      <c r="C60" s="89"/>
      <c r="D60" s="89"/>
      <c r="E60" s="89"/>
      <c r="F60" s="64"/>
      <c r="G60" s="89"/>
      <c r="H60" s="89"/>
      <c r="I60" s="89"/>
      <c r="J60" s="89"/>
      <c r="K60" s="89"/>
      <c r="L60" s="64"/>
      <c r="M60" s="89"/>
      <c r="N60" s="89"/>
      <c r="O60" s="89"/>
      <c r="P60" s="64"/>
      <c r="Q60" s="64"/>
      <c r="R60" s="64"/>
      <c r="S60" s="64"/>
      <c r="T60" s="64"/>
      <c r="U60" s="89"/>
      <c r="V60" s="64"/>
      <c r="W60" s="89"/>
      <c r="X60" s="64"/>
      <c r="Y60" s="89"/>
      <c r="Z60" s="64"/>
      <c r="AA60" s="89"/>
      <c r="AB60" s="64"/>
      <c r="AC60" s="89"/>
      <c r="AD60" s="89"/>
      <c r="AE60" s="64"/>
      <c r="AF60" s="64"/>
      <c r="AG60" s="64"/>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row>
    <row r="61" spans="1:61" ht="15.75" customHeight="1">
      <c r="A61" s="89"/>
      <c r="B61" s="89"/>
      <c r="C61" s="89"/>
      <c r="D61" s="89"/>
      <c r="E61" s="89"/>
      <c r="F61" s="64"/>
      <c r="G61" s="89"/>
      <c r="H61" s="89"/>
      <c r="I61" s="89"/>
      <c r="J61" s="89"/>
      <c r="K61" s="89"/>
      <c r="L61" s="64"/>
      <c r="M61" s="89"/>
      <c r="N61" s="89"/>
      <c r="O61" s="89"/>
      <c r="P61" s="64"/>
      <c r="Q61" s="64"/>
      <c r="R61" s="64"/>
      <c r="S61" s="64"/>
      <c r="T61" s="64"/>
      <c r="U61" s="89"/>
      <c r="V61" s="64"/>
      <c r="W61" s="89"/>
      <c r="X61" s="64"/>
      <c r="Y61" s="89"/>
      <c r="Z61" s="64"/>
      <c r="AA61" s="89"/>
      <c r="AB61" s="64"/>
      <c r="AC61" s="89"/>
      <c r="AD61" s="89"/>
      <c r="AE61" s="64"/>
      <c r="AF61" s="64"/>
      <c r="AG61" s="64"/>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row>
    <row r="62" spans="1:61" ht="15.75" customHeight="1">
      <c r="A62" s="89"/>
      <c r="B62" s="89"/>
      <c r="C62" s="89"/>
      <c r="D62" s="89"/>
      <c r="E62" s="89"/>
      <c r="F62" s="64"/>
      <c r="G62" s="89"/>
      <c r="H62" s="89"/>
      <c r="I62" s="89"/>
      <c r="J62" s="89"/>
      <c r="K62" s="89"/>
      <c r="L62" s="64"/>
      <c r="M62" s="89"/>
      <c r="N62" s="89"/>
      <c r="O62" s="89"/>
      <c r="P62" s="64"/>
      <c r="Q62" s="64"/>
      <c r="R62" s="64"/>
      <c r="S62" s="64"/>
      <c r="T62" s="64"/>
      <c r="U62" s="89"/>
      <c r="V62" s="64"/>
      <c r="W62" s="89"/>
      <c r="X62" s="64"/>
      <c r="Y62" s="89"/>
      <c r="Z62" s="64"/>
      <c r="AA62" s="89"/>
      <c r="AB62" s="64"/>
      <c r="AC62" s="89"/>
      <c r="AD62" s="89"/>
      <c r="AE62" s="64"/>
      <c r="AF62" s="64"/>
      <c r="AG62" s="64"/>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row>
    <row r="63" spans="1:61" ht="15.75" customHeight="1">
      <c r="A63" s="89"/>
      <c r="B63" s="89"/>
      <c r="C63" s="89"/>
      <c r="D63" s="89"/>
      <c r="E63" s="89"/>
      <c r="F63" s="64"/>
      <c r="G63" s="89"/>
      <c r="H63" s="89"/>
      <c r="I63" s="89"/>
      <c r="J63" s="89"/>
      <c r="K63" s="89"/>
      <c r="L63" s="64"/>
      <c r="M63" s="89"/>
      <c r="N63" s="89"/>
      <c r="O63" s="89"/>
      <c r="P63" s="64"/>
      <c r="Q63" s="64"/>
      <c r="R63" s="64"/>
      <c r="S63" s="64"/>
      <c r="T63" s="64"/>
      <c r="U63" s="89"/>
      <c r="V63" s="64"/>
      <c r="W63" s="89"/>
      <c r="X63" s="64"/>
      <c r="Y63" s="89"/>
      <c r="Z63" s="64"/>
      <c r="AA63" s="89"/>
      <c r="AB63" s="64"/>
      <c r="AC63" s="89"/>
      <c r="AD63" s="89"/>
      <c r="AE63" s="64"/>
      <c r="AF63" s="64"/>
      <c r="AG63" s="64"/>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row>
    <row r="64" spans="1:61" ht="15.75" customHeight="1">
      <c r="A64" s="89"/>
      <c r="B64" s="89"/>
      <c r="C64" s="89"/>
      <c r="D64" s="89"/>
      <c r="E64" s="89"/>
      <c r="F64" s="64"/>
      <c r="G64" s="89"/>
      <c r="H64" s="89"/>
      <c r="I64" s="89"/>
      <c r="J64" s="89"/>
      <c r="K64" s="89"/>
      <c r="L64" s="64"/>
      <c r="M64" s="89"/>
      <c r="N64" s="89"/>
      <c r="O64" s="89"/>
      <c r="P64" s="64"/>
      <c r="Q64" s="64"/>
      <c r="R64" s="64"/>
      <c r="S64" s="64"/>
      <c r="T64" s="64"/>
      <c r="U64" s="89"/>
      <c r="V64" s="64"/>
      <c r="W64" s="89"/>
      <c r="X64" s="64"/>
      <c r="Y64" s="89"/>
      <c r="Z64" s="64"/>
      <c r="AA64" s="89"/>
      <c r="AB64" s="64"/>
      <c r="AC64" s="89"/>
      <c r="AD64" s="89"/>
      <c r="AE64" s="64"/>
      <c r="AF64" s="64"/>
      <c r="AG64" s="64"/>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row>
    <row r="65" spans="1:61" ht="15.75" customHeight="1">
      <c r="A65" s="89"/>
      <c r="B65" s="89"/>
      <c r="C65" s="89"/>
      <c r="D65" s="89"/>
      <c r="E65" s="89"/>
      <c r="F65" s="64"/>
      <c r="G65" s="89"/>
      <c r="H65" s="89"/>
      <c r="I65" s="89"/>
      <c r="J65" s="89"/>
      <c r="K65" s="89"/>
      <c r="L65" s="64"/>
      <c r="M65" s="89"/>
      <c r="N65" s="89"/>
      <c r="O65" s="89"/>
      <c r="P65" s="64"/>
      <c r="Q65" s="64"/>
      <c r="R65" s="64"/>
      <c r="S65" s="64"/>
      <c r="T65" s="64"/>
      <c r="U65" s="89"/>
      <c r="V65" s="64"/>
      <c r="W65" s="89"/>
      <c r="X65" s="64"/>
      <c r="Y65" s="89"/>
      <c r="Z65" s="64"/>
      <c r="AA65" s="89"/>
      <c r="AB65" s="64"/>
      <c r="AC65" s="89"/>
      <c r="AD65" s="89"/>
      <c r="AE65" s="64"/>
      <c r="AF65" s="64"/>
      <c r="AG65" s="64"/>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row>
    <row r="66" spans="1:61" ht="15.75" customHeight="1">
      <c r="A66" s="89"/>
      <c r="B66" s="89"/>
      <c r="C66" s="89"/>
      <c r="D66" s="89"/>
      <c r="E66" s="89"/>
      <c r="F66" s="64"/>
      <c r="G66" s="89"/>
      <c r="H66" s="89"/>
      <c r="I66" s="89"/>
      <c r="J66" s="89"/>
      <c r="K66" s="89"/>
      <c r="L66" s="64"/>
      <c r="M66" s="89"/>
      <c r="N66" s="89"/>
      <c r="O66" s="89"/>
      <c r="P66" s="64"/>
      <c r="Q66" s="64"/>
      <c r="R66" s="64"/>
      <c r="S66" s="64"/>
      <c r="T66" s="64"/>
      <c r="U66" s="89"/>
      <c r="V66" s="64"/>
      <c r="W66" s="89"/>
      <c r="X66" s="64"/>
      <c r="Y66" s="89"/>
      <c r="Z66" s="64"/>
      <c r="AA66" s="89"/>
      <c r="AB66" s="64"/>
      <c r="AC66" s="89"/>
      <c r="AD66" s="89"/>
      <c r="AE66" s="64"/>
      <c r="AF66" s="64"/>
      <c r="AG66" s="64"/>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row>
    <row r="67" spans="1:61" ht="15.75" customHeight="1">
      <c r="A67" s="89"/>
      <c r="B67" s="89"/>
      <c r="C67" s="89"/>
      <c r="D67" s="89"/>
      <c r="E67" s="89"/>
      <c r="F67" s="64"/>
      <c r="G67" s="89"/>
      <c r="H67" s="89"/>
      <c r="I67" s="89"/>
      <c r="J67" s="89"/>
      <c r="K67" s="89"/>
      <c r="L67" s="64"/>
      <c r="M67" s="89"/>
      <c r="N67" s="89"/>
      <c r="O67" s="89"/>
      <c r="P67" s="64"/>
      <c r="Q67" s="64"/>
      <c r="R67" s="64"/>
      <c r="S67" s="64"/>
      <c r="T67" s="64"/>
      <c r="U67" s="89"/>
      <c r="V67" s="64"/>
      <c r="W67" s="89"/>
      <c r="X67" s="64"/>
      <c r="Y67" s="89"/>
      <c r="Z67" s="64"/>
      <c r="AA67" s="89"/>
      <c r="AB67" s="64"/>
      <c r="AC67" s="89"/>
      <c r="AD67" s="89"/>
      <c r="AE67" s="64"/>
      <c r="AF67" s="64"/>
      <c r="AG67" s="64"/>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row>
    <row r="68" spans="1:61" ht="15.75" customHeight="1">
      <c r="A68" s="89"/>
      <c r="B68" s="89"/>
      <c r="C68" s="89"/>
      <c r="D68" s="89"/>
      <c r="E68" s="89"/>
      <c r="F68" s="64"/>
      <c r="G68" s="89"/>
      <c r="H68" s="89"/>
      <c r="I68" s="89"/>
      <c r="J68" s="89"/>
      <c r="K68" s="89"/>
      <c r="L68" s="64"/>
      <c r="M68" s="89"/>
      <c r="N68" s="89"/>
      <c r="O68" s="89"/>
      <c r="P68" s="64"/>
      <c r="Q68" s="64"/>
      <c r="R68" s="64"/>
      <c r="S68" s="64"/>
      <c r="T68" s="64"/>
      <c r="U68" s="89"/>
      <c r="V68" s="64"/>
      <c r="W68" s="89"/>
      <c r="X68" s="64"/>
      <c r="Y68" s="89"/>
      <c r="Z68" s="64"/>
      <c r="AA68" s="89"/>
      <c r="AB68" s="64"/>
      <c r="AC68" s="89"/>
      <c r="AD68" s="89"/>
      <c r="AE68" s="64"/>
      <c r="AF68" s="64"/>
      <c r="AG68" s="64"/>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row>
    <row r="69" spans="1:61" ht="15.75" customHeight="1">
      <c r="A69" s="89"/>
      <c r="B69" s="89"/>
      <c r="C69" s="89"/>
      <c r="D69" s="89"/>
      <c r="E69" s="89"/>
      <c r="F69" s="64"/>
      <c r="G69" s="89"/>
      <c r="H69" s="89"/>
      <c r="I69" s="89"/>
      <c r="J69" s="89"/>
      <c r="K69" s="89"/>
      <c r="L69" s="64"/>
      <c r="M69" s="89"/>
      <c r="N69" s="89"/>
      <c r="O69" s="89"/>
      <c r="P69" s="64"/>
      <c r="Q69" s="64"/>
      <c r="R69" s="64"/>
      <c r="S69" s="64"/>
      <c r="T69" s="64"/>
      <c r="U69" s="89"/>
      <c r="V69" s="64"/>
      <c r="W69" s="89"/>
      <c r="X69" s="64"/>
      <c r="Y69" s="89"/>
      <c r="Z69" s="64"/>
      <c r="AA69" s="89"/>
      <c r="AB69" s="64"/>
      <c r="AC69" s="89"/>
      <c r="AD69" s="89"/>
      <c r="AE69" s="64"/>
      <c r="AF69" s="64"/>
      <c r="AG69" s="64"/>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row>
    <row r="70" spans="1:61" ht="15.75" customHeight="1">
      <c r="A70" s="89"/>
      <c r="B70" s="89"/>
      <c r="C70" s="89"/>
      <c r="D70" s="89"/>
      <c r="E70" s="89"/>
      <c r="F70" s="64"/>
      <c r="G70" s="89"/>
      <c r="H70" s="89"/>
      <c r="I70" s="89"/>
      <c r="J70" s="89"/>
      <c r="K70" s="89"/>
      <c r="L70" s="64"/>
      <c r="M70" s="89"/>
      <c r="N70" s="89"/>
      <c r="O70" s="89"/>
      <c r="P70" s="64"/>
      <c r="Q70" s="64"/>
      <c r="R70" s="64"/>
      <c r="S70" s="64"/>
      <c r="T70" s="64"/>
      <c r="U70" s="89"/>
      <c r="V70" s="64"/>
      <c r="W70" s="89"/>
      <c r="X70" s="64"/>
      <c r="Y70" s="89"/>
      <c r="Z70" s="64"/>
      <c r="AA70" s="89"/>
      <c r="AB70" s="64"/>
      <c r="AC70" s="89"/>
      <c r="AD70" s="89"/>
      <c r="AE70" s="64"/>
      <c r="AF70" s="64"/>
      <c r="AG70" s="64"/>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row>
    <row r="71" spans="1:61" ht="15.75" customHeight="1">
      <c r="A71" s="89"/>
      <c r="B71" s="89"/>
      <c r="C71" s="89"/>
      <c r="D71" s="89"/>
      <c r="E71" s="89"/>
      <c r="F71" s="64"/>
      <c r="G71" s="89"/>
      <c r="H71" s="89"/>
      <c r="I71" s="89"/>
      <c r="J71" s="89"/>
      <c r="K71" s="89"/>
      <c r="L71" s="64"/>
      <c r="M71" s="89"/>
      <c r="N71" s="89"/>
      <c r="O71" s="89"/>
      <c r="P71" s="64"/>
      <c r="Q71" s="64"/>
      <c r="R71" s="64"/>
      <c r="S71" s="64"/>
      <c r="T71" s="64"/>
      <c r="U71" s="89"/>
      <c r="V71" s="64"/>
      <c r="W71" s="89"/>
      <c r="X71" s="64"/>
      <c r="Y71" s="89"/>
      <c r="Z71" s="64"/>
      <c r="AA71" s="89"/>
      <c r="AB71" s="64"/>
      <c r="AC71" s="89"/>
      <c r="AD71" s="89"/>
      <c r="AE71" s="64"/>
      <c r="AF71" s="64"/>
      <c r="AG71" s="64"/>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row>
    <row r="72" spans="1:61" ht="15.75" customHeight="1">
      <c r="A72" s="89"/>
      <c r="B72" s="89"/>
      <c r="C72" s="89"/>
      <c r="D72" s="89"/>
      <c r="E72" s="89"/>
      <c r="F72" s="64"/>
      <c r="G72" s="89"/>
      <c r="H72" s="89"/>
      <c r="I72" s="89"/>
      <c r="J72" s="89"/>
      <c r="K72" s="89"/>
      <c r="L72" s="64"/>
      <c r="M72" s="89"/>
      <c r="N72" s="89"/>
      <c r="O72" s="89"/>
      <c r="P72" s="64"/>
      <c r="Q72" s="64"/>
      <c r="R72" s="64"/>
      <c r="S72" s="64"/>
      <c r="T72" s="64"/>
      <c r="U72" s="89"/>
      <c r="V72" s="64"/>
      <c r="W72" s="89"/>
      <c r="X72" s="64"/>
      <c r="Y72" s="89"/>
      <c r="Z72" s="64"/>
      <c r="AA72" s="89"/>
      <c r="AB72" s="64"/>
      <c r="AC72" s="89"/>
      <c r="AD72" s="89"/>
      <c r="AE72" s="64"/>
      <c r="AF72" s="64"/>
      <c r="AG72" s="64"/>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row>
    <row r="73" spans="1:61" ht="15.75" customHeight="1">
      <c r="A73" s="89"/>
      <c r="B73" s="89"/>
      <c r="C73" s="89"/>
      <c r="D73" s="89"/>
      <c r="E73" s="89"/>
      <c r="F73" s="64"/>
      <c r="G73" s="89"/>
      <c r="H73" s="89"/>
      <c r="I73" s="89"/>
      <c r="J73" s="89"/>
      <c r="K73" s="89"/>
      <c r="L73" s="64"/>
      <c r="M73" s="89"/>
      <c r="N73" s="89"/>
      <c r="O73" s="89"/>
      <c r="P73" s="64"/>
      <c r="Q73" s="64"/>
      <c r="R73" s="64"/>
      <c r="S73" s="64"/>
      <c r="T73" s="64"/>
      <c r="U73" s="89"/>
      <c r="V73" s="64"/>
      <c r="W73" s="89"/>
      <c r="X73" s="64"/>
      <c r="Y73" s="89"/>
      <c r="Z73" s="64"/>
      <c r="AA73" s="89"/>
      <c r="AB73" s="64"/>
      <c r="AC73" s="89"/>
      <c r="AD73" s="89"/>
      <c r="AE73" s="64"/>
      <c r="AF73" s="64"/>
      <c r="AG73" s="64"/>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row>
    <row r="74" spans="1:61" ht="15.75" customHeight="1">
      <c r="A74" s="89"/>
      <c r="B74" s="89"/>
      <c r="C74" s="89"/>
      <c r="D74" s="89"/>
      <c r="E74" s="89"/>
      <c r="F74" s="64"/>
      <c r="G74" s="89"/>
      <c r="H74" s="89"/>
      <c r="I74" s="89"/>
      <c r="J74" s="89"/>
      <c r="K74" s="89"/>
      <c r="L74" s="64"/>
      <c r="M74" s="89"/>
      <c r="N74" s="89"/>
      <c r="O74" s="89"/>
      <c r="P74" s="64"/>
      <c r="Q74" s="64"/>
      <c r="R74" s="64"/>
      <c r="S74" s="64"/>
      <c r="T74" s="64"/>
      <c r="U74" s="89"/>
      <c r="V74" s="64"/>
      <c r="W74" s="89"/>
      <c r="X74" s="64"/>
      <c r="Y74" s="89"/>
      <c r="Z74" s="64"/>
      <c r="AA74" s="89"/>
      <c r="AB74" s="64"/>
      <c r="AC74" s="89"/>
      <c r="AD74" s="89"/>
      <c r="AE74" s="64"/>
      <c r="AF74" s="64"/>
      <c r="AG74" s="64"/>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row>
    <row r="75" spans="1:61" ht="15.75" customHeight="1">
      <c r="A75" s="89"/>
      <c r="B75" s="89"/>
      <c r="C75" s="89"/>
      <c r="D75" s="89"/>
      <c r="E75" s="89"/>
      <c r="F75" s="64"/>
      <c r="G75" s="89"/>
      <c r="H75" s="89"/>
      <c r="I75" s="89"/>
      <c r="J75" s="89"/>
      <c r="K75" s="89"/>
      <c r="L75" s="64"/>
      <c r="M75" s="89"/>
      <c r="N75" s="89"/>
      <c r="O75" s="89"/>
      <c r="P75" s="64"/>
      <c r="Q75" s="64"/>
      <c r="R75" s="64"/>
      <c r="S75" s="64"/>
      <c r="T75" s="64"/>
      <c r="U75" s="89"/>
      <c r="V75" s="64"/>
      <c r="W75" s="89"/>
      <c r="X75" s="64"/>
      <c r="Y75" s="89"/>
      <c r="Z75" s="64"/>
      <c r="AA75" s="89"/>
      <c r="AB75" s="64"/>
      <c r="AC75" s="89"/>
      <c r="AD75" s="89"/>
      <c r="AE75" s="64"/>
      <c r="AF75" s="64"/>
      <c r="AG75" s="64"/>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row>
    <row r="76" spans="1:61" ht="15.75" customHeight="1">
      <c r="A76" s="89"/>
      <c r="B76" s="89"/>
      <c r="C76" s="89"/>
      <c r="D76" s="89"/>
      <c r="E76" s="89"/>
      <c r="F76" s="64"/>
      <c r="G76" s="89"/>
      <c r="H76" s="89"/>
      <c r="I76" s="89"/>
      <c r="J76" s="89"/>
      <c r="K76" s="89"/>
      <c r="L76" s="64"/>
      <c r="M76" s="89"/>
      <c r="N76" s="89"/>
      <c r="O76" s="89"/>
      <c r="P76" s="64"/>
      <c r="Q76" s="64"/>
      <c r="R76" s="64"/>
      <c r="S76" s="64"/>
      <c r="T76" s="64"/>
      <c r="U76" s="89"/>
      <c r="V76" s="64"/>
      <c r="W76" s="89"/>
      <c r="X76" s="64"/>
      <c r="Y76" s="89"/>
      <c r="Z76" s="64"/>
      <c r="AA76" s="89"/>
      <c r="AB76" s="64"/>
      <c r="AC76" s="89"/>
      <c r="AD76" s="89"/>
      <c r="AE76" s="64"/>
      <c r="AF76" s="64"/>
      <c r="AG76" s="64"/>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row>
    <row r="77" spans="1:61" ht="15.75" customHeight="1">
      <c r="A77" s="89"/>
      <c r="B77" s="89"/>
      <c r="C77" s="89"/>
      <c r="D77" s="89"/>
      <c r="E77" s="89"/>
      <c r="F77" s="64"/>
      <c r="G77" s="89"/>
      <c r="H77" s="89"/>
      <c r="I77" s="89"/>
      <c r="J77" s="89"/>
      <c r="K77" s="89"/>
      <c r="L77" s="64"/>
      <c r="M77" s="89"/>
      <c r="N77" s="89"/>
      <c r="O77" s="89"/>
      <c r="P77" s="64"/>
      <c r="Q77" s="64"/>
      <c r="R77" s="64"/>
      <c r="S77" s="64"/>
      <c r="T77" s="64"/>
      <c r="U77" s="89"/>
      <c r="V77" s="64"/>
      <c r="W77" s="89"/>
      <c r="X77" s="64"/>
      <c r="Y77" s="89"/>
      <c r="Z77" s="64"/>
      <c r="AA77" s="89"/>
      <c r="AB77" s="64"/>
      <c r="AC77" s="89"/>
      <c r="AD77" s="89"/>
      <c r="AE77" s="64"/>
      <c r="AF77" s="64"/>
      <c r="AG77" s="64"/>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row>
    <row r="78" spans="1:61" ht="15.75" customHeight="1">
      <c r="A78" s="89"/>
      <c r="B78" s="89"/>
      <c r="C78" s="89"/>
      <c r="D78" s="89"/>
      <c r="E78" s="89"/>
      <c r="F78" s="64"/>
      <c r="G78" s="89"/>
      <c r="H78" s="89"/>
      <c r="I78" s="89"/>
      <c r="J78" s="89"/>
      <c r="K78" s="89"/>
      <c r="L78" s="64"/>
      <c r="M78" s="89"/>
      <c r="N78" s="89"/>
      <c r="O78" s="89"/>
      <c r="P78" s="64"/>
      <c r="Q78" s="64"/>
      <c r="R78" s="64"/>
      <c r="S78" s="64"/>
      <c r="T78" s="64"/>
      <c r="U78" s="89"/>
      <c r="V78" s="64"/>
      <c r="W78" s="89"/>
      <c r="X78" s="64"/>
      <c r="Y78" s="89"/>
      <c r="Z78" s="64"/>
      <c r="AA78" s="89"/>
      <c r="AB78" s="64"/>
      <c r="AC78" s="89"/>
      <c r="AD78" s="89"/>
      <c r="AE78" s="64"/>
      <c r="AF78" s="64"/>
      <c r="AG78" s="64"/>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row>
    <row r="79" spans="1:61" ht="15.75" customHeight="1">
      <c r="A79" s="89"/>
      <c r="B79" s="89"/>
      <c r="C79" s="89"/>
      <c r="D79" s="89"/>
      <c r="E79" s="89"/>
      <c r="F79" s="64"/>
      <c r="G79" s="89"/>
      <c r="H79" s="89"/>
      <c r="I79" s="89"/>
      <c r="J79" s="89"/>
      <c r="K79" s="89"/>
      <c r="L79" s="64"/>
      <c r="M79" s="89"/>
      <c r="N79" s="89"/>
      <c r="O79" s="89"/>
      <c r="P79" s="64"/>
      <c r="Q79" s="64"/>
      <c r="R79" s="64"/>
      <c r="S79" s="64"/>
      <c r="T79" s="64"/>
      <c r="U79" s="89"/>
      <c r="V79" s="64"/>
      <c r="W79" s="89"/>
      <c r="X79" s="64"/>
      <c r="Y79" s="89"/>
      <c r="Z79" s="64"/>
      <c r="AA79" s="89"/>
      <c r="AB79" s="64"/>
      <c r="AC79" s="89"/>
      <c r="AD79" s="89"/>
      <c r="AE79" s="64"/>
      <c r="AF79" s="64"/>
      <c r="AG79" s="64"/>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row>
    <row r="80" spans="1:61" ht="15.75" customHeight="1">
      <c r="A80" s="89"/>
      <c r="B80" s="89"/>
      <c r="C80" s="89"/>
      <c r="D80" s="89"/>
      <c r="E80" s="89"/>
      <c r="F80" s="64"/>
      <c r="G80" s="89"/>
      <c r="H80" s="89"/>
      <c r="I80" s="89"/>
      <c r="J80" s="89"/>
      <c r="K80" s="89"/>
      <c r="L80" s="64"/>
      <c r="M80" s="89"/>
      <c r="N80" s="89"/>
      <c r="O80" s="89"/>
      <c r="P80" s="64"/>
      <c r="Q80" s="64"/>
      <c r="R80" s="64"/>
      <c r="S80" s="64"/>
      <c r="T80" s="64"/>
      <c r="U80" s="89"/>
      <c r="V80" s="64"/>
      <c r="W80" s="89"/>
      <c r="X80" s="64"/>
      <c r="Y80" s="89"/>
      <c r="Z80" s="64"/>
      <c r="AA80" s="89"/>
      <c r="AB80" s="64"/>
      <c r="AC80" s="89"/>
      <c r="AD80" s="89"/>
      <c r="AE80" s="64"/>
      <c r="AF80" s="64"/>
      <c r="AG80" s="64"/>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row>
    <row r="81" spans="1:61" ht="15.75" customHeight="1">
      <c r="A81" s="89"/>
      <c r="B81" s="89"/>
      <c r="C81" s="89"/>
      <c r="D81" s="89"/>
      <c r="E81" s="89"/>
      <c r="F81" s="64"/>
      <c r="G81" s="89"/>
      <c r="H81" s="89"/>
      <c r="I81" s="89"/>
      <c r="J81" s="89"/>
      <c r="K81" s="89"/>
      <c r="L81" s="64"/>
      <c r="M81" s="89"/>
      <c r="N81" s="89"/>
      <c r="O81" s="89"/>
      <c r="P81" s="64"/>
      <c r="Q81" s="64"/>
      <c r="R81" s="64"/>
      <c r="S81" s="64"/>
      <c r="T81" s="64"/>
      <c r="U81" s="89"/>
      <c r="V81" s="64"/>
      <c r="W81" s="89"/>
      <c r="X81" s="64"/>
      <c r="Y81" s="89"/>
      <c r="Z81" s="64"/>
      <c r="AA81" s="89"/>
      <c r="AB81" s="64"/>
      <c r="AC81" s="89"/>
      <c r="AD81" s="89"/>
      <c r="AE81" s="64"/>
      <c r="AF81" s="64"/>
      <c r="AG81" s="64"/>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row>
    <row r="82" spans="1:61" ht="15.75" customHeight="1">
      <c r="A82" s="89"/>
      <c r="B82" s="89"/>
      <c r="C82" s="89"/>
      <c r="D82" s="89"/>
      <c r="E82" s="89"/>
      <c r="F82" s="64"/>
      <c r="G82" s="89"/>
      <c r="H82" s="89"/>
      <c r="I82" s="89"/>
      <c r="J82" s="89"/>
      <c r="K82" s="89"/>
      <c r="L82" s="64"/>
      <c r="M82" s="89"/>
      <c r="N82" s="89"/>
      <c r="O82" s="89"/>
      <c r="P82" s="64"/>
      <c r="Q82" s="64"/>
      <c r="R82" s="64"/>
      <c r="S82" s="64"/>
      <c r="T82" s="64"/>
      <c r="U82" s="89"/>
      <c r="V82" s="64"/>
      <c r="W82" s="89"/>
      <c r="X82" s="64"/>
      <c r="Y82" s="89"/>
      <c r="Z82" s="64"/>
      <c r="AA82" s="89"/>
      <c r="AB82" s="64"/>
      <c r="AC82" s="89"/>
      <c r="AD82" s="89"/>
      <c r="AE82" s="64"/>
      <c r="AF82" s="64"/>
      <c r="AG82" s="64"/>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row>
    <row r="83" spans="1:61" ht="15.75" customHeight="1">
      <c r="A83" s="89"/>
      <c r="B83" s="89"/>
      <c r="C83" s="89"/>
      <c r="D83" s="89"/>
      <c r="E83" s="89"/>
      <c r="F83" s="64"/>
      <c r="G83" s="89"/>
      <c r="H83" s="89"/>
      <c r="I83" s="89"/>
      <c r="J83" s="89"/>
      <c r="K83" s="89"/>
      <c r="L83" s="64"/>
      <c r="M83" s="89"/>
      <c r="N83" s="89"/>
      <c r="O83" s="89"/>
      <c r="P83" s="64"/>
      <c r="Q83" s="64"/>
      <c r="R83" s="64"/>
      <c r="S83" s="64"/>
      <c r="T83" s="64"/>
      <c r="U83" s="89"/>
      <c r="V83" s="64"/>
      <c r="W83" s="89"/>
      <c r="X83" s="64"/>
      <c r="Y83" s="89"/>
      <c r="Z83" s="64"/>
      <c r="AA83" s="89"/>
      <c r="AB83" s="64"/>
      <c r="AC83" s="89"/>
      <c r="AD83" s="89"/>
      <c r="AE83" s="64"/>
      <c r="AF83" s="64"/>
      <c r="AG83" s="64"/>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row>
    <row r="84" spans="1:61" ht="15.75" customHeight="1">
      <c r="A84" s="89"/>
      <c r="B84" s="89"/>
      <c r="C84" s="89"/>
      <c r="D84" s="89"/>
      <c r="E84" s="89"/>
      <c r="F84" s="64"/>
      <c r="G84" s="89"/>
      <c r="H84" s="89"/>
      <c r="I84" s="89"/>
      <c r="J84" s="89"/>
      <c r="K84" s="89"/>
      <c r="L84" s="64"/>
      <c r="M84" s="89"/>
      <c r="N84" s="89"/>
      <c r="O84" s="89"/>
      <c r="P84" s="64"/>
      <c r="Q84" s="64"/>
      <c r="R84" s="64"/>
      <c r="S84" s="64"/>
      <c r="T84" s="64"/>
      <c r="U84" s="89"/>
      <c r="V84" s="64"/>
      <c r="W84" s="89"/>
      <c r="X84" s="64"/>
      <c r="Y84" s="89"/>
      <c r="Z84" s="64"/>
      <c r="AA84" s="89"/>
      <c r="AB84" s="64"/>
      <c r="AC84" s="89"/>
      <c r="AD84" s="89"/>
      <c r="AE84" s="64"/>
      <c r="AF84" s="64"/>
      <c r="AG84" s="64"/>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row>
    <row r="85" spans="1:61" ht="15.75" customHeight="1">
      <c r="A85" s="89"/>
      <c r="B85" s="89"/>
      <c r="C85" s="89"/>
      <c r="D85" s="89"/>
      <c r="E85" s="89"/>
      <c r="F85" s="64"/>
      <c r="G85" s="89"/>
      <c r="H85" s="89"/>
      <c r="I85" s="89"/>
      <c r="J85" s="89"/>
      <c r="K85" s="89"/>
      <c r="L85" s="64"/>
      <c r="M85" s="89"/>
      <c r="N85" s="89"/>
      <c r="O85" s="89"/>
      <c r="P85" s="64"/>
      <c r="Q85" s="64"/>
      <c r="R85" s="64"/>
      <c r="S85" s="64"/>
      <c r="T85" s="64"/>
      <c r="U85" s="89"/>
      <c r="V85" s="64"/>
      <c r="W85" s="89"/>
      <c r="X85" s="64"/>
      <c r="Y85" s="89"/>
      <c r="Z85" s="64"/>
      <c r="AA85" s="89"/>
      <c r="AB85" s="64"/>
      <c r="AC85" s="89"/>
      <c r="AD85" s="89"/>
      <c r="AE85" s="64"/>
      <c r="AF85" s="64"/>
      <c r="AG85" s="64"/>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row>
    <row r="86" spans="1:61" ht="15.75" customHeight="1">
      <c r="A86" s="89"/>
      <c r="B86" s="89"/>
      <c r="C86" s="89"/>
      <c r="D86" s="89"/>
      <c r="E86" s="89"/>
      <c r="F86" s="64"/>
      <c r="G86" s="89"/>
      <c r="H86" s="89"/>
      <c r="I86" s="89"/>
      <c r="J86" s="89"/>
      <c r="K86" s="89"/>
      <c r="L86" s="64"/>
      <c r="M86" s="89"/>
      <c r="N86" s="89"/>
      <c r="O86" s="89"/>
      <c r="P86" s="64"/>
      <c r="Q86" s="64"/>
      <c r="R86" s="64"/>
      <c r="S86" s="64"/>
      <c r="T86" s="64"/>
      <c r="U86" s="89"/>
      <c r="V86" s="64"/>
      <c r="W86" s="89"/>
      <c r="X86" s="64"/>
      <c r="Y86" s="89"/>
      <c r="Z86" s="64"/>
      <c r="AA86" s="89"/>
      <c r="AB86" s="64"/>
      <c r="AC86" s="89"/>
      <c r="AD86" s="89"/>
      <c r="AE86" s="64"/>
      <c r="AF86" s="64"/>
      <c r="AG86" s="64"/>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row>
    <row r="87" spans="1:61" ht="15.75" customHeight="1">
      <c r="A87" s="89"/>
      <c r="B87" s="89"/>
      <c r="C87" s="89"/>
      <c r="D87" s="89"/>
      <c r="E87" s="89"/>
      <c r="F87" s="64"/>
      <c r="G87" s="89"/>
      <c r="H87" s="89"/>
      <c r="I87" s="89"/>
      <c r="J87" s="89"/>
      <c r="K87" s="89"/>
      <c r="L87" s="64"/>
      <c r="M87" s="89"/>
      <c r="N87" s="89"/>
      <c r="O87" s="89"/>
      <c r="P87" s="64"/>
      <c r="Q87" s="64"/>
      <c r="R87" s="64"/>
      <c r="S87" s="64"/>
      <c r="T87" s="64"/>
      <c r="U87" s="89"/>
      <c r="V87" s="64"/>
      <c r="W87" s="89"/>
      <c r="X87" s="64"/>
      <c r="Y87" s="89"/>
      <c r="Z87" s="64"/>
      <c r="AA87" s="89"/>
      <c r="AB87" s="64"/>
      <c r="AC87" s="89"/>
      <c r="AD87" s="89"/>
      <c r="AE87" s="64"/>
      <c r="AF87" s="64"/>
      <c r="AG87" s="64"/>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row>
    <row r="88" spans="1:61" ht="15.75" customHeight="1">
      <c r="A88" s="89"/>
      <c r="B88" s="89"/>
      <c r="C88" s="89"/>
      <c r="D88" s="89"/>
      <c r="E88" s="89"/>
      <c r="F88" s="64"/>
      <c r="G88" s="89"/>
      <c r="H88" s="89"/>
      <c r="I88" s="89"/>
      <c r="J88" s="89"/>
      <c r="K88" s="89"/>
      <c r="L88" s="64"/>
      <c r="M88" s="89"/>
      <c r="N88" s="89"/>
      <c r="O88" s="89"/>
      <c r="P88" s="64"/>
      <c r="Q88" s="64"/>
      <c r="R88" s="64"/>
      <c r="S88" s="64"/>
      <c r="T88" s="64"/>
      <c r="U88" s="89"/>
      <c r="V88" s="64"/>
      <c r="W88" s="89"/>
      <c r="X88" s="64"/>
      <c r="Y88" s="89"/>
      <c r="Z88" s="64"/>
      <c r="AA88" s="89"/>
      <c r="AB88" s="64"/>
      <c r="AC88" s="89"/>
      <c r="AD88" s="89"/>
      <c r="AE88" s="64"/>
      <c r="AF88" s="64"/>
      <c r="AG88" s="64"/>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row>
    <row r="89" spans="1:61" ht="15.75" customHeight="1">
      <c r="A89" s="89"/>
      <c r="B89" s="89"/>
      <c r="C89" s="89"/>
      <c r="D89" s="89"/>
      <c r="E89" s="89"/>
      <c r="F89" s="64"/>
      <c r="G89" s="89"/>
      <c r="H89" s="89"/>
      <c r="I89" s="89"/>
      <c r="J89" s="89"/>
      <c r="K89" s="89"/>
      <c r="L89" s="64"/>
      <c r="M89" s="89"/>
      <c r="N89" s="89"/>
      <c r="O89" s="89"/>
      <c r="P89" s="64"/>
      <c r="Q89" s="64"/>
      <c r="R89" s="64"/>
      <c r="S89" s="64"/>
      <c r="T89" s="64"/>
      <c r="U89" s="89"/>
      <c r="V89" s="64"/>
      <c r="W89" s="89"/>
      <c r="X89" s="64"/>
      <c r="Y89" s="89"/>
      <c r="Z89" s="64"/>
      <c r="AA89" s="89"/>
      <c r="AB89" s="64"/>
      <c r="AC89" s="89"/>
      <c r="AD89" s="89"/>
      <c r="AE89" s="64"/>
      <c r="AF89" s="64"/>
      <c r="AG89" s="64"/>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row>
    <row r="90" spans="1:61" ht="15.75" customHeight="1">
      <c r="A90" s="89"/>
      <c r="B90" s="89"/>
      <c r="C90" s="89"/>
      <c r="D90" s="89"/>
      <c r="E90" s="89"/>
      <c r="F90" s="64"/>
      <c r="G90" s="89"/>
      <c r="H90" s="89"/>
      <c r="I90" s="89"/>
      <c r="J90" s="89"/>
      <c r="K90" s="89"/>
      <c r="L90" s="64"/>
      <c r="M90" s="89"/>
      <c r="N90" s="89"/>
      <c r="O90" s="89"/>
      <c r="P90" s="64"/>
      <c r="Q90" s="64"/>
      <c r="R90" s="64"/>
      <c r="S90" s="64"/>
      <c r="T90" s="64"/>
      <c r="U90" s="89"/>
      <c r="V90" s="64"/>
      <c r="W90" s="89"/>
      <c r="X90" s="64"/>
      <c r="Y90" s="89"/>
      <c r="Z90" s="64"/>
      <c r="AA90" s="89"/>
      <c r="AB90" s="64"/>
      <c r="AC90" s="89"/>
      <c r="AD90" s="89"/>
      <c r="AE90" s="64"/>
      <c r="AF90" s="64"/>
      <c r="AG90" s="64"/>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row>
    <row r="91" spans="1:61" ht="15.75" customHeight="1">
      <c r="A91" s="89"/>
      <c r="B91" s="89"/>
      <c r="C91" s="89"/>
      <c r="D91" s="89"/>
      <c r="E91" s="89"/>
      <c r="F91" s="64"/>
      <c r="G91" s="89"/>
      <c r="H91" s="89"/>
      <c r="I91" s="89"/>
      <c r="J91" s="89"/>
      <c r="K91" s="89"/>
      <c r="L91" s="64"/>
      <c r="M91" s="89"/>
      <c r="N91" s="89"/>
      <c r="O91" s="89"/>
      <c r="P91" s="64"/>
      <c r="Q91" s="64"/>
      <c r="R91" s="64"/>
      <c r="S91" s="64"/>
      <c r="T91" s="64"/>
      <c r="U91" s="89"/>
      <c r="V91" s="64"/>
      <c r="W91" s="89"/>
      <c r="X91" s="64"/>
      <c r="Y91" s="89"/>
      <c r="Z91" s="64"/>
      <c r="AA91" s="89"/>
      <c r="AB91" s="64"/>
      <c r="AC91" s="89"/>
      <c r="AD91" s="89"/>
      <c r="AE91" s="64"/>
      <c r="AF91" s="64"/>
      <c r="AG91" s="64"/>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row>
    <row r="92" spans="1:61" ht="15.75" customHeight="1">
      <c r="A92" s="89"/>
      <c r="B92" s="89"/>
      <c r="C92" s="89"/>
      <c r="D92" s="89"/>
      <c r="E92" s="89"/>
      <c r="F92" s="64"/>
      <c r="G92" s="89"/>
      <c r="H92" s="89"/>
      <c r="I92" s="89"/>
      <c r="J92" s="89"/>
      <c r="K92" s="89"/>
      <c r="L92" s="64"/>
      <c r="M92" s="89"/>
      <c r="N92" s="89"/>
      <c r="O92" s="89"/>
      <c r="P92" s="64"/>
      <c r="Q92" s="64"/>
      <c r="R92" s="64"/>
      <c r="S92" s="64"/>
      <c r="T92" s="64"/>
      <c r="U92" s="89"/>
      <c r="V92" s="64"/>
      <c r="W92" s="89"/>
      <c r="X92" s="64"/>
      <c r="Y92" s="89"/>
      <c r="Z92" s="64"/>
      <c r="AA92" s="89"/>
      <c r="AB92" s="64"/>
      <c r="AC92" s="89"/>
      <c r="AD92" s="89"/>
      <c r="AE92" s="64"/>
      <c r="AF92" s="64"/>
      <c r="AG92" s="64"/>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row>
    <row r="93" spans="1:61" ht="15.75" customHeight="1">
      <c r="A93" s="89"/>
      <c r="B93" s="89"/>
      <c r="C93" s="89"/>
      <c r="D93" s="89"/>
      <c r="E93" s="89"/>
      <c r="F93" s="64"/>
      <c r="G93" s="89"/>
      <c r="H93" s="89"/>
      <c r="I93" s="89"/>
      <c r="J93" s="89"/>
      <c r="K93" s="89"/>
      <c r="L93" s="64"/>
      <c r="M93" s="89"/>
      <c r="N93" s="89"/>
      <c r="O93" s="89"/>
      <c r="P93" s="64"/>
      <c r="Q93" s="64"/>
      <c r="R93" s="64"/>
      <c r="S93" s="64"/>
      <c r="T93" s="64"/>
      <c r="U93" s="89"/>
      <c r="V93" s="64"/>
      <c r="W93" s="89"/>
      <c r="X93" s="64"/>
      <c r="Y93" s="89"/>
      <c r="Z93" s="64"/>
      <c r="AA93" s="89"/>
      <c r="AB93" s="64"/>
      <c r="AC93" s="89"/>
      <c r="AD93" s="89"/>
      <c r="AE93" s="64"/>
      <c r="AF93" s="64"/>
      <c r="AG93" s="64"/>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row>
    <row r="94" spans="1:61" ht="15.75" customHeight="1">
      <c r="A94" s="89"/>
      <c r="B94" s="89"/>
      <c r="C94" s="89"/>
      <c r="D94" s="89"/>
      <c r="E94" s="89"/>
      <c r="F94" s="64"/>
      <c r="G94" s="89"/>
      <c r="H94" s="89"/>
      <c r="I94" s="89"/>
      <c r="J94" s="89"/>
      <c r="K94" s="89"/>
      <c r="L94" s="64"/>
      <c r="M94" s="89"/>
      <c r="N94" s="89"/>
      <c r="O94" s="89"/>
      <c r="P94" s="64"/>
      <c r="Q94" s="64"/>
      <c r="R94" s="64"/>
      <c r="S94" s="64"/>
      <c r="T94" s="64"/>
      <c r="U94" s="89"/>
      <c r="V94" s="64"/>
      <c r="W94" s="89"/>
      <c r="X94" s="64"/>
      <c r="Y94" s="89"/>
      <c r="Z94" s="64"/>
      <c r="AA94" s="89"/>
      <c r="AB94" s="64"/>
      <c r="AC94" s="89"/>
      <c r="AD94" s="89"/>
      <c r="AE94" s="64"/>
      <c r="AF94" s="64"/>
      <c r="AG94" s="64"/>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row>
    <row r="95" spans="1:61" ht="15.75" customHeight="1">
      <c r="A95" s="89"/>
      <c r="B95" s="89"/>
      <c r="C95" s="89"/>
      <c r="D95" s="89"/>
      <c r="E95" s="89"/>
      <c r="F95" s="64"/>
      <c r="G95" s="89"/>
      <c r="H95" s="89"/>
      <c r="I95" s="89"/>
      <c r="J95" s="89"/>
      <c r="K95" s="89"/>
      <c r="L95" s="64"/>
      <c r="M95" s="89"/>
      <c r="N95" s="89"/>
      <c r="O95" s="89"/>
      <c r="P95" s="64"/>
      <c r="Q95" s="64"/>
      <c r="R95" s="64"/>
      <c r="S95" s="64"/>
      <c r="T95" s="64"/>
      <c r="U95" s="89"/>
      <c r="V95" s="64"/>
      <c r="W95" s="89"/>
      <c r="X95" s="64"/>
      <c r="Y95" s="89"/>
      <c r="Z95" s="64"/>
      <c r="AA95" s="89"/>
      <c r="AB95" s="64"/>
      <c r="AC95" s="89"/>
      <c r="AD95" s="89"/>
      <c r="AE95" s="64"/>
      <c r="AF95" s="64"/>
      <c r="AG95" s="64"/>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row>
    <row r="96" spans="1:61" ht="15.75" customHeight="1">
      <c r="A96" s="89"/>
      <c r="B96" s="89"/>
      <c r="C96" s="89"/>
      <c r="D96" s="89"/>
      <c r="E96" s="89"/>
      <c r="F96" s="64"/>
      <c r="G96" s="89"/>
      <c r="H96" s="89"/>
      <c r="I96" s="89"/>
      <c r="J96" s="89"/>
      <c r="K96" s="89"/>
      <c r="L96" s="64"/>
      <c r="M96" s="89"/>
      <c r="N96" s="89"/>
      <c r="O96" s="89"/>
      <c r="P96" s="64"/>
      <c r="Q96" s="64"/>
      <c r="R96" s="64"/>
      <c r="S96" s="64"/>
      <c r="T96" s="64"/>
      <c r="U96" s="89"/>
      <c r="V96" s="64"/>
      <c r="W96" s="89"/>
      <c r="X96" s="64"/>
      <c r="Y96" s="89"/>
      <c r="Z96" s="64"/>
      <c r="AA96" s="89"/>
      <c r="AB96" s="64"/>
      <c r="AC96" s="89"/>
      <c r="AD96" s="89"/>
      <c r="AE96" s="64"/>
      <c r="AF96" s="64"/>
      <c r="AG96" s="64"/>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row>
    <row r="97" spans="1:61" ht="15.75" hidden="1" customHeight="1">
      <c r="A97" s="89"/>
      <c r="B97" s="89"/>
      <c r="C97" s="89"/>
      <c r="D97" s="89"/>
      <c r="E97" s="89"/>
      <c r="F97" s="64"/>
      <c r="G97" s="89"/>
      <c r="H97" s="89"/>
      <c r="I97" s="89"/>
      <c r="J97" s="89"/>
      <c r="K97" s="89"/>
      <c r="L97" s="64"/>
      <c r="M97" s="89"/>
      <c r="N97" s="89"/>
      <c r="O97" s="89"/>
      <c r="P97" s="64"/>
      <c r="Q97" s="64"/>
      <c r="R97" s="64"/>
      <c r="S97" s="64"/>
      <c r="T97" s="64"/>
      <c r="U97" s="89"/>
      <c r="V97" s="64"/>
      <c r="W97" s="89"/>
      <c r="X97" s="64"/>
      <c r="Y97" s="89"/>
      <c r="Z97" s="64"/>
      <c r="AA97" s="89"/>
      <c r="AB97" s="64"/>
      <c r="AC97" s="89"/>
      <c r="AD97" s="89"/>
      <c r="AE97" s="64"/>
      <c r="AF97" s="64"/>
      <c r="AG97" s="64"/>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row>
    <row r="98" spans="1:61" ht="15.75" hidden="1" customHeight="1">
      <c r="A98" s="89"/>
      <c r="B98" s="89"/>
      <c r="C98" s="232" t="s">
        <v>5</v>
      </c>
      <c r="D98" s="64"/>
      <c r="E98" s="233" t="s">
        <v>226</v>
      </c>
      <c r="F98" s="234"/>
      <c r="G98" s="235" t="s">
        <v>227</v>
      </c>
      <c r="H98" s="64"/>
      <c r="I98" s="233" t="s">
        <v>228</v>
      </c>
      <c r="J98" s="64"/>
      <c r="K98" s="64"/>
      <c r="L98" s="64"/>
      <c r="M98" s="89"/>
      <c r="N98" s="89"/>
      <c r="O98" s="89"/>
      <c r="P98" s="64"/>
      <c r="Q98" s="64"/>
      <c r="R98" s="64"/>
      <c r="S98" s="64"/>
      <c r="T98" s="64"/>
      <c r="U98" s="89"/>
      <c r="V98" s="64"/>
      <c r="W98" s="89"/>
      <c r="X98" s="64"/>
      <c r="Y98" s="89"/>
      <c r="Z98" s="64"/>
      <c r="AA98" s="89"/>
      <c r="AB98" s="64"/>
      <c r="AC98" s="89"/>
      <c r="AD98" s="89"/>
      <c r="AE98" s="64"/>
      <c r="AF98" s="64"/>
      <c r="AG98" s="64"/>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row>
    <row r="99" spans="1:61" ht="15.75" hidden="1" customHeight="1">
      <c r="A99" s="89"/>
      <c r="B99" s="89"/>
      <c r="C99" s="236" t="s">
        <v>17</v>
      </c>
      <c r="D99" s="64"/>
      <c r="E99" s="237" t="s">
        <v>195</v>
      </c>
      <c r="F99" s="64"/>
      <c r="G99" s="237" t="s">
        <v>229</v>
      </c>
      <c r="H99" s="64"/>
      <c r="I99" s="237" t="s">
        <v>230</v>
      </c>
      <c r="J99" s="64"/>
      <c r="K99" s="64"/>
      <c r="L99" s="64"/>
      <c r="M99" s="89"/>
      <c r="N99" s="89"/>
      <c r="O99" s="89"/>
      <c r="P99" s="64"/>
      <c r="Q99" s="64"/>
      <c r="R99" s="64"/>
      <c r="S99" s="64"/>
      <c r="T99" s="64"/>
      <c r="U99" s="89"/>
      <c r="V99" s="64"/>
      <c r="W99" s="89"/>
      <c r="X99" s="64"/>
      <c r="Y99" s="89"/>
      <c r="Z99" s="64"/>
      <c r="AA99" s="89"/>
      <c r="AB99" s="64"/>
      <c r="AC99" s="89"/>
      <c r="AD99" s="89"/>
      <c r="AE99" s="64"/>
      <c r="AF99" s="64"/>
      <c r="AG99" s="64"/>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row>
    <row r="100" spans="1:61" ht="15.75" hidden="1" customHeight="1">
      <c r="A100" s="89"/>
      <c r="B100" s="89"/>
      <c r="C100" s="236" t="s">
        <v>18</v>
      </c>
      <c r="D100" s="64"/>
      <c r="E100" s="237" t="s">
        <v>162</v>
      </c>
      <c r="F100" s="64"/>
      <c r="G100" s="237" t="s">
        <v>201</v>
      </c>
      <c r="H100" s="64"/>
      <c r="I100" s="237" t="s">
        <v>128</v>
      </c>
      <c r="J100" s="64"/>
      <c r="K100" s="64"/>
      <c r="L100" s="64"/>
      <c r="M100" s="89"/>
      <c r="N100" s="89"/>
      <c r="O100" s="89"/>
      <c r="P100" s="64"/>
      <c r="Q100" s="64"/>
      <c r="R100" s="64"/>
      <c r="S100" s="64"/>
      <c r="T100" s="64"/>
      <c r="U100" s="89"/>
      <c r="V100" s="64"/>
      <c r="W100" s="89"/>
      <c r="X100" s="64"/>
      <c r="Y100" s="89"/>
      <c r="Z100" s="64"/>
      <c r="AA100" s="89"/>
      <c r="AB100" s="64"/>
      <c r="AC100" s="89"/>
      <c r="AD100" s="89"/>
      <c r="AE100" s="64"/>
      <c r="AF100" s="64"/>
      <c r="AG100" s="64"/>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row>
    <row r="101" spans="1:61" ht="15.75" hidden="1" customHeight="1">
      <c r="A101" s="89"/>
      <c r="B101" s="89"/>
      <c r="C101" s="236" t="s">
        <v>19</v>
      </c>
      <c r="D101" s="64"/>
      <c r="E101" s="237" t="s">
        <v>231</v>
      </c>
      <c r="F101" s="64"/>
      <c r="G101" s="237" t="s">
        <v>126</v>
      </c>
      <c r="H101" s="64"/>
      <c r="I101" s="237" t="s">
        <v>232</v>
      </c>
      <c r="J101" s="64"/>
      <c r="K101" s="64"/>
      <c r="L101" s="64"/>
      <c r="M101" s="89"/>
      <c r="N101" s="89"/>
      <c r="O101" s="89"/>
      <c r="P101" s="64"/>
      <c r="Q101" s="64"/>
      <c r="R101" s="64"/>
      <c r="S101" s="64"/>
      <c r="T101" s="64"/>
      <c r="U101" s="89"/>
      <c r="V101" s="64"/>
      <c r="W101" s="89"/>
      <c r="X101" s="64"/>
      <c r="Y101" s="89"/>
      <c r="Z101" s="64"/>
      <c r="AA101" s="89"/>
      <c r="AB101" s="64"/>
      <c r="AC101" s="89"/>
      <c r="AD101" s="89"/>
      <c r="AE101" s="64"/>
      <c r="AF101" s="64"/>
      <c r="AG101" s="64"/>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row>
    <row r="102" spans="1:61" ht="15.75" hidden="1" customHeight="1">
      <c r="A102" s="89"/>
      <c r="B102" s="89"/>
      <c r="C102" s="236" t="s">
        <v>20</v>
      </c>
      <c r="D102" s="64"/>
      <c r="E102" s="237" t="s">
        <v>233</v>
      </c>
      <c r="F102" s="64"/>
      <c r="G102" s="237" t="s">
        <v>234</v>
      </c>
      <c r="H102" s="64"/>
      <c r="I102" s="237" t="s">
        <v>143</v>
      </c>
      <c r="J102" s="64"/>
      <c r="K102" s="64"/>
      <c r="L102" s="64"/>
      <c r="M102" s="89"/>
      <c r="N102" s="89"/>
      <c r="O102" s="89"/>
      <c r="P102" s="64"/>
      <c r="Q102" s="64"/>
      <c r="R102" s="64"/>
      <c r="S102" s="64"/>
      <c r="T102" s="64"/>
      <c r="U102" s="89"/>
      <c r="V102" s="64"/>
      <c r="W102" s="89"/>
      <c r="X102" s="64"/>
      <c r="Y102" s="89"/>
      <c r="Z102" s="64"/>
      <c r="AA102" s="89"/>
      <c r="AB102" s="64"/>
      <c r="AC102" s="89"/>
      <c r="AD102" s="89"/>
      <c r="AE102" s="64"/>
      <c r="AF102" s="64"/>
      <c r="AG102" s="64"/>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row>
    <row r="103" spans="1:61" ht="15.75" hidden="1" customHeight="1">
      <c r="A103" s="89"/>
      <c r="B103" s="89"/>
      <c r="C103" s="236" t="s">
        <v>21</v>
      </c>
      <c r="D103" s="64"/>
      <c r="E103" s="237" t="s">
        <v>235</v>
      </c>
      <c r="F103" s="64"/>
      <c r="G103" s="238" t="s">
        <v>141</v>
      </c>
      <c r="H103" s="64"/>
      <c r="I103" s="64"/>
      <c r="J103" s="64"/>
      <c r="K103" s="64"/>
      <c r="L103" s="64"/>
      <c r="M103" s="89"/>
      <c r="N103" s="89"/>
      <c r="O103" s="89"/>
      <c r="P103" s="64"/>
      <c r="Q103" s="64"/>
      <c r="R103" s="64"/>
      <c r="S103" s="64"/>
      <c r="T103" s="64"/>
      <c r="U103" s="89"/>
      <c r="V103" s="64"/>
      <c r="W103" s="89"/>
      <c r="X103" s="64"/>
      <c r="Y103" s="89"/>
      <c r="Z103" s="64"/>
      <c r="AA103" s="89"/>
      <c r="AB103" s="64"/>
      <c r="AC103" s="89"/>
      <c r="AD103" s="89"/>
      <c r="AE103" s="64"/>
      <c r="AF103" s="64"/>
      <c r="AG103" s="64"/>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row>
    <row r="104" spans="1:61" ht="15.75" hidden="1" customHeight="1">
      <c r="A104" s="89"/>
      <c r="B104" s="89"/>
      <c r="C104" s="236" t="s">
        <v>22</v>
      </c>
      <c r="D104" s="64"/>
      <c r="E104" s="237" t="s">
        <v>236</v>
      </c>
      <c r="F104" s="64"/>
      <c r="G104" s="64"/>
      <c r="H104" s="64"/>
      <c r="I104" s="233" t="s">
        <v>104</v>
      </c>
      <c r="J104" s="64"/>
      <c r="K104" s="64"/>
      <c r="L104" s="64"/>
      <c r="M104" s="89"/>
      <c r="N104" s="89"/>
      <c r="O104" s="89"/>
      <c r="P104" s="64"/>
      <c r="Q104" s="64"/>
      <c r="R104" s="64"/>
      <c r="S104" s="64"/>
      <c r="T104" s="64"/>
      <c r="U104" s="89"/>
      <c r="V104" s="64"/>
      <c r="W104" s="89"/>
      <c r="X104" s="64"/>
      <c r="Y104" s="89"/>
      <c r="Z104" s="64"/>
      <c r="AA104" s="89"/>
      <c r="AB104" s="64"/>
      <c r="AC104" s="89"/>
      <c r="AD104" s="89"/>
      <c r="AE104" s="64"/>
      <c r="AF104" s="64"/>
      <c r="AG104" s="64"/>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row>
    <row r="105" spans="1:61" ht="15.75" hidden="1" customHeight="1">
      <c r="A105" s="89"/>
      <c r="B105" s="89"/>
      <c r="C105" s="236" t="s">
        <v>23</v>
      </c>
      <c r="D105" s="64"/>
      <c r="E105" s="237" t="s">
        <v>237</v>
      </c>
      <c r="F105" s="64"/>
      <c r="G105" s="235" t="s">
        <v>238</v>
      </c>
      <c r="H105" s="64"/>
      <c r="I105" s="237" t="s">
        <v>158</v>
      </c>
      <c r="J105" s="64"/>
      <c r="K105" s="64"/>
      <c r="L105" s="64"/>
      <c r="M105" s="89"/>
      <c r="N105" s="89"/>
      <c r="O105" s="89"/>
      <c r="P105" s="64"/>
      <c r="Q105" s="64"/>
      <c r="R105" s="64"/>
      <c r="S105" s="64"/>
      <c r="T105" s="64"/>
      <c r="U105" s="89"/>
      <c r="V105" s="64"/>
      <c r="W105" s="89"/>
      <c r="X105" s="64"/>
      <c r="Y105" s="89"/>
      <c r="Z105" s="64"/>
      <c r="AA105" s="89"/>
      <c r="AB105" s="64"/>
      <c r="AC105" s="89"/>
      <c r="AD105" s="89"/>
      <c r="AE105" s="64"/>
      <c r="AF105" s="64"/>
      <c r="AG105" s="64"/>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row>
    <row r="106" spans="1:61" ht="15.75" hidden="1" customHeight="1">
      <c r="A106" s="89"/>
      <c r="B106" s="89"/>
      <c r="C106" s="236" t="s">
        <v>352</v>
      </c>
      <c r="D106" s="64"/>
      <c r="E106" s="237" t="s">
        <v>121</v>
      </c>
      <c r="F106" s="64"/>
      <c r="G106" s="237" t="s">
        <v>239</v>
      </c>
      <c r="H106" s="64"/>
      <c r="I106" s="237" t="s">
        <v>131</v>
      </c>
      <c r="J106" s="64"/>
      <c r="K106" s="64"/>
      <c r="L106" s="64"/>
      <c r="M106" s="89"/>
      <c r="N106" s="89"/>
      <c r="O106" s="89"/>
      <c r="P106" s="64"/>
      <c r="Q106" s="64"/>
      <c r="R106" s="64"/>
      <c r="S106" s="64"/>
      <c r="T106" s="64"/>
      <c r="U106" s="89"/>
      <c r="V106" s="64"/>
      <c r="W106" s="89"/>
      <c r="X106" s="64"/>
      <c r="Y106" s="89"/>
      <c r="Z106" s="64"/>
      <c r="AA106" s="89"/>
      <c r="AB106" s="64"/>
      <c r="AC106" s="89"/>
      <c r="AD106" s="89"/>
      <c r="AE106" s="64"/>
      <c r="AF106" s="64"/>
      <c r="AG106" s="64"/>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row>
    <row r="107" spans="1:61" ht="15.75" hidden="1" customHeight="1">
      <c r="A107" s="89"/>
      <c r="B107" s="89"/>
      <c r="C107" s="236" t="s">
        <v>26</v>
      </c>
      <c r="D107" s="64"/>
      <c r="E107" s="237" t="s">
        <v>146</v>
      </c>
      <c r="F107" s="64"/>
      <c r="G107" s="237" t="s">
        <v>240</v>
      </c>
      <c r="H107" s="64"/>
      <c r="I107" s="64"/>
      <c r="J107" s="64"/>
      <c r="K107" s="64"/>
      <c r="L107" s="64"/>
      <c r="M107" s="89"/>
      <c r="N107" s="89"/>
      <c r="O107" s="89"/>
      <c r="P107" s="64"/>
      <c r="Q107" s="64"/>
      <c r="R107" s="64"/>
      <c r="S107" s="64"/>
      <c r="T107" s="64"/>
      <c r="U107" s="89"/>
      <c r="V107" s="64"/>
      <c r="W107" s="89"/>
      <c r="X107" s="64"/>
      <c r="Y107" s="89"/>
      <c r="Z107" s="64"/>
      <c r="AA107" s="89"/>
      <c r="AB107" s="64"/>
      <c r="AC107" s="89"/>
      <c r="AD107" s="89"/>
      <c r="AE107" s="64"/>
      <c r="AF107" s="64"/>
      <c r="AG107" s="64"/>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row>
    <row r="108" spans="1:61" ht="15.75" hidden="1" customHeight="1">
      <c r="A108" s="89"/>
      <c r="B108" s="89"/>
      <c r="C108" s="236" t="s">
        <v>27</v>
      </c>
      <c r="D108" s="64"/>
      <c r="E108" s="237" t="s">
        <v>241</v>
      </c>
      <c r="F108" s="64"/>
      <c r="G108" s="237" t="s">
        <v>127</v>
      </c>
      <c r="H108" s="64"/>
      <c r="I108" s="239" t="s">
        <v>242</v>
      </c>
      <c r="J108" s="64"/>
      <c r="K108" s="64"/>
      <c r="L108" s="64"/>
      <c r="M108" s="89"/>
      <c r="N108" s="89"/>
      <c r="O108" s="89"/>
      <c r="P108" s="64"/>
      <c r="Q108" s="64"/>
      <c r="R108" s="64"/>
      <c r="S108" s="64"/>
      <c r="T108" s="64"/>
      <c r="U108" s="89"/>
      <c r="V108" s="64"/>
      <c r="W108" s="89"/>
      <c r="X108" s="64"/>
      <c r="Y108" s="89"/>
      <c r="Z108" s="64"/>
      <c r="AA108" s="89"/>
      <c r="AB108" s="64"/>
      <c r="AC108" s="89"/>
      <c r="AD108" s="89"/>
      <c r="AE108" s="64"/>
      <c r="AF108" s="64"/>
      <c r="AG108" s="64"/>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row>
    <row r="109" spans="1:61" ht="15.75" hidden="1" customHeight="1">
      <c r="A109" s="89"/>
      <c r="B109" s="89"/>
      <c r="C109" s="236" t="s">
        <v>25</v>
      </c>
      <c r="D109" s="64"/>
      <c r="E109" s="237" t="s">
        <v>243</v>
      </c>
      <c r="F109" s="64"/>
      <c r="G109" s="237" t="s">
        <v>202</v>
      </c>
      <c r="H109" s="64"/>
      <c r="I109" s="240">
        <v>15</v>
      </c>
      <c r="J109" s="241">
        <v>30</v>
      </c>
      <c r="K109" s="64"/>
      <c r="L109" s="64"/>
      <c r="M109" s="89"/>
      <c r="N109" s="89"/>
      <c r="O109" s="89"/>
      <c r="P109" s="64"/>
      <c r="Q109" s="64"/>
      <c r="R109" s="64"/>
      <c r="S109" s="64"/>
      <c r="T109" s="64"/>
      <c r="U109" s="89"/>
      <c r="V109" s="64"/>
      <c r="W109" s="89"/>
      <c r="X109" s="64"/>
      <c r="Y109" s="89"/>
      <c r="Z109" s="64"/>
      <c r="AA109" s="89"/>
      <c r="AB109" s="64"/>
      <c r="AC109" s="89"/>
      <c r="AD109" s="89"/>
      <c r="AE109" s="64"/>
      <c r="AF109" s="64"/>
      <c r="AG109" s="64"/>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row>
    <row r="110" spans="1:61" ht="15.75" hidden="1" customHeight="1">
      <c r="A110" s="89"/>
      <c r="B110" s="89"/>
      <c r="C110" s="236" t="s">
        <v>28</v>
      </c>
      <c r="D110" s="64"/>
      <c r="E110" s="237" t="s">
        <v>244</v>
      </c>
      <c r="F110" s="64"/>
      <c r="G110" s="237" t="s">
        <v>142</v>
      </c>
      <c r="H110" s="64"/>
      <c r="I110" s="240">
        <v>0</v>
      </c>
      <c r="J110" s="241">
        <v>0</v>
      </c>
      <c r="K110" s="64"/>
      <c r="L110" s="64"/>
      <c r="M110" s="89"/>
      <c r="N110" s="89"/>
      <c r="O110" s="89"/>
      <c r="P110" s="64"/>
      <c r="Q110" s="64"/>
      <c r="R110" s="64"/>
      <c r="S110" s="64"/>
      <c r="T110" s="64"/>
      <c r="U110" s="89"/>
      <c r="V110" s="64"/>
      <c r="W110" s="89"/>
      <c r="X110" s="64"/>
      <c r="Y110" s="89"/>
      <c r="Z110" s="64"/>
      <c r="AA110" s="89"/>
      <c r="AB110" s="64"/>
      <c r="AC110" s="89"/>
      <c r="AD110" s="89"/>
      <c r="AE110" s="64"/>
      <c r="AF110" s="64"/>
      <c r="AG110" s="64"/>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row>
    <row r="111" spans="1:61" ht="15.75" hidden="1" customHeight="1">
      <c r="A111" s="89"/>
      <c r="B111" s="89"/>
      <c r="C111" s="236" t="s">
        <v>29</v>
      </c>
      <c r="D111" s="64"/>
      <c r="E111" s="237" t="s">
        <v>245</v>
      </c>
      <c r="F111" s="64"/>
      <c r="G111" s="237" t="s">
        <v>246</v>
      </c>
      <c r="H111" s="64"/>
      <c r="I111" s="242">
        <v>10</v>
      </c>
      <c r="J111" s="64"/>
      <c r="K111" s="64"/>
      <c r="L111" s="64"/>
      <c r="M111" s="89"/>
      <c r="N111" s="89"/>
      <c r="O111" s="89"/>
      <c r="P111" s="64"/>
      <c r="Q111" s="64"/>
      <c r="R111" s="64"/>
      <c r="S111" s="64"/>
      <c r="T111" s="64"/>
      <c r="U111" s="89"/>
      <c r="V111" s="64"/>
      <c r="W111" s="89"/>
      <c r="X111" s="64"/>
      <c r="Y111" s="89"/>
      <c r="Z111" s="64"/>
      <c r="AA111" s="89"/>
      <c r="AB111" s="64"/>
      <c r="AC111" s="89"/>
      <c r="AD111" s="89"/>
      <c r="AE111" s="64"/>
      <c r="AF111" s="64"/>
      <c r="AG111" s="64"/>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row>
    <row r="112" spans="1:61" ht="15.75" hidden="1" customHeight="1">
      <c r="A112" s="89"/>
      <c r="B112" s="89"/>
      <c r="C112" s="236" t="s">
        <v>30</v>
      </c>
      <c r="D112" s="64"/>
      <c r="E112" s="237" t="s">
        <v>247</v>
      </c>
      <c r="F112" s="64"/>
      <c r="G112" s="237" t="s">
        <v>140</v>
      </c>
      <c r="H112" s="64"/>
      <c r="I112" s="243">
        <v>5</v>
      </c>
      <c r="J112" s="64"/>
      <c r="K112" s="64"/>
      <c r="L112" s="64"/>
      <c r="M112" s="89"/>
      <c r="N112" s="89"/>
      <c r="O112" s="89"/>
      <c r="P112" s="64"/>
      <c r="Q112" s="64"/>
      <c r="R112" s="64"/>
      <c r="S112" s="64"/>
      <c r="T112" s="64"/>
      <c r="U112" s="89"/>
      <c r="V112" s="64"/>
      <c r="W112" s="89"/>
      <c r="X112" s="64"/>
      <c r="Y112" s="89"/>
      <c r="Z112" s="64"/>
      <c r="AA112" s="89"/>
      <c r="AB112" s="64"/>
      <c r="AC112" s="89"/>
      <c r="AD112" s="89"/>
      <c r="AE112" s="64"/>
      <c r="AF112" s="64"/>
      <c r="AG112" s="64"/>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row>
    <row r="113" spans="1:61" ht="15.75" hidden="1" customHeight="1">
      <c r="A113" s="89"/>
      <c r="B113" s="89"/>
      <c r="C113" s="64"/>
      <c r="D113" s="64"/>
      <c r="E113" s="237" t="s">
        <v>248</v>
      </c>
      <c r="F113" s="64"/>
      <c r="G113" s="237" t="s">
        <v>249</v>
      </c>
      <c r="H113" s="64"/>
      <c r="I113" s="242">
        <v>0</v>
      </c>
      <c r="J113" s="64"/>
      <c r="K113" s="64"/>
      <c r="L113" s="64"/>
      <c r="M113" s="89"/>
      <c r="N113" s="89"/>
      <c r="O113" s="89"/>
      <c r="P113" s="64"/>
      <c r="Q113" s="64"/>
      <c r="R113" s="64"/>
      <c r="S113" s="64"/>
      <c r="T113" s="64"/>
      <c r="U113" s="89"/>
      <c r="V113" s="64"/>
      <c r="W113" s="89"/>
      <c r="X113" s="64"/>
      <c r="Y113" s="89"/>
      <c r="Z113" s="64"/>
      <c r="AA113" s="89"/>
      <c r="AB113" s="64"/>
      <c r="AC113" s="89"/>
      <c r="AD113" s="89"/>
      <c r="AE113" s="64"/>
      <c r="AF113" s="64"/>
      <c r="AG113" s="64"/>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row>
    <row r="114" spans="1:61" ht="15.75" hidden="1" customHeight="1">
      <c r="A114" s="89"/>
      <c r="B114" s="89"/>
      <c r="C114" s="232" t="s">
        <v>250</v>
      </c>
      <c r="D114" s="64"/>
      <c r="E114" s="237" t="s">
        <v>251</v>
      </c>
      <c r="F114" s="64"/>
      <c r="G114" s="237" t="s">
        <v>252</v>
      </c>
      <c r="H114" s="64"/>
      <c r="I114" s="64"/>
      <c r="J114" s="64"/>
      <c r="K114" s="64"/>
      <c r="L114" s="64"/>
      <c r="M114" s="89"/>
      <c r="N114" s="89"/>
      <c r="O114" s="89"/>
      <c r="P114" s="64"/>
      <c r="Q114" s="64"/>
      <c r="R114" s="64"/>
      <c r="S114" s="64"/>
      <c r="T114" s="64"/>
      <c r="U114" s="89"/>
      <c r="V114" s="64"/>
      <c r="W114" s="89"/>
      <c r="X114" s="64"/>
      <c r="Y114" s="89"/>
      <c r="Z114" s="64"/>
      <c r="AA114" s="89"/>
      <c r="AB114" s="64"/>
      <c r="AC114" s="89"/>
      <c r="AD114" s="89"/>
      <c r="AE114" s="64"/>
      <c r="AF114" s="64"/>
      <c r="AG114" s="64"/>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row>
    <row r="115" spans="1:61" ht="15.75" hidden="1" customHeight="1">
      <c r="A115" s="89"/>
      <c r="B115" s="89"/>
      <c r="C115" s="236" t="s">
        <v>6</v>
      </c>
      <c r="D115" s="64"/>
      <c r="E115" s="237" t="s">
        <v>253</v>
      </c>
      <c r="F115" s="64"/>
      <c r="G115" s="237" t="s">
        <v>254</v>
      </c>
      <c r="H115" s="64"/>
      <c r="I115" s="235" t="s">
        <v>255</v>
      </c>
      <c r="J115" s="64"/>
      <c r="K115" s="64"/>
      <c r="L115" s="64"/>
      <c r="M115" s="89"/>
      <c r="N115" s="89"/>
      <c r="O115" s="89"/>
      <c r="P115" s="64"/>
      <c r="Q115" s="64"/>
      <c r="R115" s="64"/>
      <c r="S115" s="64"/>
      <c r="T115" s="64"/>
      <c r="U115" s="89"/>
      <c r="V115" s="64"/>
      <c r="W115" s="89"/>
      <c r="X115" s="64"/>
      <c r="Y115" s="89"/>
      <c r="Z115" s="64"/>
      <c r="AA115" s="89"/>
      <c r="AB115" s="64"/>
      <c r="AC115" s="89"/>
      <c r="AD115" s="89"/>
      <c r="AE115" s="64"/>
      <c r="AF115" s="64"/>
      <c r="AG115" s="64"/>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row>
    <row r="116" spans="1:61" ht="15.75" hidden="1" customHeight="1">
      <c r="A116" s="89"/>
      <c r="B116" s="89"/>
      <c r="C116" s="236" t="s">
        <v>256</v>
      </c>
      <c r="D116" s="64"/>
      <c r="E116" s="237" t="s">
        <v>213</v>
      </c>
      <c r="F116" s="64"/>
      <c r="G116" s="64"/>
      <c r="H116" s="64"/>
      <c r="I116" s="237" t="s">
        <v>139</v>
      </c>
      <c r="J116" s="64"/>
      <c r="K116" s="64"/>
      <c r="L116" s="64"/>
      <c r="M116" s="89"/>
      <c r="N116" s="89"/>
      <c r="O116" s="89"/>
      <c r="P116" s="64"/>
      <c r="Q116" s="64"/>
      <c r="R116" s="64"/>
      <c r="S116" s="64"/>
      <c r="T116" s="64"/>
      <c r="U116" s="89"/>
      <c r="V116" s="64"/>
      <c r="W116" s="89"/>
      <c r="X116" s="64"/>
      <c r="Y116" s="89"/>
      <c r="Z116" s="64"/>
      <c r="AA116" s="89"/>
      <c r="AB116" s="64"/>
      <c r="AC116" s="89"/>
      <c r="AD116" s="89"/>
      <c r="AE116" s="64"/>
      <c r="AF116" s="64"/>
      <c r="AG116" s="64"/>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row>
    <row r="117" spans="1:61" ht="15.75" hidden="1" customHeight="1">
      <c r="A117" s="89"/>
      <c r="B117" s="89"/>
      <c r="C117" s="236" t="s">
        <v>9</v>
      </c>
      <c r="D117" s="64"/>
      <c r="E117" s="64"/>
      <c r="F117" s="64"/>
      <c r="G117" s="64"/>
      <c r="H117" s="64"/>
      <c r="I117" s="237" t="s">
        <v>257</v>
      </c>
      <c r="J117" s="64"/>
      <c r="K117" s="64"/>
      <c r="L117" s="64"/>
      <c r="M117" s="89"/>
      <c r="N117" s="89"/>
      <c r="O117" s="89"/>
      <c r="P117" s="64"/>
      <c r="Q117" s="64"/>
      <c r="R117" s="64"/>
      <c r="S117" s="64"/>
      <c r="T117" s="64"/>
      <c r="U117" s="89"/>
      <c r="V117" s="64"/>
      <c r="W117" s="89"/>
      <c r="X117" s="64"/>
      <c r="Y117" s="89"/>
      <c r="Z117" s="64"/>
      <c r="AA117" s="89"/>
      <c r="AB117" s="64"/>
      <c r="AC117" s="89"/>
      <c r="AD117" s="89"/>
      <c r="AE117" s="64"/>
      <c r="AF117" s="64"/>
      <c r="AG117" s="64"/>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row>
    <row r="118" spans="1:61" ht="15.75" hidden="1" customHeight="1">
      <c r="A118" s="89"/>
      <c r="B118" s="89"/>
      <c r="C118" s="236" t="s">
        <v>258</v>
      </c>
      <c r="D118" s="64"/>
      <c r="E118" s="239" t="s">
        <v>259</v>
      </c>
      <c r="F118" s="64"/>
      <c r="G118" s="235" t="s">
        <v>116</v>
      </c>
      <c r="H118" s="64"/>
      <c r="I118" s="237" t="s">
        <v>260</v>
      </c>
      <c r="J118" s="64"/>
      <c r="K118" s="64"/>
      <c r="L118" s="64"/>
      <c r="M118" s="89"/>
      <c r="N118" s="89"/>
      <c r="O118" s="89"/>
      <c r="P118" s="64"/>
      <c r="Q118" s="64"/>
      <c r="R118" s="64"/>
      <c r="S118" s="64"/>
      <c r="T118" s="64"/>
      <c r="U118" s="89"/>
      <c r="V118" s="64"/>
      <c r="W118" s="89"/>
      <c r="X118" s="64"/>
      <c r="Y118" s="89"/>
      <c r="Z118" s="64"/>
      <c r="AA118" s="89"/>
      <c r="AB118" s="64"/>
      <c r="AC118" s="89"/>
      <c r="AD118" s="89"/>
      <c r="AE118" s="64"/>
      <c r="AF118" s="64"/>
      <c r="AG118" s="64"/>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row>
    <row r="119" spans="1:61" ht="15.75" hidden="1" customHeight="1">
      <c r="A119" s="89"/>
      <c r="B119" s="89"/>
      <c r="C119" s="236" t="s">
        <v>12</v>
      </c>
      <c r="D119" s="64"/>
      <c r="E119" s="244" t="s">
        <v>203</v>
      </c>
      <c r="F119" s="64"/>
      <c r="G119" s="237" t="s">
        <v>138</v>
      </c>
      <c r="H119" s="64"/>
      <c r="I119" s="245"/>
      <c r="J119" s="64"/>
      <c r="K119" s="64"/>
      <c r="L119" s="64"/>
      <c r="M119" s="89"/>
      <c r="N119" s="89"/>
      <c r="O119" s="89"/>
      <c r="P119" s="64"/>
      <c r="Q119" s="64"/>
      <c r="R119" s="64"/>
      <c r="S119" s="64"/>
      <c r="T119" s="64"/>
      <c r="U119" s="89"/>
      <c r="V119" s="64"/>
      <c r="W119" s="89"/>
      <c r="X119" s="64"/>
      <c r="Y119" s="89"/>
      <c r="Z119" s="64"/>
      <c r="AA119" s="89"/>
      <c r="AB119" s="64"/>
      <c r="AC119" s="89"/>
      <c r="AD119" s="89"/>
      <c r="AE119" s="64"/>
      <c r="AF119" s="64"/>
      <c r="AG119" s="64"/>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row>
    <row r="120" spans="1:61" ht="15.75" hidden="1" customHeight="1">
      <c r="A120" s="89"/>
      <c r="B120" s="89"/>
      <c r="C120" s="236" t="s">
        <v>7</v>
      </c>
      <c r="D120" s="64"/>
      <c r="E120" s="244" t="s">
        <v>129</v>
      </c>
      <c r="F120" s="64"/>
      <c r="G120" s="237" t="s">
        <v>261</v>
      </c>
      <c r="H120" s="234"/>
      <c r="I120" s="246" t="s">
        <v>262</v>
      </c>
      <c r="J120" s="64"/>
      <c r="K120" s="64"/>
      <c r="L120" s="64"/>
      <c r="M120" s="89"/>
      <c r="N120" s="89"/>
      <c r="O120" s="89"/>
      <c r="P120" s="64"/>
      <c r="Q120" s="64"/>
      <c r="R120" s="64"/>
      <c r="S120" s="64"/>
      <c r="T120" s="64"/>
      <c r="U120" s="89"/>
      <c r="V120" s="64"/>
      <c r="W120" s="89"/>
      <c r="X120" s="64"/>
      <c r="Y120" s="89"/>
      <c r="Z120" s="64"/>
      <c r="AA120" s="89"/>
      <c r="AB120" s="64"/>
      <c r="AC120" s="89"/>
      <c r="AD120" s="89"/>
      <c r="AE120" s="64"/>
      <c r="AF120" s="64"/>
      <c r="AG120" s="64"/>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row>
    <row r="121" spans="1:61" ht="15.75" hidden="1" customHeight="1">
      <c r="A121" s="89"/>
      <c r="B121" s="89"/>
      <c r="C121" s="236" t="s">
        <v>263</v>
      </c>
      <c r="D121" s="64"/>
      <c r="E121" s="244" t="s">
        <v>264</v>
      </c>
      <c r="F121" s="64"/>
      <c r="G121" s="237" t="s">
        <v>265</v>
      </c>
      <c r="H121" s="234"/>
      <c r="I121" s="247" t="s">
        <v>246</v>
      </c>
      <c r="J121" s="64"/>
      <c r="K121" s="64"/>
      <c r="L121" s="64"/>
      <c r="M121" s="89"/>
      <c r="N121" s="89"/>
      <c r="O121" s="89"/>
      <c r="P121" s="64"/>
      <c r="Q121" s="64"/>
      <c r="R121" s="64"/>
      <c r="S121" s="64"/>
      <c r="T121" s="64"/>
      <c r="U121" s="89"/>
      <c r="V121" s="64"/>
      <c r="W121" s="89"/>
      <c r="X121" s="64"/>
      <c r="Y121" s="89"/>
      <c r="Z121" s="64"/>
      <c r="AA121" s="89"/>
      <c r="AB121" s="64"/>
      <c r="AC121" s="89"/>
      <c r="AD121" s="89"/>
      <c r="AE121" s="64"/>
      <c r="AF121" s="64"/>
      <c r="AG121" s="64"/>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row>
    <row r="122" spans="1:61" ht="15.75" hidden="1" customHeight="1">
      <c r="A122" s="89"/>
      <c r="B122" s="89"/>
      <c r="C122" s="236" t="s">
        <v>266</v>
      </c>
      <c r="D122" s="64"/>
      <c r="E122" s="64"/>
      <c r="F122" s="64"/>
      <c r="G122" s="64"/>
      <c r="H122" s="234"/>
      <c r="I122" s="237" t="s">
        <v>140</v>
      </c>
      <c r="J122" s="64"/>
      <c r="K122" s="64"/>
      <c r="L122" s="64"/>
      <c r="M122" s="89"/>
      <c r="N122" s="89"/>
      <c r="O122" s="89"/>
      <c r="P122" s="64"/>
      <c r="Q122" s="64"/>
      <c r="R122" s="64"/>
      <c r="S122" s="64"/>
      <c r="T122" s="64"/>
      <c r="U122" s="89"/>
      <c r="V122" s="64"/>
      <c r="W122" s="89"/>
      <c r="X122" s="64"/>
      <c r="Y122" s="89"/>
      <c r="Z122" s="64"/>
      <c r="AA122" s="89"/>
      <c r="AB122" s="64"/>
      <c r="AC122" s="89"/>
      <c r="AD122" s="89"/>
      <c r="AE122" s="64"/>
      <c r="AF122" s="64"/>
      <c r="AG122" s="64"/>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row>
    <row r="123" spans="1:61" ht="15.75" hidden="1" customHeight="1">
      <c r="A123" s="89"/>
      <c r="B123" s="89"/>
      <c r="C123" s="236" t="s">
        <v>14</v>
      </c>
      <c r="D123" s="64"/>
      <c r="E123" s="64"/>
      <c r="F123" s="64"/>
      <c r="G123" s="64"/>
      <c r="H123" s="64"/>
      <c r="I123" s="64"/>
      <c r="J123" s="64"/>
      <c r="K123" s="64"/>
      <c r="L123" s="64"/>
      <c r="M123" s="89"/>
      <c r="N123" s="89"/>
      <c r="O123" s="89"/>
      <c r="P123" s="64"/>
      <c r="Q123" s="64"/>
      <c r="R123" s="64"/>
      <c r="S123" s="64"/>
      <c r="T123" s="64"/>
      <c r="U123" s="89"/>
      <c r="V123" s="64"/>
      <c r="W123" s="89"/>
      <c r="X123" s="64"/>
      <c r="Y123" s="89"/>
      <c r="Z123" s="64"/>
      <c r="AA123" s="89"/>
      <c r="AB123" s="64"/>
      <c r="AC123" s="89"/>
      <c r="AD123" s="89"/>
      <c r="AE123" s="64"/>
      <c r="AF123" s="64"/>
      <c r="AG123" s="64"/>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row>
    <row r="124" spans="1:61" ht="15.75" hidden="1" customHeight="1">
      <c r="A124" s="89"/>
      <c r="B124" s="89"/>
      <c r="C124" s="236" t="s">
        <v>267</v>
      </c>
      <c r="D124" s="64"/>
      <c r="E124" s="64"/>
      <c r="F124" s="64"/>
      <c r="G124" s="64"/>
      <c r="H124" s="64"/>
      <c r="I124" s="64"/>
      <c r="J124" s="64"/>
      <c r="K124" s="64"/>
      <c r="L124" s="64"/>
      <c r="M124" s="89"/>
      <c r="N124" s="89"/>
      <c r="O124" s="89"/>
      <c r="P124" s="64"/>
      <c r="Q124" s="64"/>
      <c r="R124" s="64"/>
      <c r="S124" s="64"/>
      <c r="T124" s="64"/>
      <c r="U124" s="89"/>
      <c r="V124" s="64"/>
      <c r="W124" s="89"/>
      <c r="X124" s="64"/>
      <c r="Y124" s="89"/>
      <c r="Z124" s="64"/>
      <c r="AA124" s="89"/>
      <c r="AB124" s="64"/>
      <c r="AC124" s="89"/>
      <c r="AD124" s="89"/>
      <c r="AE124" s="64"/>
      <c r="AF124" s="64"/>
      <c r="AG124" s="64"/>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row>
    <row r="125" spans="1:61" ht="15.75" hidden="1" customHeight="1">
      <c r="A125" s="89"/>
      <c r="B125" s="89"/>
      <c r="C125" s="236" t="s">
        <v>200</v>
      </c>
      <c r="D125" s="64"/>
      <c r="E125" s="64"/>
      <c r="F125" s="64"/>
      <c r="G125" s="64"/>
      <c r="H125" s="64"/>
      <c r="I125" s="64"/>
      <c r="J125" s="64"/>
      <c r="K125" s="64"/>
      <c r="L125" s="64"/>
      <c r="M125" s="89"/>
      <c r="N125" s="89"/>
      <c r="O125" s="89"/>
      <c r="P125" s="64"/>
      <c r="Q125" s="64"/>
      <c r="R125" s="64"/>
      <c r="S125" s="64"/>
      <c r="T125" s="64"/>
      <c r="U125" s="89"/>
      <c r="V125" s="64"/>
      <c r="W125" s="89"/>
      <c r="X125" s="64"/>
      <c r="Y125" s="89"/>
      <c r="Z125" s="64"/>
      <c r="AA125" s="89"/>
      <c r="AB125" s="64"/>
      <c r="AC125" s="89"/>
      <c r="AD125" s="89"/>
      <c r="AE125" s="64"/>
      <c r="AF125" s="64"/>
      <c r="AG125" s="64"/>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row>
    <row r="126" spans="1:61" ht="15.75" hidden="1" customHeight="1">
      <c r="A126" s="89"/>
      <c r="B126" s="89"/>
      <c r="C126" s="236" t="s">
        <v>268</v>
      </c>
      <c r="D126" s="64"/>
      <c r="E126" s="64"/>
      <c r="F126" s="64"/>
      <c r="G126" s="64"/>
      <c r="H126" s="64"/>
      <c r="I126" s="64"/>
      <c r="J126" s="64"/>
      <c r="K126" s="64"/>
      <c r="L126" s="64"/>
      <c r="M126" s="89"/>
      <c r="N126" s="89"/>
      <c r="O126" s="89"/>
      <c r="P126" s="64"/>
      <c r="Q126" s="64"/>
      <c r="R126" s="64"/>
      <c r="S126" s="64"/>
      <c r="T126" s="64"/>
      <c r="U126" s="89"/>
      <c r="V126" s="64"/>
      <c r="W126" s="89"/>
      <c r="X126" s="64"/>
      <c r="Y126" s="89"/>
      <c r="Z126" s="64"/>
      <c r="AA126" s="89"/>
      <c r="AB126" s="64"/>
      <c r="AC126" s="89"/>
      <c r="AD126" s="89"/>
      <c r="AE126" s="64"/>
      <c r="AF126" s="64"/>
      <c r="AG126" s="64"/>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row>
    <row r="127" spans="1:61" ht="15.75" hidden="1" customHeight="1">
      <c r="A127" s="89"/>
      <c r="B127" s="89"/>
      <c r="C127" s="236" t="s">
        <v>15</v>
      </c>
      <c r="D127" s="64"/>
      <c r="E127" s="64"/>
      <c r="F127" s="64"/>
      <c r="G127" s="64"/>
      <c r="H127" s="64"/>
      <c r="I127" s="64"/>
      <c r="J127" s="64"/>
      <c r="K127" s="64"/>
      <c r="L127" s="64"/>
      <c r="M127" s="89"/>
      <c r="N127" s="89"/>
      <c r="O127" s="89"/>
      <c r="P127" s="64"/>
      <c r="Q127" s="64"/>
      <c r="R127" s="64"/>
      <c r="S127" s="64"/>
      <c r="T127" s="64"/>
      <c r="U127" s="89"/>
      <c r="V127" s="64"/>
      <c r="W127" s="89"/>
      <c r="X127" s="64"/>
      <c r="Y127" s="89"/>
      <c r="Z127" s="64"/>
      <c r="AA127" s="89"/>
      <c r="AB127" s="64"/>
      <c r="AC127" s="89"/>
      <c r="AD127" s="89"/>
      <c r="AE127" s="64"/>
      <c r="AF127" s="64"/>
      <c r="AG127" s="64"/>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row>
    <row r="128" spans="1:61" ht="15.75" customHeight="1">
      <c r="A128" s="89"/>
      <c r="B128" s="89"/>
      <c r="C128" s="64"/>
      <c r="D128" s="64"/>
      <c r="E128" s="64"/>
      <c r="F128" s="64"/>
      <c r="G128" s="64"/>
      <c r="H128" s="64"/>
      <c r="I128" s="64"/>
      <c r="J128" s="64"/>
      <c r="K128" s="64"/>
      <c r="L128" s="64"/>
      <c r="M128" s="89"/>
      <c r="N128" s="89"/>
      <c r="O128" s="89"/>
      <c r="P128" s="64"/>
      <c r="Q128" s="64"/>
      <c r="R128" s="64"/>
      <c r="S128" s="64"/>
      <c r="T128" s="64"/>
      <c r="U128" s="89"/>
      <c r="V128" s="64"/>
      <c r="W128" s="89"/>
      <c r="X128" s="64"/>
      <c r="Y128" s="89"/>
      <c r="Z128" s="64"/>
      <c r="AA128" s="89"/>
      <c r="AB128" s="64"/>
      <c r="AC128" s="89"/>
      <c r="AD128" s="89"/>
      <c r="AE128" s="64"/>
      <c r="AF128" s="64"/>
      <c r="AG128" s="64"/>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row>
    <row r="129" spans="1:61" ht="15.75" customHeight="1">
      <c r="A129" s="89"/>
      <c r="B129" s="89"/>
      <c r="C129" s="64"/>
      <c r="D129" s="64"/>
      <c r="E129" s="64"/>
      <c r="F129" s="64"/>
      <c r="G129" s="64"/>
      <c r="H129" s="64"/>
      <c r="I129" s="64"/>
      <c r="J129" s="64"/>
      <c r="K129" s="64"/>
      <c r="L129" s="64"/>
      <c r="M129" s="89"/>
      <c r="N129" s="89"/>
      <c r="O129" s="89"/>
      <c r="P129" s="64"/>
      <c r="Q129" s="64"/>
      <c r="R129" s="64"/>
      <c r="S129" s="64"/>
      <c r="T129" s="64"/>
      <c r="U129" s="89"/>
      <c r="V129" s="64"/>
      <c r="W129" s="89"/>
      <c r="X129" s="64"/>
      <c r="Y129" s="89"/>
      <c r="Z129" s="64"/>
      <c r="AA129" s="89"/>
      <c r="AB129" s="64"/>
      <c r="AC129" s="89"/>
      <c r="AD129" s="89"/>
      <c r="AE129" s="64"/>
      <c r="AF129" s="64"/>
      <c r="AG129" s="64"/>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row>
    <row r="130" spans="1:61" ht="15.75" customHeight="1">
      <c r="A130" s="89"/>
      <c r="B130" s="89"/>
      <c r="C130" s="89"/>
      <c r="D130" s="89"/>
      <c r="E130" s="89"/>
      <c r="F130" s="64"/>
      <c r="G130" s="89"/>
      <c r="H130" s="89"/>
      <c r="I130" s="89"/>
      <c r="J130" s="89"/>
      <c r="K130" s="89"/>
      <c r="L130" s="64"/>
      <c r="M130" s="89"/>
      <c r="N130" s="89"/>
      <c r="O130" s="89"/>
      <c r="P130" s="64"/>
      <c r="Q130" s="64"/>
      <c r="R130" s="64"/>
      <c r="S130" s="64"/>
      <c r="T130" s="64"/>
      <c r="U130" s="89"/>
      <c r="V130" s="64"/>
      <c r="W130" s="89"/>
      <c r="X130" s="64"/>
      <c r="Y130" s="89"/>
      <c r="Z130" s="64"/>
      <c r="AA130" s="89"/>
      <c r="AB130" s="64"/>
      <c r="AC130" s="89"/>
      <c r="AD130" s="89"/>
      <c r="AE130" s="64"/>
      <c r="AF130" s="64"/>
      <c r="AG130" s="64"/>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row>
    <row r="131" spans="1:61" ht="15.75" customHeight="1">
      <c r="A131" s="89"/>
      <c r="B131" s="89"/>
      <c r="C131" s="89"/>
      <c r="D131" s="89"/>
      <c r="E131" s="89"/>
      <c r="F131" s="64"/>
      <c r="G131" s="89"/>
      <c r="H131" s="89"/>
      <c r="I131" s="89"/>
      <c r="J131" s="89"/>
      <c r="K131" s="89"/>
      <c r="L131" s="64"/>
      <c r="M131" s="89"/>
      <c r="N131" s="89"/>
      <c r="O131" s="89"/>
      <c r="P131" s="64"/>
      <c r="Q131" s="64"/>
      <c r="R131" s="64"/>
      <c r="S131" s="64"/>
      <c r="T131" s="64"/>
      <c r="U131" s="89"/>
      <c r="V131" s="64"/>
      <c r="W131" s="89"/>
      <c r="X131" s="64"/>
      <c r="Y131" s="89"/>
      <c r="Z131" s="64"/>
      <c r="AA131" s="89"/>
      <c r="AB131" s="64"/>
      <c r="AC131" s="89"/>
      <c r="AD131" s="89"/>
      <c r="AE131" s="64"/>
      <c r="AF131" s="64"/>
      <c r="AG131" s="64"/>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row>
    <row r="132" spans="1:61" ht="15.75" customHeight="1">
      <c r="A132" s="89"/>
      <c r="B132" s="89"/>
      <c r="C132" s="89"/>
      <c r="D132" s="89"/>
      <c r="E132" s="89"/>
      <c r="F132" s="64"/>
      <c r="G132" s="89"/>
      <c r="H132" s="89"/>
      <c r="I132" s="89"/>
      <c r="J132" s="89"/>
      <c r="K132" s="89"/>
      <c r="L132" s="64"/>
      <c r="M132" s="89"/>
      <c r="N132" s="89"/>
      <c r="O132" s="89"/>
      <c r="P132" s="64"/>
      <c r="Q132" s="64"/>
      <c r="R132" s="64"/>
      <c r="S132" s="64"/>
      <c r="T132" s="64"/>
      <c r="U132" s="89"/>
      <c r="V132" s="64"/>
      <c r="W132" s="89"/>
      <c r="X132" s="64"/>
      <c r="Y132" s="89"/>
      <c r="Z132" s="64"/>
      <c r="AA132" s="89"/>
      <c r="AB132" s="64"/>
      <c r="AC132" s="89"/>
      <c r="AD132" s="89"/>
      <c r="AE132" s="64"/>
      <c r="AF132" s="64"/>
      <c r="AG132" s="64"/>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row>
    <row r="133" spans="1:61" ht="15.75" customHeight="1">
      <c r="A133" s="89"/>
      <c r="B133" s="89"/>
      <c r="C133" s="89"/>
      <c r="D133" s="89"/>
      <c r="E133" s="89"/>
      <c r="F133" s="64"/>
      <c r="G133" s="89"/>
      <c r="H133" s="89"/>
      <c r="I133" s="89"/>
      <c r="J133" s="89"/>
      <c r="K133" s="89"/>
      <c r="L133" s="64"/>
      <c r="M133" s="89"/>
      <c r="N133" s="89"/>
      <c r="O133" s="89"/>
      <c r="P133" s="64"/>
      <c r="Q133" s="64"/>
      <c r="R133" s="64"/>
      <c r="S133" s="64"/>
      <c r="T133" s="64"/>
      <c r="U133" s="89"/>
      <c r="V133" s="64"/>
      <c r="W133" s="89"/>
      <c r="X133" s="64"/>
      <c r="Y133" s="89"/>
      <c r="Z133" s="64"/>
      <c r="AA133" s="89"/>
      <c r="AB133" s="64"/>
      <c r="AC133" s="89"/>
      <c r="AD133" s="89"/>
      <c r="AE133" s="64"/>
      <c r="AF133" s="64"/>
      <c r="AG133" s="64"/>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row>
    <row r="134" spans="1:61" ht="15.75" customHeight="1">
      <c r="A134" s="89"/>
      <c r="B134" s="89"/>
      <c r="C134" s="89"/>
      <c r="D134" s="89"/>
      <c r="E134" s="89"/>
      <c r="F134" s="64"/>
      <c r="G134" s="89"/>
      <c r="H134" s="89"/>
      <c r="I134" s="89"/>
      <c r="J134" s="89"/>
      <c r="K134" s="89"/>
      <c r="L134" s="64"/>
      <c r="M134" s="89"/>
      <c r="N134" s="89"/>
      <c r="O134" s="89"/>
      <c r="P134" s="64"/>
      <c r="Q134" s="64"/>
      <c r="R134" s="64"/>
      <c r="S134" s="64"/>
      <c r="T134" s="64"/>
      <c r="U134" s="89"/>
      <c r="V134" s="64"/>
      <c r="W134" s="89"/>
      <c r="X134" s="64"/>
      <c r="Y134" s="89"/>
      <c r="Z134" s="64"/>
      <c r="AA134" s="89"/>
      <c r="AB134" s="64"/>
      <c r="AC134" s="89"/>
      <c r="AD134" s="89"/>
      <c r="AE134" s="64"/>
      <c r="AF134" s="64"/>
      <c r="AG134" s="64"/>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row>
    <row r="135" spans="1:61" ht="15.75" customHeight="1">
      <c r="A135" s="89"/>
      <c r="B135" s="89"/>
      <c r="C135" s="89"/>
      <c r="D135" s="89"/>
      <c r="E135" s="89"/>
      <c r="F135" s="64"/>
      <c r="G135" s="89"/>
      <c r="H135" s="89"/>
      <c r="I135" s="89"/>
      <c r="J135" s="89"/>
      <c r="K135" s="89"/>
      <c r="L135" s="64"/>
      <c r="M135" s="89"/>
      <c r="N135" s="89"/>
      <c r="O135" s="89"/>
      <c r="P135" s="64"/>
      <c r="Q135" s="64"/>
      <c r="R135" s="64"/>
      <c r="S135" s="64"/>
      <c r="T135" s="64"/>
      <c r="U135" s="89"/>
      <c r="V135" s="64"/>
      <c r="W135" s="89"/>
      <c r="X135" s="64"/>
      <c r="Y135" s="89"/>
      <c r="Z135" s="64"/>
      <c r="AA135" s="89"/>
      <c r="AB135" s="64"/>
      <c r="AC135" s="89"/>
      <c r="AD135" s="89"/>
      <c r="AE135" s="64"/>
      <c r="AF135" s="64"/>
      <c r="AG135" s="64"/>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row>
    <row r="136" spans="1:61" ht="15.75" customHeight="1">
      <c r="A136" s="89"/>
      <c r="B136" s="89"/>
      <c r="C136" s="89"/>
      <c r="D136" s="89"/>
      <c r="E136" s="89"/>
      <c r="F136" s="64"/>
      <c r="G136" s="89"/>
      <c r="H136" s="89"/>
      <c r="I136" s="89"/>
      <c r="J136" s="89"/>
      <c r="K136" s="89"/>
      <c r="L136" s="64"/>
      <c r="M136" s="89"/>
      <c r="N136" s="89"/>
      <c r="O136" s="89"/>
      <c r="P136" s="64"/>
      <c r="Q136" s="64"/>
      <c r="R136" s="64"/>
      <c r="S136" s="64"/>
      <c r="T136" s="64"/>
      <c r="U136" s="89"/>
      <c r="V136" s="64"/>
      <c r="W136" s="89"/>
      <c r="X136" s="64"/>
      <c r="Y136" s="89"/>
      <c r="Z136" s="64"/>
      <c r="AA136" s="89"/>
      <c r="AB136" s="64"/>
      <c r="AC136" s="89"/>
      <c r="AD136" s="89"/>
      <c r="AE136" s="64"/>
      <c r="AF136" s="64"/>
      <c r="AG136" s="64"/>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row>
    <row r="137" spans="1:61" ht="15.75" customHeight="1">
      <c r="A137" s="89"/>
      <c r="B137" s="89"/>
      <c r="C137" s="89"/>
      <c r="D137" s="89"/>
      <c r="E137" s="89"/>
      <c r="F137" s="64"/>
      <c r="G137" s="89"/>
      <c r="H137" s="89"/>
      <c r="I137" s="89"/>
      <c r="J137" s="89"/>
      <c r="K137" s="89"/>
      <c r="L137" s="64"/>
      <c r="M137" s="89"/>
      <c r="N137" s="89"/>
      <c r="O137" s="89"/>
      <c r="P137" s="64"/>
      <c r="Q137" s="64"/>
      <c r="R137" s="64"/>
      <c r="S137" s="64"/>
      <c r="T137" s="64"/>
      <c r="U137" s="89"/>
      <c r="V137" s="64"/>
      <c r="W137" s="89"/>
      <c r="X137" s="64"/>
      <c r="Y137" s="89"/>
      <c r="Z137" s="64"/>
      <c r="AA137" s="89"/>
      <c r="AB137" s="64"/>
      <c r="AC137" s="89"/>
      <c r="AD137" s="89"/>
      <c r="AE137" s="64"/>
      <c r="AF137" s="64"/>
      <c r="AG137" s="64"/>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row>
    <row r="138" spans="1:61" ht="15.75" customHeight="1">
      <c r="A138" s="89"/>
      <c r="B138" s="89"/>
      <c r="C138" s="89"/>
      <c r="D138" s="89"/>
      <c r="E138" s="89"/>
      <c r="F138" s="64"/>
      <c r="G138" s="89"/>
      <c r="H138" s="89"/>
      <c r="I138" s="89"/>
      <c r="J138" s="89"/>
      <c r="K138" s="89"/>
      <c r="L138" s="64"/>
      <c r="M138" s="89"/>
      <c r="N138" s="89"/>
      <c r="O138" s="89"/>
      <c r="P138" s="64"/>
      <c r="Q138" s="64"/>
      <c r="R138" s="64"/>
      <c r="S138" s="64"/>
      <c r="T138" s="64"/>
      <c r="U138" s="89"/>
      <c r="V138" s="64"/>
      <c r="W138" s="89"/>
      <c r="X138" s="64"/>
      <c r="Y138" s="89"/>
      <c r="Z138" s="64"/>
      <c r="AA138" s="89"/>
      <c r="AB138" s="64"/>
      <c r="AC138" s="89"/>
      <c r="AD138" s="89"/>
      <c r="AE138" s="64"/>
      <c r="AF138" s="64"/>
      <c r="AG138" s="64"/>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row>
    <row r="139" spans="1:61" ht="15.75" customHeight="1">
      <c r="A139" s="89"/>
      <c r="B139" s="89"/>
      <c r="C139" s="89"/>
      <c r="D139" s="89"/>
      <c r="E139" s="89"/>
      <c r="F139" s="64"/>
      <c r="G139" s="89"/>
      <c r="H139" s="89"/>
      <c r="I139" s="89"/>
      <c r="J139" s="89"/>
      <c r="K139" s="89"/>
      <c r="L139" s="64"/>
      <c r="M139" s="89"/>
      <c r="N139" s="89"/>
      <c r="O139" s="89"/>
      <c r="P139" s="64"/>
      <c r="Q139" s="64"/>
      <c r="R139" s="64"/>
      <c r="S139" s="64"/>
      <c r="T139" s="64"/>
      <c r="U139" s="89"/>
      <c r="V139" s="64"/>
      <c r="W139" s="89"/>
      <c r="X139" s="64"/>
      <c r="Y139" s="89"/>
      <c r="Z139" s="64"/>
      <c r="AA139" s="89"/>
      <c r="AB139" s="64"/>
      <c r="AC139" s="89"/>
      <c r="AD139" s="89"/>
      <c r="AE139" s="64"/>
      <c r="AF139" s="64"/>
      <c r="AG139" s="64"/>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row>
    <row r="140" spans="1:61" ht="15.75" customHeight="1">
      <c r="A140" s="89"/>
      <c r="B140" s="89"/>
      <c r="C140" s="89"/>
      <c r="D140" s="89"/>
      <c r="E140" s="89"/>
      <c r="F140" s="64"/>
      <c r="G140" s="89"/>
      <c r="H140" s="89"/>
      <c r="I140" s="89"/>
      <c r="J140" s="89"/>
      <c r="K140" s="89"/>
      <c r="L140" s="64"/>
      <c r="M140" s="89"/>
      <c r="N140" s="89"/>
      <c r="O140" s="89"/>
      <c r="P140" s="64"/>
      <c r="Q140" s="64"/>
      <c r="R140" s="64"/>
      <c r="S140" s="64"/>
      <c r="T140" s="64"/>
      <c r="U140" s="89"/>
      <c r="V140" s="64"/>
      <c r="W140" s="89"/>
      <c r="X140" s="64"/>
      <c r="Y140" s="89"/>
      <c r="Z140" s="64"/>
      <c r="AA140" s="89"/>
      <c r="AB140" s="64"/>
      <c r="AC140" s="89"/>
      <c r="AD140" s="89"/>
      <c r="AE140" s="64"/>
      <c r="AF140" s="64"/>
      <c r="AG140" s="64"/>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row>
    <row r="141" spans="1:61" ht="15.75" customHeight="1">
      <c r="A141" s="89"/>
      <c r="B141" s="89"/>
      <c r="C141" s="89"/>
      <c r="D141" s="89"/>
      <c r="E141" s="89"/>
      <c r="F141" s="64"/>
      <c r="G141" s="89"/>
      <c r="H141" s="89"/>
      <c r="I141" s="89"/>
      <c r="J141" s="89"/>
      <c r="K141" s="89"/>
      <c r="L141" s="64"/>
      <c r="M141" s="89"/>
      <c r="N141" s="89"/>
      <c r="O141" s="89"/>
      <c r="P141" s="64"/>
      <c r="Q141" s="64"/>
      <c r="R141" s="64"/>
      <c r="S141" s="64"/>
      <c r="T141" s="64"/>
      <c r="U141" s="89"/>
      <c r="V141" s="64"/>
      <c r="W141" s="89"/>
      <c r="X141" s="64"/>
      <c r="Y141" s="89"/>
      <c r="Z141" s="64"/>
      <c r="AA141" s="89"/>
      <c r="AB141" s="64"/>
      <c r="AC141" s="89"/>
      <c r="AD141" s="89"/>
      <c r="AE141" s="64"/>
      <c r="AF141" s="64"/>
      <c r="AG141" s="64"/>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row>
    <row r="142" spans="1:61" ht="15.75" customHeight="1">
      <c r="A142" s="89"/>
      <c r="B142" s="89"/>
      <c r="C142" s="89"/>
      <c r="D142" s="89"/>
      <c r="E142" s="89"/>
      <c r="F142" s="64"/>
      <c r="G142" s="89"/>
      <c r="H142" s="89"/>
      <c r="I142" s="89"/>
      <c r="J142" s="89"/>
      <c r="K142" s="89"/>
      <c r="L142" s="64"/>
      <c r="M142" s="89"/>
      <c r="N142" s="89"/>
      <c r="O142" s="89"/>
      <c r="P142" s="64"/>
      <c r="Q142" s="64"/>
      <c r="R142" s="64"/>
      <c r="S142" s="64"/>
      <c r="T142" s="64"/>
      <c r="U142" s="89"/>
      <c r="V142" s="64"/>
      <c r="W142" s="89"/>
      <c r="X142" s="64"/>
      <c r="Y142" s="89"/>
      <c r="Z142" s="64"/>
      <c r="AA142" s="89"/>
      <c r="AB142" s="64"/>
      <c r="AC142" s="89"/>
      <c r="AD142" s="89"/>
      <c r="AE142" s="64"/>
      <c r="AF142" s="64"/>
      <c r="AG142" s="64"/>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row>
    <row r="143" spans="1:61" ht="15.75" customHeight="1">
      <c r="A143" s="89"/>
      <c r="B143" s="89"/>
      <c r="C143" s="89"/>
      <c r="D143" s="89"/>
      <c r="E143" s="89"/>
      <c r="F143" s="64"/>
      <c r="G143" s="89"/>
      <c r="H143" s="89"/>
      <c r="I143" s="89"/>
      <c r="J143" s="89"/>
      <c r="K143" s="89"/>
      <c r="L143" s="64"/>
      <c r="M143" s="89"/>
      <c r="N143" s="89"/>
      <c r="O143" s="89"/>
      <c r="P143" s="64"/>
      <c r="Q143" s="64"/>
      <c r="R143" s="64"/>
      <c r="S143" s="64"/>
      <c r="T143" s="64"/>
      <c r="U143" s="89"/>
      <c r="V143" s="64"/>
      <c r="W143" s="89"/>
      <c r="X143" s="64"/>
      <c r="Y143" s="89"/>
      <c r="Z143" s="64"/>
      <c r="AA143" s="89"/>
      <c r="AB143" s="64"/>
      <c r="AC143" s="89"/>
      <c r="AD143" s="89"/>
      <c r="AE143" s="64"/>
      <c r="AF143" s="64"/>
      <c r="AG143" s="64"/>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row>
    <row r="144" spans="1:61" ht="15.75" customHeight="1">
      <c r="A144" s="89"/>
      <c r="B144" s="89"/>
      <c r="C144" s="89"/>
      <c r="D144" s="89"/>
      <c r="E144" s="89"/>
      <c r="F144" s="64"/>
      <c r="G144" s="89"/>
      <c r="H144" s="89"/>
      <c r="I144" s="89"/>
      <c r="J144" s="89"/>
      <c r="K144" s="89"/>
      <c r="L144" s="64"/>
      <c r="M144" s="89"/>
      <c r="N144" s="89"/>
      <c r="O144" s="89"/>
      <c r="P144" s="64"/>
      <c r="Q144" s="64"/>
      <c r="R144" s="64"/>
      <c r="S144" s="64"/>
      <c r="T144" s="64"/>
      <c r="U144" s="89"/>
      <c r="V144" s="64"/>
      <c r="W144" s="89"/>
      <c r="X144" s="64"/>
      <c r="Y144" s="89"/>
      <c r="Z144" s="64"/>
      <c r="AA144" s="89"/>
      <c r="AB144" s="64"/>
      <c r="AC144" s="89"/>
      <c r="AD144" s="89"/>
      <c r="AE144" s="64"/>
      <c r="AF144" s="64"/>
      <c r="AG144" s="64"/>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row>
    <row r="145" spans="1:61" ht="15.75" customHeight="1">
      <c r="A145" s="89"/>
      <c r="B145" s="89"/>
      <c r="C145" s="89"/>
      <c r="D145" s="89"/>
      <c r="E145" s="89"/>
      <c r="F145" s="64"/>
      <c r="G145" s="89"/>
      <c r="H145" s="89"/>
      <c r="I145" s="89"/>
      <c r="J145" s="89"/>
      <c r="K145" s="89"/>
      <c r="L145" s="64"/>
      <c r="M145" s="89"/>
      <c r="N145" s="89"/>
      <c r="O145" s="89"/>
      <c r="P145" s="64"/>
      <c r="Q145" s="64"/>
      <c r="R145" s="64"/>
      <c r="S145" s="64"/>
      <c r="T145" s="64"/>
      <c r="U145" s="89"/>
      <c r="V145" s="64"/>
      <c r="W145" s="89"/>
      <c r="X145" s="64"/>
      <c r="Y145" s="89"/>
      <c r="Z145" s="64"/>
      <c r="AA145" s="89"/>
      <c r="AB145" s="64"/>
      <c r="AC145" s="89"/>
      <c r="AD145" s="89"/>
      <c r="AE145" s="64"/>
      <c r="AF145" s="64"/>
      <c r="AG145" s="64"/>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row>
    <row r="146" spans="1:61" ht="15.75" customHeight="1">
      <c r="A146" s="89"/>
      <c r="B146" s="89"/>
      <c r="C146" s="89"/>
      <c r="D146" s="89"/>
      <c r="E146" s="89"/>
      <c r="F146" s="64"/>
      <c r="G146" s="89"/>
      <c r="H146" s="89"/>
      <c r="I146" s="89"/>
      <c r="J146" s="89"/>
      <c r="K146" s="89"/>
      <c r="L146" s="64"/>
      <c r="M146" s="89"/>
      <c r="N146" s="89"/>
      <c r="O146" s="89"/>
      <c r="P146" s="64"/>
      <c r="Q146" s="64"/>
      <c r="R146" s="64"/>
      <c r="S146" s="64"/>
      <c r="T146" s="64"/>
      <c r="U146" s="89"/>
      <c r="V146" s="64"/>
      <c r="W146" s="89"/>
      <c r="X146" s="64"/>
      <c r="Y146" s="89"/>
      <c r="Z146" s="64"/>
      <c r="AA146" s="89"/>
      <c r="AB146" s="64"/>
      <c r="AC146" s="89"/>
      <c r="AD146" s="89"/>
      <c r="AE146" s="64"/>
      <c r="AF146" s="64"/>
      <c r="AG146" s="64"/>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row>
    <row r="147" spans="1:61" ht="15.75" customHeight="1">
      <c r="A147" s="89"/>
      <c r="B147" s="89"/>
      <c r="C147" s="89"/>
      <c r="D147" s="89"/>
      <c r="E147" s="89"/>
      <c r="F147" s="64"/>
      <c r="G147" s="89"/>
      <c r="H147" s="89"/>
      <c r="I147" s="89"/>
      <c r="J147" s="89"/>
      <c r="K147" s="89"/>
      <c r="L147" s="64"/>
      <c r="M147" s="89"/>
      <c r="N147" s="89"/>
      <c r="O147" s="89"/>
      <c r="P147" s="64"/>
      <c r="Q147" s="64"/>
      <c r="R147" s="64"/>
      <c r="S147" s="64"/>
      <c r="T147" s="64"/>
      <c r="U147" s="89"/>
      <c r="V147" s="64"/>
      <c r="W147" s="89"/>
      <c r="X147" s="64"/>
      <c r="Y147" s="89"/>
      <c r="Z147" s="64"/>
      <c r="AA147" s="89"/>
      <c r="AB147" s="64"/>
      <c r="AC147" s="89"/>
      <c r="AD147" s="89"/>
      <c r="AE147" s="64"/>
      <c r="AF147" s="64"/>
      <c r="AG147" s="64"/>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row>
    <row r="148" spans="1:61" ht="15.75" customHeight="1">
      <c r="A148" s="89"/>
      <c r="B148" s="89"/>
      <c r="C148" s="89"/>
      <c r="D148" s="89"/>
      <c r="E148" s="89"/>
      <c r="F148" s="64"/>
      <c r="G148" s="89"/>
      <c r="H148" s="89"/>
      <c r="I148" s="89"/>
      <c r="J148" s="89"/>
      <c r="K148" s="89"/>
      <c r="L148" s="64"/>
      <c r="M148" s="89"/>
      <c r="N148" s="89"/>
      <c r="O148" s="89"/>
      <c r="P148" s="64"/>
      <c r="Q148" s="64"/>
      <c r="R148" s="64"/>
      <c r="S148" s="64"/>
      <c r="T148" s="64"/>
      <c r="U148" s="89"/>
      <c r="V148" s="64"/>
      <c r="W148" s="89"/>
      <c r="X148" s="64"/>
      <c r="Y148" s="89"/>
      <c r="Z148" s="64"/>
      <c r="AA148" s="89"/>
      <c r="AB148" s="64"/>
      <c r="AC148" s="89"/>
      <c r="AD148" s="89"/>
      <c r="AE148" s="64"/>
      <c r="AF148" s="64"/>
      <c r="AG148" s="64"/>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row>
    <row r="149" spans="1:61" ht="15.75" customHeight="1">
      <c r="A149" s="89"/>
      <c r="B149" s="89"/>
      <c r="C149" s="89"/>
      <c r="D149" s="89"/>
      <c r="E149" s="89"/>
      <c r="F149" s="64"/>
      <c r="G149" s="89"/>
      <c r="H149" s="89"/>
      <c r="I149" s="89"/>
      <c r="J149" s="89"/>
      <c r="K149" s="89"/>
      <c r="L149" s="64"/>
      <c r="M149" s="89"/>
      <c r="N149" s="89"/>
      <c r="O149" s="89"/>
      <c r="P149" s="64"/>
      <c r="Q149" s="64"/>
      <c r="R149" s="64"/>
      <c r="S149" s="64"/>
      <c r="T149" s="64"/>
      <c r="U149" s="89"/>
      <c r="V149" s="64"/>
      <c r="W149" s="89"/>
      <c r="X149" s="64"/>
      <c r="Y149" s="89"/>
      <c r="Z149" s="64"/>
      <c r="AA149" s="89"/>
      <c r="AB149" s="64"/>
      <c r="AC149" s="89"/>
      <c r="AD149" s="89"/>
      <c r="AE149" s="64"/>
      <c r="AF149" s="64"/>
      <c r="AG149" s="64"/>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row>
    <row r="150" spans="1:61" ht="15.75" customHeight="1">
      <c r="A150" s="89"/>
      <c r="B150" s="89"/>
      <c r="C150" s="89"/>
      <c r="D150" s="89"/>
      <c r="E150" s="129" t="s">
        <v>269</v>
      </c>
      <c r="F150" s="130">
        <f>COUNTIF(AK17:AK100, "Zona de Riesgo Alta")</f>
        <v>0</v>
      </c>
      <c r="G150" s="89"/>
      <c r="H150" s="89"/>
      <c r="I150" s="89"/>
      <c r="J150" s="89"/>
      <c r="K150" s="89"/>
      <c r="L150" s="64"/>
      <c r="M150" s="89"/>
      <c r="N150" s="89"/>
      <c r="O150" s="89"/>
      <c r="P150" s="64"/>
      <c r="Q150" s="64"/>
      <c r="R150" s="64"/>
      <c r="S150" s="64"/>
      <c r="T150" s="64"/>
      <c r="U150" s="89"/>
      <c r="V150" s="64"/>
      <c r="W150" s="89"/>
      <c r="X150" s="64"/>
      <c r="Y150" s="89"/>
      <c r="Z150" s="64"/>
      <c r="AA150" s="89"/>
      <c r="AB150" s="64"/>
      <c r="AC150" s="89"/>
      <c r="AD150" s="89"/>
      <c r="AE150" s="64"/>
      <c r="AF150" s="64"/>
      <c r="AG150" s="64"/>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row>
    <row r="151" spans="1:61" ht="15.75" customHeight="1">
      <c r="A151" s="89"/>
      <c r="B151" s="89"/>
      <c r="C151" s="89"/>
      <c r="D151" s="89"/>
      <c r="E151" s="129" t="s">
        <v>270</v>
      </c>
      <c r="F151" s="130">
        <f>COUNTIF(AK17:AK100, "Zona de Riesgo Alta")</f>
        <v>0</v>
      </c>
      <c r="G151" s="89"/>
      <c r="H151" s="89"/>
      <c r="I151" s="89"/>
      <c r="J151" s="89"/>
      <c r="K151" s="89"/>
      <c r="L151" s="64"/>
      <c r="M151" s="89"/>
      <c r="N151" s="89"/>
      <c r="O151" s="89"/>
      <c r="P151" s="64"/>
      <c r="Q151" s="64"/>
      <c r="R151" s="64"/>
      <c r="S151" s="64"/>
      <c r="T151" s="64"/>
      <c r="U151" s="89"/>
      <c r="V151" s="64"/>
      <c r="W151" s="89"/>
      <c r="X151" s="64"/>
      <c r="Y151" s="89"/>
      <c r="Z151" s="64"/>
      <c r="AA151" s="89"/>
      <c r="AB151" s="64"/>
      <c r="AC151" s="89"/>
      <c r="AD151" s="89"/>
      <c r="AE151" s="64"/>
      <c r="AF151" s="64"/>
      <c r="AG151" s="64"/>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row>
    <row r="152" spans="1:61" ht="15.75" customHeight="1">
      <c r="A152" s="89"/>
      <c r="B152" s="89"/>
      <c r="C152" s="89"/>
      <c r="D152" s="89"/>
      <c r="E152" s="129" t="s">
        <v>271</v>
      </c>
      <c r="F152" s="130">
        <f>COUNTIF(AK17:AK100, "Zona de Riesgo Moderada")</f>
        <v>1</v>
      </c>
      <c r="G152" s="89"/>
      <c r="H152" s="89"/>
      <c r="I152" s="89"/>
      <c r="J152" s="89"/>
      <c r="K152" s="89"/>
      <c r="L152" s="64"/>
      <c r="M152" s="89"/>
      <c r="N152" s="89"/>
      <c r="O152" s="89"/>
      <c r="P152" s="64"/>
      <c r="Q152" s="64"/>
      <c r="R152" s="64"/>
      <c r="S152" s="64"/>
      <c r="T152" s="64"/>
      <c r="U152" s="89"/>
      <c r="V152" s="64"/>
      <c r="W152" s="89"/>
      <c r="X152" s="64"/>
      <c r="Y152" s="89"/>
      <c r="Z152" s="64"/>
      <c r="AA152" s="89"/>
      <c r="AB152" s="64"/>
      <c r="AC152" s="89"/>
      <c r="AD152" s="89"/>
      <c r="AE152" s="64"/>
      <c r="AF152" s="64"/>
      <c r="AG152" s="64"/>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row>
    <row r="153" spans="1:61" ht="15.75" customHeight="1">
      <c r="A153" s="89"/>
      <c r="B153" s="89"/>
      <c r="C153" s="89"/>
      <c r="D153" s="89"/>
      <c r="E153" s="129" t="s">
        <v>272</v>
      </c>
      <c r="F153" s="130">
        <f>COUNTIF(AK17:AK100, "Zona de Riesgo Baja")</f>
        <v>1</v>
      </c>
      <c r="G153" s="89"/>
      <c r="H153" s="89"/>
      <c r="I153" s="89"/>
      <c r="J153" s="89"/>
      <c r="K153" s="89"/>
      <c r="L153" s="64"/>
      <c r="M153" s="89"/>
      <c r="N153" s="89"/>
      <c r="O153" s="89"/>
      <c r="P153" s="64"/>
      <c r="Q153" s="64"/>
      <c r="R153" s="64"/>
      <c r="S153" s="64"/>
      <c r="T153" s="64"/>
      <c r="U153" s="89"/>
      <c r="V153" s="64"/>
      <c r="W153" s="89"/>
      <c r="X153" s="64"/>
      <c r="Y153" s="89"/>
      <c r="Z153" s="64"/>
      <c r="AA153" s="89"/>
      <c r="AB153" s="64"/>
      <c r="AC153" s="89"/>
      <c r="AD153" s="89"/>
      <c r="AE153" s="64"/>
      <c r="AF153" s="64"/>
      <c r="AG153" s="64"/>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row>
    <row r="154" spans="1:61" ht="15.75" customHeight="1">
      <c r="A154" s="89"/>
      <c r="B154" s="89"/>
      <c r="C154" s="89"/>
      <c r="D154" s="89"/>
      <c r="E154" s="89"/>
      <c r="F154" s="64"/>
      <c r="G154" s="89"/>
      <c r="H154" s="89"/>
      <c r="I154" s="89"/>
      <c r="J154" s="89"/>
      <c r="K154" s="89"/>
      <c r="L154" s="64"/>
      <c r="M154" s="89"/>
      <c r="N154" s="89"/>
      <c r="O154" s="89"/>
      <c r="P154" s="64"/>
      <c r="Q154" s="64"/>
      <c r="R154" s="64"/>
      <c r="S154" s="64"/>
      <c r="T154" s="64"/>
      <c r="U154" s="89"/>
      <c r="V154" s="64"/>
      <c r="W154" s="89"/>
      <c r="X154" s="64"/>
      <c r="Y154" s="89"/>
      <c r="Z154" s="64"/>
      <c r="AA154" s="89"/>
      <c r="AB154" s="64"/>
      <c r="AC154" s="89"/>
      <c r="AD154" s="89"/>
      <c r="AE154" s="64"/>
      <c r="AF154" s="64"/>
      <c r="AG154" s="64"/>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row>
    <row r="155" spans="1:61" ht="15.75" customHeight="1">
      <c r="A155" s="89"/>
      <c r="B155" s="89"/>
      <c r="C155" s="89"/>
      <c r="D155" s="89"/>
      <c r="E155" s="89"/>
      <c r="F155" s="64"/>
      <c r="G155" s="89"/>
      <c r="H155" s="89"/>
      <c r="I155" s="89"/>
      <c r="J155" s="89"/>
      <c r="K155" s="89"/>
      <c r="L155" s="64"/>
      <c r="M155" s="89"/>
      <c r="N155" s="89"/>
      <c r="O155" s="89"/>
      <c r="P155" s="64"/>
      <c r="Q155" s="64"/>
      <c r="R155" s="64"/>
      <c r="S155" s="64"/>
      <c r="T155" s="64"/>
      <c r="U155" s="89"/>
      <c r="V155" s="64"/>
      <c r="W155" s="89"/>
      <c r="X155" s="64"/>
      <c r="Y155" s="89"/>
      <c r="Z155" s="64"/>
      <c r="AA155" s="89"/>
      <c r="AB155" s="64"/>
      <c r="AC155" s="89"/>
      <c r="AD155" s="89"/>
      <c r="AE155" s="64"/>
      <c r="AF155" s="64"/>
      <c r="AG155" s="64"/>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row>
    <row r="156" spans="1:61" ht="15.75" customHeight="1">
      <c r="A156" s="89"/>
      <c r="B156" s="89"/>
      <c r="C156" s="89"/>
      <c r="D156" s="89"/>
      <c r="E156" s="89"/>
      <c r="F156" s="64"/>
      <c r="G156" s="89"/>
      <c r="H156" s="89"/>
      <c r="I156" s="89"/>
      <c r="J156" s="89"/>
      <c r="K156" s="89"/>
      <c r="L156" s="64"/>
      <c r="M156" s="89"/>
      <c r="N156" s="89"/>
      <c r="O156" s="89"/>
      <c r="P156" s="64"/>
      <c r="Q156" s="64"/>
      <c r="R156" s="64"/>
      <c r="S156" s="64"/>
      <c r="T156" s="64"/>
      <c r="U156" s="89"/>
      <c r="V156" s="64"/>
      <c r="W156" s="89"/>
      <c r="X156" s="64"/>
      <c r="Y156" s="89"/>
      <c r="Z156" s="64"/>
      <c r="AA156" s="89"/>
      <c r="AB156" s="64"/>
      <c r="AC156" s="89"/>
      <c r="AD156" s="89"/>
      <c r="AE156" s="64"/>
      <c r="AF156" s="64"/>
      <c r="AG156" s="64"/>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row>
    <row r="157" spans="1:61" ht="15.75" customHeight="1">
      <c r="A157" s="89"/>
      <c r="B157" s="89"/>
      <c r="C157" s="89"/>
      <c r="D157" s="89"/>
      <c r="E157" s="89"/>
      <c r="F157" s="64"/>
      <c r="G157" s="89"/>
      <c r="H157" s="89"/>
      <c r="I157" s="89"/>
      <c r="J157" s="89"/>
      <c r="K157" s="89"/>
      <c r="L157" s="64"/>
      <c r="M157" s="89"/>
      <c r="N157" s="89"/>
      <c r="O157" s="89"/>
      <c r="P157" s="64"/>
      <c r="Q157" s="64"/>
      <c r="R157" s="64"/>
      <c r="S157" s="64"/>
      <c r="T157" s="64"/>
      <c r="U157" s="89"/>
      <c r="V157" s="64"/>
      <c r="W157" s="89"/>
      <c r="X157" s="64"/>
      <c r="Y157" s="89"/>
      <c r="Z157" s="64"/>
      <c r="AA157" s="89"/>
      <c r="AB157" s="64"/>
      <c r="AC157" s="89"/>
      <c r="AD157" s="89"/>
      <c r="AE157" s="64"/>
      <c r="AF157" s="64"/>
      <c r="AG157" s="64"/>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row>
    <row r="158" spans="1:61" ht="15.75" customHeight="1">
      <c r="A158" s="89"/>
      <c r="B158" s="89"/>
      <c r="C158" s="89"/>
      <c r="D158" s="89"/>
      <c r="E158" s="89"/>
      <c r="F158" s="64"/>
      <c r="G158" s="89"/>
      <c r="H158" s="89"/>
      <c r="I158" s="89"/>
      <c r="J158" s="89"/>
      <c r="K158" s="89"/>
      <c r="L158" s="64"/>
      <c r="M158" s="89"/>
      <c r="N158" s="89"/>
      <c r="O158" s="89"/>
      <c r="P158" s="64"/>
      <c r="Q158" s="64"/>
      <c r="R158" s="64"/>
      <c r="S158" s="64"/>
      <c r="T158" s="64"/>
      <c r="U158" s="89"/>
      <c r="V158" s="64"/>
      <c r="W158" s="89"/>
      <c r="X158" s="64"/>
      <c r="Y158" s="89"/>
      <c r="Z158" s="64"/>
      <c r="AA158" s="89"/>
      <c r="AB158" s="64"/>
      <c r="AC158" s="89"/>
      <c r="AD158" s="89"/>
      <c r="AE158" s="64"/>
      <c r="AF158" s="64"/>
      <c r="AG158" s="64"/>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row>
    <row r="159" spans="1:61" ht="15.75" customHeight="1">
      <c r="A159" s="89"/>
      <c r="B159" s="89"/>
      <c r="C159" s="89"/>
      <c r="D159" s="89"/>
      <c r="E159" s="89"/>
      <c r="F159" s="64"/>
      <c r="G159" s="89"/>
      <c r="H159" s="89"/>
      <c r="I159" s="89"/>
      <c r="J159" s="89"/>
      <c r="K159" s="89"/>
      <c r="L159" s="64"/>
      <c r="M159" s="89"/>
      <c r="N159" s="89"/>
      <c r="O159" s="89"/>
      <c r="P159" s="64"/>
      <c r="Q159" s="64"/>
      <c r="R159" s="64"/>
      <c r="S159" s="64"/>
      <c r="T159" s="64"/>
      <c r="U159" s="89"/>
      <c r="V159" s="64"/>
      <c r="W159" s="89"/>
      <c r="X159" s="64"/>
      <c r="Y159" s="89"/>
      <c r="Z159" s="64"/>
      <c r="AA159" s="89"/>
      <c r="AB159" s="64"/>
      <c r="AC159" s="89"/>
      <c r="AD159" s="89"/>
      <c r="AE159" s="64"/>
      <c r="AF159" s="64"/>
      <c r="AG159" s="64"/>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row>
    <row r="160" spans="1:61" ht="15.75" customHeight="1">
      <c r="A160" s="89"/>
      <c r="B160" s="89"/>
      <c r="C160" s="89"/>
      <c r="D160" s="89"/>
      <c r="E160" s="89"/>
      <c r="F160" s="64"/>
      <c r="G160" s="89"/>
      <c r="H160" s="89"/>
      <c r="I160" s="89"/>
      <c r="J160" s="89"/>
      <c r="K160" s="89"/>
      <c r="L160" s="64"/>
      <c r="M160" s="89"/>
      <c r="N160" s="89"/>
      <c r="O160" s="89"/>
      <c r="P160" s="64"/>
      <c r="Q160" s="64"/>
      <c r="R160" s="64"/>
      <c r="S160" s="64"/>
      <c r="T160" s="64"/>
      <c r="U160" s="89"/>
      <c r="V160" s="64"/>
      <c r="W160" s="89"/>
      <c r="X160" s="64"/>
      <c r="Y160" s="89"/>
      <c r="Z160" s="64"/>
      <c r="AA160" s="89"/>
      <c r="AB160" s="64"/>
      <c r="AC160" s="89"/>
      <c r="AD160" s="89"/>
      <c r="AE160" s="64"/>
      <c r="AF160" s="64"/>
      <c r="AG160" s="64"/>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row>
    <row r="161" spans="1:61" ht="15.75" customHeight="1">
      <c r="A161" s="89"/>
      <c r="B161" s="89"/>
      <c r="C161" s="89"/>
      <c r="D161" s="89"/>
      <c r="E161" s="89"/>
      <c r="F161" s="64"/>
      <c r="G161" s="89"/>
      <c r="H161" s="89"/>
      <c r="I161" s="89"/>
      <c r="J161" s="89"/>
      <c r="K161" s="89"/>
      <c r="L161" s="64"/>
      <c r="M161" s="89"/>
      <c r="N161" s="89"/>
      <c r="O161" s="89"/>
      <c r="P161" s="64"/>
      <c r="Q161" s="64"/>
      <c r="R161" s="64"/>
      <c r="S161" s="64"/>
      <c r="T161" s="64"/>
      <c r="U161" s="89"/>
      <c r="V161" s="64"/>
      <c r="W161" s="89"/>
      <c r="X161" s="64"/>
      <c r="Y161" s="89"/>
      <c r="Z161" s="64"/>
      <c r="AA161" s="89"/>
      <c r="AB161" s="64"/>
      <c r="AC161" s="89"/>
      <c r="AD161" s="89"/>
      <c r="AE161" s="64"/>
      <c r="AF161" s="64"/>
      <c r="AG161" s="64"/>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row>
    <row r="162" spans="1:61" ht="15.75" customHeight="1">
      <c r="A162" s="89"/>
      <c r="B162" s="89"/>
      <c r="C162" s="89"/>
      <c r="D162" s="89"/>
      <c r="E162" s="89"/>
      <c r="F162" s="64"/>
      <c r="G162" s="89"/>
      <c r="H162" s="89"/>
      <c r="I162" s="89"/>
      <c r="J162" s="89"/>
      <c r="K162" s="89"/>
      <c r="L162" s="64"/>
      <c r="M162" s="89"/>
      <c r="N162" s="89"/>
      <c r="O162" s="89"/>
      <c r="P162" s="64"/>
      <c r="Q162" s="64"/>
      <c r="R162" s="64"/>
      <c r="S162" s="64"/>
      <c r="T162" s="64"/>
      <c r="U162" s="89"/>
      <c r="V162" s="64"/>
      <c r="W162" s="89"/>
      <c r="X162" s="64"/>
      <c r="Y162" s="89"/>
      <c r="Z162" s="64"/>
      <c r="AA162" s="89"/>
      <c r="AB162" s="64"/>
      <c r="AC162" s="89"/>
      <c r="AD162" s="89"/>
      <c r="AE162" s="64"/>
      <c r="AF162" s="64"/>
      <c r="AG162" s="64"/>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row>
    <row r="163" spans="1:61" ht="15.75" customHeight="1">
      <c r="A163" s="89"/>
      <c r="B163" s="89"/>
      <c r="C163" s="89"/>
      <c r="D163" s="89"/>
      <c r="E163" s="89"/>
      <c r="F163" s="64"/>
      <c r="G163" s="89"/>
      <c r="H163" s="89"/>
      <c r="I163" s="89"/>
      <c r="J163" s="89"/>
      <c r="K163" s="89"/>
      <c r="L163" s="64"/>
      <c r="M163" s="89"/>
      <c r="N163" s="89"/>
      <c r="O163" s="89"/>
      <c r="P163" s="64"/>
      <c r="Q163" s="64"/>
      <c r="R163" s="64"/>
      <c r="S163" s="64"/>
      <c r="T163" s="64"/>
      <c r="U163" s="89"/>
      <c r="V163" s="64"/>
      <c r="W163" s="89"/>
      <c r="X163" s="64"/>
      <c r="Y163" s="89"/>
      <c r="Z163" s="64"/>
      <c r="AA163" s="89"/>
      <c r="AB163" s="64"/>
      <c r="AC163" s="89"/>
      <c r="AD163" s="89"/>
      <c r="AE163" s="64"/>
      <c r="AF163" s="64"/>
      <c r="AG163" s="64"/>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row>
    <row r="164" spans="1:61" ht="15.75" customHeight="1">
      <c r="A164" s="89"/>
      <c r="B164" s="89"/>
      <c r="C164" s="89"/>
      <c r="D164" s="89"/>
      <c r="E164" s="89"/>
      <c r="F164" s="64"/>
      <c r="G164" s="89"/>
      <c r="H164" s="89"/>
      <c r="I164" s="89"/>
      <c r="J164" s="89"/>
      <c r="K164" s="89"/>
      <c r="L164" s="64"/>
      <c r="M164" s="89"/>
      <c r="N164" s="89"/>
      <c r="O164" s="89"/>
      <c r="P164" s="64"/>
      <c r="Q164" s="64"/>
      <c r="R164" s="64"/>
      <c r="S164" s="64"/>
      <c r="T164" s="64"/>
      <c r="U164" s="89"/>
      <c r="V164" s="64"/>
      <c r="W164" s="89"/>
      <c r="X164" s="64"/>
      <c r="Y164" s="89"/>
      <c r="Z164" s="64"/>
      <c r="AA164" s="89"/>
      <c r="AB164" s="64"/>
      <c r="AC164" s="89"/>
      <c r="AD164" s="89"/>
      <c r="AE164" s="64"/>
      <c r="AF164" s="64"/>
      <c r="AG164" s="64"/>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row>
    <row r="165" spans="1:61" ht="15.75" customHeight="1">
      <c r="A165" s="89"/>
      <c r="B165" s="89"/>
      <c r="C165" s="89"/>
      <c r="D165" s="89"/>
      <c r="E165" s="89"/>
      <c r="F165" s="64"/>
      <c r="G165" s="89"/>
      <c r="H165" s="89"/>
      <c r="I165" s="89"/>
      <c r="J165" s="89"/>
      <c r="K165" s="89"/>
      <c r="L165" s="64"/>
      <c r="M165" s="89"/>
      <c r="N165" s="89"/>
      <c r="O165" s="89"/>
      <c r="P165" s="64"/>
      <c r="Q165" s="64"/>
      <c r="R165" s="64"/>
      <c r="S165" s="64"/>
      <c r="T165" s="64"/>
      <c r="U165" s="89"/>
      <c r="V165" s="64"/>
      <c r="W165" s="89"/>
      <c r="X165" s="64"/>
      <c r="Y165" s="89"/>
      <c r="Z165" s="64"/>
      <c r="AA165" s="89"/>
      <c r="AB165" s="64"/>
      <c r="AC165" s="89"/>
      <c r="AD165" s="89"/>
      <c r="AE165" s="64"/>
      <c r="AF165" s="64"/>
      <c r="AG165" s="64"/>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row>
    <row r="166" spans="1:61" ht="15.75" customHeight="1">
      <c r="A166" s="89"/>
      <c r="B166" s="89"/>
      <c r="C166" s="89"/>
      <c r="D166" s="89"/>
      <c r="E166" s="89"/>
      <c r="F166" s="64"/>
      <c r="G166" s="89"/>
      <c r="H166" s="89"/>
      <c r="I166" s="89"/>
      <c r="J166" s="89"/>
      <c r="K166" s="89"/>
      <c r="L166" s="64"/>
      <c r="M166" s="89"/>
      <c r="N166" s="89"/>
      <c r="O166" s="89"/>
      <c r="P166" s="64"/>
      <c r="Q166" s="64"/>
      <c r="R166" s="64"/>
      <c r="S166" s="64"/>
      <c r="T166" s="64"/>
      <c r="U166" s="89"/>
      <c r="V166" s="64"/>
      <c r="W166" s="89"/>
      <c r="X166" s="64"/>
      <c r="Y166" s="89"/>
      <c r="Z166" s="64"/>
      <c r="AA166" s="89"/>
      <c r="AB166" s="64"/>
      <c r="AC166" s="89"/>
      <c r="AD166" s="89"/>
      <c r="AE166" s="64"/>
      <c r="AF166" s="64"/>
      <c r="AG166" s="64"/>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row>
    <row r="167" spans="1:61" ht="15.75" customHeight="1">
      <c r="A167" s="89"/>
      <c r="B167" s="89"/>
      <c r="C167" s="89"/>
      <c r="D167" s="89"/>
      <c r="E167" s="89"/>
      <c r="F167" s="64"/>
      <c r="G167" s="89"/>
      <c r="H167" s="89"/>
      <c r="I167" s="89"/>
      <c r="J167" s="89"/>
      <c r="K167" s="89"/>
      <c r="L167" s="64"/>
      <c r="M167" s="89"/>
      <c r="N167" s="89"/>
      <c r="O167" s="89"/>
      <c r="P167" s="64"/>
      <c r="Q167" s="64"/>
      <c r="R167" s="64"/>
      <c r="S167" s="64"/>
      <c r="T167" s="64"/>
      <c r="U167" s="89"/>
      <c r="V167" s="64"/>
      <c r="W167" s="89"/>
      <c r="X167" s="64"/>
      <c r="Y167" s="89"/>
      <c r="Z167" s="64"/>
      <c r="AA167" s="89"/>
      <c r="AB167" s="64"/>
      <c r="AC167" s="89"/>
      <c r="AD167" s="89"/>
      <c r="AE167" s="64"/>
      <c r="AF167" s="64"/>
      <c r="AG167" s="64"/>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row>
    <row r="168" spans="1:61" ht="15.75" customHeight="1">
      <c r="A168" s="89"/>
      <c r="B168" s="89"/>
      <c r="C168" s="89"/>
      <c r="D168" s="89"/>
      <c r="E168" s="89"/>
      <c r="F168" s="64"/>
      <c r="G168" s="89"/>
      <c r="H168" s="89"/>
      <c r="I168" s="89"/>
      <c r="J168" s="89"/>
      <c r="K168" s="89"/>
      <c r="L168" s="64"/>
      <c r="M168" s="89"/>
      <c r="N168" s="89"/>
      <c r="O168" s="89"/>
      <c r="P168" s="64"/>
      <c r="Q168" s="64"/>
      <c r="R168" s="64"/>
      <c r="S168" s="64"/>
      <c r="T168" s="64"/>
      <c r="U168" s="89"/>
      <c r="V168" s="64"/>
      <c r="W168" s="89"/>
      <c r="X168" s="64"/>
      <c r="Y168" s="89"/>
      <c r="Z168" s="64"/>
      <c r="AA168" s="89"/>
      <c r="AB168" s="64"/>
      <c r="AC168" s="89"/>
      <c r="AD168" s="89"/>
      <c r="AE168" s="64"/>
      <c r="AF168" s="64"/>
      <c r="AG168" s="64"/>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row>
    <row r="169" spans="1:61" ht="15.75" customHeight="1">
      <c r="A169" s="89"/>
      <c r="B169" s="89"/>
      <c r="C169" s="89"/>
      <c r="D169" s="89"/>
      <c r="E169" s="89"/>
      <c r="F169" s="64"/>
      <c r="G169" s="89"/>
      <c r="H169" s="89"/>
      <c r="I169" s="89"/>
      <c r="J169" s="89"/>
      <c r="K169" s="89"/>
      <c r="L169" s="64"/>
      <c r="M169" s="89"/>
      <c r="N169" s="89"/>
      <c r="O169" s="89"/>
      <c r="P169" s="64"/>
      <c r="Q169" s="64"/>
      <c r="R169" s="64"/>
      <c r="S169" s="64"/>
      <c r="T169" s="64"/>
      <c r="U169" s="89"/>
      <c r="V169" s="64"/>
      <c r="W169" s="89"/>
      <c r="X169" s="64"/>
      <c r="Y169" s="89"/>
      <c r="Z169" s="64"/>
      <c r="AA169" s="89"/>
      <c r="AB169" s="64"/>
      <c r="AC169" s="89"/>
      <c r="AD169" s="89"/>
      <c r="AE169" s="64"/>
      <c r="AF169" s="64"/>
      <c r="AG169" s="64"/>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row>
    <row r="170" spans="1:61" ht="15.75" customHeight="1">
      <c r="A170" s="89"/>
      <c r="B170" s="89"/>
      <c r="C170" s="89"/>
      <c r="D170" s="89"/>
      <c r="E170" s="89"/>
      <c r="F170" s="64"/>
      <c r="G170" s="89"/>
      <c r="H170" s="89"/>
      <c r="I170" s="89"/>
      <c r="J170" s="89"/>
      <c r="K170" s="89"/>
      <c r="L170" s="64"/>
      <c r="M170" s="89"/>
      <c r="N170" s="89"/>
      <c r="O170" s="89"/>
      <c r="P170" s="64"/>
      <c r="Q170" s="64"/>
      <c r="R170" s="64"/>
      <c r="S170" s="64"/>
      <c r="T170" s="64"/>
      <c r="U170" s="89"/>
      <c r="V170" s="64"/>
      <c r="W170" s="89"/>
      <c r="X170" s="64"/>
      <c r="Y170" s="89"/>
      <c r="Z170" s="64"/>
      <c r="AA170" s="89"/>
      <c r="AB170" s="64"/>
      <c r="AC170" s="89"/>
      <c r="AD170" s="89"/>
      <c r="AE170" s="64"/>
      <c r="AF170" s="64"/>
      <c r="AG170" s="64"/>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row>
    <row r="171" spans="1:61" ht="15.75" customHeight="1">
      <c r="A171" s="89"/>
      <c r="B171" s="89"/>
      <c r="C171" s="89"/>
      <c r="D171" s="89"/>
      <c r="E171" s="89"/>
      <c r="F171" s="64"/>
      <c r="G171" s="89"/>
      <c r="H171" s="89"/>
      <c r="I171" s="89"/>
      <c r="J171" s="89"/>
      <c r="K171" s="89"/>
      <c r="L171" s="64"/>
      <c r="M171" s="89"/>
      <c r="N171" s="89"/>
      <c r="O171" s="89"/>
      <c r="P171" s="64"/>
      <c r="Q171" s="64"/>
      <c r="R171" s="64"/>
      <c r="S171" s="64"/>
      <c r="T171" s="64"/>
      <c r="U171" s="89"/>
      <c r="V171" s="64"/>
      <c r="W171" s="89"/>
      <c r="X171" s="64"/>
      <c r="Y171" s="89"/>
      <c r="Z171" s="64"/>
      <c r="AA171" s="89"/>
      <c r="AB171" s="64"/>
      <c r="AC171" s="89"/>
      <c r="AD171" s="89"/>
      <c r="AE171" s="64"/>
      <c r="AF171" s="64"/>
      <c r="AG171" s="64"/>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row>
    <row r="172" spans="1:61" ht="15.75" customHeight="1">
      <c r="A172" s="89"/>
      <c r="B172" s="89"/>
      <c r="C172" s="89"/>
      <c r="D172" s="89"/>
      <c r="E172" s="89"/>
      <c r="F172" s="64"/>
      <c r="G172" s="89"/>
      <c r="H172" s="89"/>
      <c r="I172" s="89"/>
      <c r="J172" s="89"/>
      <c r="K172" s="89"/>
      <c r="L172" s="64"/>
      <c r="M172" s="89"/>
      <c r="N172" s="89"/>
      <c r="O172" s="89"/>
      <c r="P172" s="64"/>
      <c r="Q172" s="64"/>
      <c r="R172" s="64"/>
      <c r="S172" s="64"/>
      <c r="T172" s="64"/>
      <c r="U172" s="89"/>
      <c r="V172" s="64"/>
      <c r="W172" s="89"/>
      <c r="X172" s="64"/>
      <c r="Y172" s="89"/>
      <c r="Z172" s="64"/>
      <c r="AA172" s="89"/>
      <c r="AB172" s="64"/>
      <c r="AC172" s="89"/>
      <c r="AD172" s="89"/>
      <c r="AE172" s="64"/>
      <c r="AF172" s="64"/>
      <c r="AG172" s="64"/>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row>
    <row r="173" spans="1:61" ht="15.75" customHeight="1">
      <c r="A173" s="89"/>
      <c r="B173" s="89"/>
      <c r="C173" s="89"/>
      <c r="D173" s="89"/>
      <c r="E173" s="89"/>
      <c r="F173" s="64"/>
      <c r="G173" s="89"/>
      <c r="H173" s="89"/>
      <c r="I173" s="89"/>
      <c r="J173" s="89"/>
      <c r="K173" s="89"/>
      <c r="L173" s="64"/>
      <c r="M173" s="89"/>
      <c r="N173" s="89"/>
      <c r="O173" s="89"/>
      <c r="P173" s="64"/>
      <c r="Q173" s="64"/>
      <c r="R173" s="64"/>
      <c r="S173" s="64"/>
      <c r="T173" s="64"/>
      <c r="U173" s="89"/>
      <c r="V173" s="64"/>
      <c r="W173" s="89"/>
      <c r="X173" s="64"/>
      <c r="Y173" s="89"/>
      <c r="Z173" s="64"/>
      <c r="AA173" s="89"/>
      <c r="AB173" s="64"/>
      <c r="AC173" s="89"/>
      <c r="AD173" s="89"/>
      <c r="AE173" s="64"/>
      <c r="AF173" s="64"/>
      <c r="AG173" s="64"/>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row>
    <row r="174" spans="1:61" ht="15.75" customHeight="1">
      <c r="A174" s="89"/>
      <c r="B174" s="89"/>
      <c r="C174" s="89"/>
      <c r="D174" s="89"/>
      <c r="E174" s="89"/>
      <c r="F174" s="64"/>
      <c r="G174" s="89"/>
      <c r="H174" s="89"/>
      <c r="I174" s="89"/>
      <c r="J174" s="89"/>
      <c r="K174" s="89"/>
      <c r="L174" s="64"/>
      <c r="M174" s="89"/>
      <c r="N174" s="89"/>
      <c r="O174" s="89"/>
      <c r="P174" s="64"/>
      <c r="Q174" s="64"/>
      <c r="R174" s="64"/>
      <c r="S174" s="64"/>
      <c r="T174" s="64"/>
      <c r="U174" s="89"/>
      <c r="V174" s="64"/>
      <c r="W174" s="89"/>
      <c r="X174" s="64"/>
      <c r="Y174" s="89"/>
      <c r="Z174" s="64"/>
      <c r="AA174" s="89"/>
      <c r="AB174" s="64"/>
      <c r="AC174" s="89"/>
      <c r="AD174" s="89"/>
      <c r="AE174" s="64"/>
      <c r="AF174" s="64"/>
      <c r="AG174" s="64"/>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row>
    <row r="175" spans="1:61" ht="15.75" customHeight="1">
      <c r="A175" s="89"/>
      <c r="B175" s="89"/>
      <c r="C175" s="89"/>
      <c r="D175" s="89"/>
      <c r="E175" s="89"/>
      <c r="F175" s="64"/>
      <c r="G175" s="89"/>
      <c r="H175" s="89"/>
      <c r="I175" s="89"/>
      <c r="J175" s="89"/>
      <c r="K175" s="89"/>
      <c r="L175" s="64"/>
      <c r="M175" s="89"/>
      <c r="N175" s="89"/>
      <c r="O175" s="89"/>
      <c r="P175" s="64"/>
      <c r="Q175" s="64"/>
      <c r="R175" s="64"/>
      <c r="S175" s="64"/>
      <c r="T175" s="64"/>
      <c r="U175" s="89"/>
      <c r="V175" s="64"/>
      <c r="W175" s="89"/>
      <c r="X175" s="64"/>
      <c r="Y175" s="89"/>
      <c r="Z175" s="64"/>
      <c r="AA175" s="89"/>
      <c r="AB175" s="64"/>
      <c r="AC175" s="89"/>
      <c r="AD175" s="89"/>
      <c r="AE175" s="64"/>
      <c r="AF175" s="64"/>
      <c r="AG175" s="64"/>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row>
    <row r="176" spans="1:61" ht="15.75" customHeight="1">
      <c r="A176" s="89"/>
      <c r="B176" s="89"/>
      <c r="C176" s="89"/>
      <c r="D176" s="89"/>
      <c r="E176" s="89"/>
      <c r="F176" s="64"/>
      <c r="G176" s="89"/>
      <c r="H176" s="89"/>
      <c r="I176" s="89"/>
      <c r="J176" s="89"/>
      <c r="K176" s="89"/>
      <c r="L176" s="64"/>
      <c r="M176" s="89"/>
      <c r="N176" s="89"/>
      <c r="O176" s="89"/>
      <c r="P176" s="64"/>
      <c r="Q176" s="64"/>
      <c r="R176" s="64"/>
      <c r="S176" s="64"/>
      <c r="T176" s="64"/>
      <c r="U176" s="89"/>
      <c r="V176" s="64"/>
      <c r="W176" s="89"/>
      <c r="X176" s="64"/>
      <c r="Y176" s="89"/>
      <c r="Z176" s="64"/>
      <c r="AA176" s="89"/>
      <c r="AB176" s="64"/>
      <c r="AC176" s="89"/>
      <c r="AD176" s="89"/>
      <c r="AE176" s="64"/>
      <c r="AF176" s="64"/>
      <c r="AG176" s="64"/>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row>
    <row r="177" spans="1:61" ht="15.75" customHeight="1">
      <c r="A177" s="89"/>
      <c r="B177" s="89"/>
      <c r="C177" s="89"/>
      <c r="D177" s="89"/>
      <c r="E177" s="89"/>
      <c r="F177" s="64"/>
      <c r="G177" s="89"/>
      <c r="H177" s="89"/>
      <c r="I177" s="89"/>
      <c r="J177" s="89"/>
      <c r="K177" s="89"/>
      <c r="L177" s="64"/>
      <c r="M177" s="89"/>
      <c r="N177" s="89"/>
      <c r="O177" s="89"/>
      <c r="P177" s="64"/>
      <c r="Q177" s="64"/>
      <c r="R177" s="64"/>
      <c r="S177" s="64"/>
      <c r="T177" s="64"/>
      <c r="U177" s="89"/>
      <c r="V177" s="64"/>
      <c r="W177" s="89"/>
      <c r="X177" s="64"/>
      <c r="Y177" s="89"/>
      <c r="Z177" s="64"/>
      <c r="AA177" s="89"/>
      <c r="AB177" s="64"/>
      <c r="AC177" s="89"/>
      <c r="AD177" s="89"/>
      <c r="AE177" s="64"/>
      <c r="AF177" s="64"/>
      <c r="AG177" s="64"/>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row>
    <row r="178" spans="1:61" ht="15.75" customHeight="1">
      <c r="A178" s="89"/>
      <c r="B178" s="89"/>
      <c r="C178" s="89"/>
      <c r="D178" s="89"/>
      <c r="E178" s="89"/>
      <c r="F178" s="64"/>
      <c r="G178" s="89"/>
      <c r="H178" s="89"/>
      <c r="I178" s="89"/>
      <c r="J178" s="89"/>
      <c r="K178" s="89"/>
      <c r="L178" s="64"/>
      <c r="M178" s="89"/>
      <c r="N178" s="89"/>
      <c r="O178" s="89"/>
      <c r="P178" s="64"/>
      <c r="Q178" s="64"/>
      <c r="R178" s="64"/>
      <c r="S178" s="64"/>
      <c r="T178" s="64"/>
      <c r="U178" s="89"/>
      <c r="V178" s="64"/>
      <c r="W178" s="89"/>
      <c r="X178" s="64"/>
      <c r="Y178" s="89"/>
      <c r="Z178" s="64"/>
      <c r="AA178" s="89"/>
      <c r="AB178" s="64"/>
      <c r="AC178" s="89"/>
      <c r="AD178" s="89"/>
      <c r="AE178" s="64"/>
      <c r="AF178" s="64"/>
      <c r="AG178" s="64"/>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row>
    <row r="179" spans="1:61" ht="15.75" customHeight="1">
      <c r="A179" s="89"/>
      <c r="B179" s="89"/>
      <c r="C179" s="89"/>
      <c r="D179" s="89"/>
      <c r="E179" s="89"/>
      <c r="F179" s="64"/>
      <c r="G179" s="89"/>
      <c r="H179" s="89"/>
      <c r="I179" s="89"/>
      <c r="J179" s="89"/>
      <c r="K179" s="89"/>
      <c r="L179" s="64"/>
      <c r="M179" s="89"/>
      <c r="N179" s="89"/>
      <c r="O179" s="89"/>
      <c r="P179" s="64"/>
      <c r="Q179" s="64"/>
      <c r="R179" s="64"/>
      <c r="S179" s="64"/>
      <c r="T179" s="64"/>
      <c r="U179" s="89"/>
      <c r="V179" s="64"/>
      <c r="W179" s="89"/>
      <c r="X179" s="64"/>
      <c r="Y179" s="89"/>
      <c r="Z179" s="64"/>
      <c r="AA179" s="89"/>
      <c r="AB179" s="64"/>
      <c r="AC179" s="89"/>
      <c r="AD179" s="89"/>
      <c r="AE179" s="64"/>
      <c r="AF179" s="64"/>
      <c r="AG179" s="64"/>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row>
    <row r="180" spans="1:61" ht="15.75" customHeight="1">
      <c r="A180" s="89"/>
      <c r="B180" s="89"/>
      <c r="C180" s="89"/>
      <c r="D180" s="89"/>
      <c r="E180" s="89"/>
      <c r="F180" s="64"/>
      <c r="G180" s="89"/>
      <c r="H180" s="89"/>
      <c r="I180" s="89"/>
      <c r="J180" s="89"/>
      <c r="K180" s="89"/>
      <c r="L180" s="64"/>
      <c r="M180" s="89"/>
      <c r="N180" s="89"/>
      <c r="O180" s="89"/>
      <c r="P180" s="64"/>
      <c r="Q180" s="64"/>
      <c r="R180" s="64"/>
      <c r="S180" s="64"/>
      <c r="T180" s="64"/>
      <c r="U180" s="89"/>
      <c r="V180" s="64"/>
      <c r="W180" s="89"/>
      <c r="X180" s="64"/>
      <c r="Y180" s="89"/>
      <c r="Z180" s="64"/>
      <c r="AA180" s="89"/>
      <c r="AB180" s="64"/>
      <c r="AC180" s="89"/>
      <c r="AD180" s="89"/>
      <c r="AE180" s="64"/>
      <c r="AF180" s="64"/>
      <c r="AG180" s="64"/>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row>
    <row r="181" spans="1:61" ht="15.75" customHeight="1">
      <c r="A181" s="89"/>
      <c r="B181" s="89"/>
      <c r="C181" s="89"/>
      <c r="D181" s="89"/>
      <c r="E181" s="89"/>
      <c r="F181" s="64"/>
      <c r="G181" s="89"/>
      <c r="H181" s="89"/>
      <c r="I181" s="89"/>
      <c r="J181" s="89"/>
      <c r="K181" s="89"/>
      <c r="L181" s="64"/>
      <c r="M181" s="89"/>
      <c r="N181" s="89"/>
      <c r="O181" s="89"/>
      <c r="P181" s="64"/>
      <c r="Q181" s="64"/>
      <c r="R181" s="64"/>
      <c r="S181" s="64"/>
      <c r="T181" s="64"/>
      <c r="U181" s="89"/>
      <c r="V181" s="64"/>
      <c r="W181" s="89"/>
      <c r="X181" s="64"/>
      <c r="Y181" s="89"/>
      <c r="Z181" s="64"/>
      <c r="AA181" s="89"/>
      <c r="AB181" s="64"/>
      <c r="AC181" s="89"/>
      <c r="AD181" s="89"/>
      <c r="AE181" s="64"/>
      <c r="AF181" s="64"/>
      <c r="AG181" s="64"/>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row>
    <row r="182" spans="1:61" ht="15.75" customHeight="1">
      <c r="A182" s="89"/>
      <c r="B182" s="89"/>
      <c r="C182" s="89"/>
      <c r="D182" s="89"/>
      <c r="E182" s="89"/>
      <c r="F182" s="64"/>
      <c r="G182" s="89"/>
      <c r="H182" s="89"/>
      <c r="I182" s="89"/>
      <c r="J182" s="89"/>
      <c r="K182" s="89"/>
      <c r="L182" s="64"/>
      <c r="M182" s="89"/>
      <c r="N182" s="89"/>
      <c r="O182" s="89"/>
      <c r="P182" s="64"/>
      <c r="Q182" s="64"/>
      <c r="R182" s="64"/>
      <c r="S182" s="64"/>
      <c r="T182" s="64"/>
      <c r="U182" s="89"/>
      <c r="V182" s="64"/>
      <c r="W182" s="89"/>
      <c r="X182" s="64"/>
      <c r="Y182" s="89"/>
      <c r="Z182" s="64"/>
      <c r="AA182" s="89"/>
      <c r="AB182" s="64"/>
      <c r="AC182" s="89"/>
      <c r="AD182" s="89"/>
      <c r="AE182" s="64"/>
      <c r="AF182" s="64"/>
      <c r="AG182" s="64"/>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row>
    <row r="183" spans="1:61" ht="15.75" customHeight="1">
      <c r="A183" s="89"/>
      <c r="B183" s="89"/>
      <c r="C183" s="89"/>
      <c r="D183" s="89"/>
      <c r="E183" s="89"/>
      <c r="F183" s="64"/>
      <c r="G183" s="89"/>
      <c r="H183" s="89"/>
      <c r="I183" s="89"/>
      <c r="J183" s="89"/>
      <c r="K183" s="89"/>
      <c r="L183" s="64"/>
      <c r="M183" s="89"/>
      <c r="N183" s="89"/>
      <c r="O183" s="89"/>
      <c r="P183" s="64"/>
      <c r="Q183" s="64"/>
      <c r="R183" s="64"/>
      <c r="S183" s="64"/>
      <c r="T183" s="64"/>
      <c r="U183" s="89"/>
      <c r="V183" s="64"/>
      <c r="W183" s="89"/>
      <c r="X183" s="64"/>
      <c r="Y183" s="89"/>
      <c r="Z183" s="64"/>
      <c r="AA183" s="89"/>
      <c r="AB183" s="64"/>
      <c r="AC183" s="89"/>
      <c r="AD183" s="89"/>
      <c r="AE183" s="64"/>
      <c r="AF183" s="64"/>
      <c r="AG183" s="64"/>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row>
    <row r="184" spans="1:61" ht="15.75" customHeight="1">
      <c r="A184" s="89"/>
      <c r="B184" s="89"/>
      <c r="C184" s="89"/>
      <c r="D184" s="89"/>
      <c r="E184" s="89"/>
      <c r="F184" s="64"/>
      <c r="G184" s="89"/>
      <c r="H184" s="89"/>
      <c r="I184" s="89"/>
      <c r="J184" s="89"/>
      <c r="K184" s="89"/>
      <c r="L184" s="64"/>
      <c r="M184" s="89"/>
      <c r="N184" s="89"/>
      <c r="O184" s="89"/>
      <c r="P184" s="64"/>
      <c r="Q184" s="64"/>
      <c r="R184" s="64"/>
      <c r="S184" s="64"/>
      <c r="T184" s="64"/>
      <c r="U184" s="89"/>
      <c r="V184" s="64"/>
      <c r="W184" s="89"/>
      <c r="X184" s="64"/>
      <c r="Y184" s="89"/>
      <c r="Z184" s="64"/>
      <c r="AA184" s="89"/>
      <c r="AB184" s="64"/>
      <c r="AC184" s="89"/>
      <c r="AD184" s="89"/>
      <c r="AE184" s="64"/>
      <c r="AF184" s="64"/>
      <c r="AG184" s="64"/>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row>
    <row r="185" spans="1:61" ht="15.75" customHeight="1">
      <c r="A185" s="89"/>
      <c r="B185" s="89"/>
      <c r="C185" s="89"/>
      <c r="D185" s="89"/>
      <c r="E185" s="89"/>
      <c r="F185" s="64"/>
      <c r="G185" s="89"/>
      <c r="H185" s="89"/>
      <c r="I185" s="89"/>
      <c r="J185" s="89"/>
      <c r="K185" s="89"/>
      <c r="L185" s="64"/>
      <c r="M185" s="89"/>
      <c r="N185" s="89"/>
      <c r="O185" s="89"/>
      <c r="P185" s="64"/>
      <c r="Q185" s="64"/>
      <c r="R185" s="64"/>
      <c r="S185" s="64"/>
      <c r="T185" s="64"/>
      <c r="U185" s="89"/>
      <c r="V185" s="64"/>
      <c r="W185" s="89"/>
      <c r="X185" s="64"/>
      <c r="Y185" s="89"/>
      <c r="Z185" s="64"/>
      <c r="AA185" s="89"/>
      <c r="AB185" s="64"/>
      <c r="AC185" s="89"/>
      <c r="AD185" s="89"/>
      <c r="AE185" s="64"/>
      <c r="AF185" s="64"/>
      <c r="AG185" s="64"/>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row>
    <row r="186" spans="1:61" ht="15.75" customHeight="1">
      <c r="A186" s="89"/>
      <c r="B186" s="89"/>
      <c r="C186" s="89"/>
      <c r="D186" s="89"/>
      <c r="E186" s="89"/>
      <c r="F186" s="64"/>
      <c r="G186" s="89"/>
      <c r="H186" s="89"/>
      <c r="I186" s="89"/>
      <c r="J186" s="89"/>
      <c r="K186" s="89"/>
      <c r="L186" s="64"/>
      <c r="M186" s="89"/>
      <c r="N186" s="89"/>
      <c r="O186" s="89"/>
      <c r="P186" s="64"/>
      <c r="Q186" s="64"/>
      <c r="R186" s="64"/>
      <c r="S186" s="64"/>
      <c r="T186" s="64"/>
      <c r="U186" s="89"/>
      <c r="V186" s="64"/>
      <c r="W186" s="89"/>
      <c r="X186" s="64"/>
      <c r="Y186" s="89"/>
      <c r="Z186" s="64"/>
      <c r="AA186" s="89"/>
      <c r="AB186" s="64"/>
      <c r="AC186" s="89"/>
      <c r="AD186" s="89"/>
      <c r="AE186" s="64"/>
      <c r="AF186" s="64"/>
      <c r="AG186" s="64"/>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row>
    <row r="187" spans="1:61" ht="15.75" customHeight="1">
      <c r="A187" s="89"/>
      <c r="B187" s="89"/>
      <c r="C187" s="89"/>
      <c r="D187" s="89"/>
      <c r="E187" s="89"/>
      <c r="F187" s="64"/>
      <c r="G187" s="89"/>
      <c r="H187" s="89"/>
      <c r="I187" s="89"/>
      <c r="J187" s="89"/>
      <c r="K187" s="89"/>
      <c r="L187" s="64"/>
      <c r="M187" s="89"/>
      <c r="N187" s="89"/>
      <c r="O187" s="89"/>
      <c r="P187" s="64"/>
      <c r="Q187" s="64"/>
      <c r="R187" s="64"/>
      <c r="S187" s="64"/>
      <c r="T187" s="64"/>
      <c r="U187" s="89"/>
      <c r="V187" s="64"/>
      <c r="W187" s="89"/>
      <c r="X187" s="64"/>
      <c r="Y187" s="89"/>
      <c r="Z187" s="64"/>
      <c r="AA187" s="89"/>
      <c r="AB187" s="64"/>
      <c r="AC187" s="89"/>
      <c r="AD187" s="89"/>
      <c r="AE187" s="64"/>
      <c r="AF187" s="64"/>
      <c r="AG187" s="64"/>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row>
    <row r="188" spans="1:61" ht="15.75" customHeight="1">
      <c r="A188" s="89"/>
      <c r="B188" s="89"/>
      <c r="C188" s="89"/>
      <c r="D188" s="89"/>
      <c r="E188" s="89"/>
      <c r="F188" s="64"/>
      <c r="G188" s="89"/>
      <c r="H188" s="89"/>
      <c r="I188" s="89"/>
      <c r="J188" s="89"/>
      <c r="K188" s="89"/>
      <c r="L188" s="64"/>
      <c r="M188" s="89"/>
      <c r="N188" s="89"/>
      <c r="O188" s="89"/>
      <c r="P188" s="64"/>
      <c r="Q188" s="64"/>
      <c r="R188" s="64"/>
      <c r="S188" s="64"/>
      <c r="T188" s="64"/>
      <c r="U188" s="89"/>
      <c r="V188" s="64"/>
      <c r="W188" s="89"/>
      <c r="X188" s="64"/>
      <c r="Y188" s="89"/>
      <c r="Z188" s="64"/>
      <c r="AA188" s="89"/>
      <c r="AB188" s="64"/>
      <c r="AC188" s="89"/>
      <c r="AD188" s="89"/>
      <c r="AE188" s="64"/>
      <c r="AF188" s="64"/>
      <c r="AG188" s="64"/>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row>
    <row r="189" spans="1:61" ht="15.75" customHeight="1">
      <c r="A189" s="89"/>
      <c r="B189" s="89"/>
      <c r="C189" s="89"/>
      <c r="D189" s="89"/>
      <c r="E189" s="89"/>
      <c r="F189" s="64"/>
      <c r="G189" s="89"/>
      <c r="H189" s="89"/>
      <c r="I189" s="89"/>
      <c r="J189" s="89"/>
      <c r="K189" s="89"/>
      <c r="L189" s="64"/>
      <c r="M189" s="89"/>
      <c r="N189" s="89"/>
      <c r="O189" s="89"/>
      <c r="P189" s="64"/>
      <c r="Q189" s="64"/>
      <c r="R189" s="64"/>
      <c r="S189" s="64"/>
      <c r="T189" s="64"/>
      <c r="U189" s="89"/>
      <c r="V189" s="64"/>
      <c r="W189" s="89"/>
      <c r="X189" s="64"/>
      <c r="Y189" s="89"/>
      <c r="Z189" s="64"/>
      <c r="AA189" s="89"/>
      <c r="AB189" s="64"/>
      <c r="AC189" s="89"/>
      <c r="AD189" s="89"/>
      <c r="AE189" s="64"/>
      <c r="AF189" s="64"/>
      <c r="AG189" s="64"/>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row>
    <row r="190" spans="1:61" ht="15.75" customHeight="1">
      <c r="A190" s="89"/>
      <c r="B190" s="89"/>
      <c r="C190" s="89"/>
      <c r="D190" s="89"/>
      <c r="E190" s="89"/>
      <c r="F190" s="64"/>
      <c r="G190" s="89"/>
      <c r="H190" s="89"/>
      <c r="I190" s="89"/>
      <c r="J190" s="89"/>
      <c r="K190" s="89"/>
      <c r="L190" s="64"/>
      <c r="M190" s="89"/>
      <c r="N190" s="89"/>
      <c r="O190" s="89"/>
      <c r="P190" s="64"/>
      <c r="Q190" s="64"/>
      <c r="R190" s="64"/>
      <c r="S190" s="64"/>
      <c r="T190" s="64"/>
      <c r="U190" s="89"/>
      <c r="V190" s="64"/>
      <c r="W190" s="89"/>
      <c r="X190" s="64"/>
      <c r="Y190" s="89"/>
      <c r="Z190" s="64"/>
      <c r="AA190" s="89"/>
      <c r="AB190" s="64"/>
      <c r="AC190" s="89"/>
      <c r="AD190" s="89"/>
      <c r="AE190" s="64"/>
      <c r="AF190" s="64"/>
      <c r="AG190" s="64"/>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row>
    <row r="191" spans="1:61" ht="15.75" customHeight="1">
      <c r="A191" s="89"/>
      <c r="B191" s="89"/>
      <c r="C191" s="89"/>
      <c r="D191" s="89"/>
      <c r="E191" s="89"/>
      <c r="F191" s="64"/>
      <c r="G191" s="89"/>
      <c r="H191" s="89"/>
      <c r="I191" s="89"/>
      <c r="J191" s="89"/>
      <c r="K191" s="89"/>
      <c r="L191" s="64"/>
      <c r="M191" s="89"/>
      <c r="N191" s="89"/>
      <c r="O191" s="89"/>
      <c r="P191" s="64"/>
      <c r="Q191" s="64"/>
      <c r="R191" s="64"/>
      <c r="S191" s="64"/>
      <c r="T191" s="64"/>
      <c r="U191" s="89"/>
      <c r="V191" s="64"/>
      <c r="W191" s="89"/>
      <c r="X191" s="64"/>
      <c r="Y191" s="89"/>
      <c r="Z191" s="64"/>
      <c r="AA191" s="89"/>
      <c r="AB191" s="64"/>
      <c r="AC191" s="89"/>
      <c r="AD191" s="89"/>
      <c r="AE191" s="64"/>
      <c r="AF191" s="64"/>
      <c r="AG191" s="64"/>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row>
    <row r="192" spans="1:61" ht="15.75" customHeight="1">
      <c r="A192" s="89"/>
      <c r="B192" s="89"/>
      <c r="C192" s="89"/>
      <c r="D192" s="89"/>
      <c r="E192" s="89"/>
      <c r="F192" s="64"/>
      <c r="G192" s="89"/>
      <c r="H192" s="89"/>
      <c r="I192" s="89"/>
      <c r="J192" s="89"/>
      <c r="K192" s="89"/>
      <c r="L192" s="64"/>
      <c r="M192" s="89"/>
      <c r="N192" s="89"/>
      <c r="O192" s="89"/>
      <c r="P192" s="64"/>
      <c r="Q192" s="64"/>
      <c r="R192" s="64"/>
      <c r="S192" s="64"/>
      <c r="T192" s="64"/>
      <c r="U192" s="89"/>
      <c r="V192" s="64"/>
      <c r="W192" s="89"/>
      <c r="X192" s="64"/>
      <c r="Y192" s="89"/>
      <c r="Z192" s="64"/>
      <c r="AA192" s="89"/>
      <c r="AB192" s="64"/>
      <c r="AC192" s="89"/>
      <c r="AD192" s="89"/>
      <c r="AE192" s="64"/>
      <c r="AF192" s="64"/>
      <c r="AG192" s="64"/>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row>
    <row r="193" spans="1:61" ht="15.75" customHeight="1">
      <c r="A193" s="89"/>
      <c r="B193" s="89"/>
      <c r="C193" s="89"/>
      <c r="D193" s="89"/>
      <c r="E193" s="89"/>
      <c r="F193" s="64"/>
      <c r="G193" s="89"/>
      <c r="H193" s="89"/>
      <c r="I193" s="89"/>
      <c r="J193" s="89"/>
      <c r="K193" s="89"/>
      <c r="L193" s="64"/>
      <c r="M193" s="89"/>
      <c r="N193" s="89"/>
      <c r="O193" s="89"/>
      <c r="P193" s="64"/>
      <c r="Q193" s="64"/>
      <c r="R193" s="64"/>
      <c r="S193" s="64"/>
      <c r="T193" s="64"/>
      <c r="U193" s="89"/>
      <c r="V193" s="64"/>
      <c r="W193" s="89"/>
      <c r="X193" s="64"/>
      <c r="Y193" s="89"/>
      <c r="Z193" s="64"/>
      <c r="AA193" s="89"/>
      <c r="AB193" s="64"/>
      <c r="AC193" s="89"/>
      <c r="AD193" s="89"/>
      <c r="AE193" s="64"/>
      <c r="AF193" s="64"/>
      <c r="AG193" s="64"/>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row>
    <row r="194" spans="1:61" ht="15.75" customHeight="1">
      <c r="A194" s="89"/>
      <c r="B194" s="89"/>
      <c r="C194" s="89"/>
      <c r="D194" s="89"/>
      <c r="E194" s="89"/>
      <c r="F194" s="64"/>
      <c r="G194" s="89"/>
      <c r="H194" s="89"/>
      <c r="I194" s="89"/>
      <c r="J194" s="89"/>
      <c r="K194" s="89"/>
      <c r="L194" s="64"/>
      <c r="M194" s="89"/>
      <c r="N194" s="89"/>
      <c r="O194" s="89"/>
      <c r="P194" s="64"/>
      <c r="Q194" s="64"/>
      <c r="R194" s="64"/>
      <c r="S194" s="64"/>
      <c r="T194" s="64"/>
      <c r="U194" s="89"/>
      <c r="V194" s="64"/>
      <c r="W194" s="89"/>
      <c r="X194" s="64"/>
      <c r="Y194" s="89"/>
      <c r="Z194" s="64"/>
      <c r="AA194" s="89"/>
      <c r="AB194" s="64"/>
      <c r="AC194" s="89"/>
      <c r="AD194" s="89"/>
      <c r="AE194" s="64"/>
      <c r="AF194" s="64"/>
      <c r="AG194" s="64"/>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row>
    <row r="195" spans="1:61" ht="15.75" customHeight="1">
      <c r="A195" s="89"/>
      <c r="B195" s="89"/>
      <c r="C195" s="89"/>
      <c r="D195" s="89"/>
      <c r="E195" s="89"/>
      <c r="F195" s="64"/>
      <c r="G195" s="89"/>
      <c r="H195" s="89"/>
      <c r="I195" s="89"/>
      <c r="J195" s="89"/>
      <c r="K195" s="89"/>
      <c r="L195" s="64"/>
      <c r="M195" s="89"/>
      <c r="N195" s="89"/>
      <c r="O195" s="89"/>
      <c r="P195" s="64"/>
      <c r="Q195" s="64"/>
      <c r="R195" s="64"/>
      <c r="S195" s="64"/>
      <c r="T195" s="64"/>
      <c r="U195" s="89"/>
      <c r="V195" s="64"/>
      <c r="W195" s="89"/>
      <c r="X195" s="64"/>
      <c r="Y195" s="89"/>
      <c r="Z195" s="64"/>
      <c r="AA195" s="89"/>
      <c r="AB195" s="64"/>
      <c r="AC195" s="89"/>
      <c r="AD195" s="89"/>
      <c r="AE195" s="64"/>
      <c r="AF195" s="64"/>
      <c r="AG195" s="64"/>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row>
    <row r="196" spans="1:61" ht="15.75" customHeight="1">
      <c r="A196" s="89"/>
      <c r="B196" s="89"/>
      <c r="C196" s="89"/>
      <c r="D196" s="89"/>
      <c r="E196" s="89"/>
      <c r="F196" s="64"/>
      <c r="G196" s="89"/>
      <c r="H196" s="89"/>
      <c r="I196" s="89"/>
      <c r="J196" s="89"/>
      <c r="K196" s="89"/>
      <c r="L196" s="64"/>
      <c r="M196" s="89"/>
      <c r="N196" s="89"/>
      <c r="O196" s="89"/>
      <c r="P196" s="64"/>
      <c r="Q196" s="64"/>
      <c r="R196" s="64"/>
      <c r="S196" s="64"/>
      <c r="T196" s="64"/>
      <c r="U196" s="89"/>
      <c r="V196" s="64"/>
      <c r="W196" s="89"/>
      <c r="X196" s="64"/>
      <c r="Y196" s="89"/>
      <c r="Z196" s="64"/>
      <c r="AA196" s="89"/>
      <c r="AB196" s="64"/>
      <c r="AC196" s="89"/>
      <c r="AD196" s="89"/>
      <c r="AE196" s="64"/>
      <c r="AF196" s="64"/>
      <c r="AG196" s="64"/>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row>
    <row r="197" spans="1:61" ht="15.75" customHeight="1">
      <c r="A197" s="89"/>
      <c r="B197" s="89"/>
      <c r="C197" s="89"/>
      <c r="D197" s="89"/>
      <c r="E197" s="89"/>
      <c r="F197" s="64"/>
      <c r="G197" s="89"/>
      <c r="H197" s="89"/>
      <c r="I197" s="89"/>
      <c r="J197" s="89"/>
      <c r="K197" s="89"/>
      <c r="L197" s="64"/>
      <c r="M197" s="89"/>
      <c r="N197" s="89"/>
      <c r="O197" s="89"/>
      <c r="P197" s="64"/>
      <c r="Q197" s="64"/>
      <c r="R197" s="64"/>
      <c r="S197" s="64"/>
      <c r="T197" s="64"/>
      <c r="U197" s="89"/>
      <c r="V197" s="64"/>
      <c r="W197" s="89"/>
      <c r="X197" s="64"/>
      <c r="Y197" s="89"/>
      <c r="Z197" s="64"/>
      <c r="AA197" s="89"/>
      <c r="AB197" s="64"/>
      <c r="AC197" s="89"/>
      <c r="AD197" s="89"/>
      <c r="AE197" s="64"/>
      <c r="AF197" s="64"/>
      <c r="AG197" s="64"/>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row>
    <row r="198" spans="1:61" ht="15.75" customHeight="1">
      <c r="A198" s="89"/>
      <c r="B198" s="89"/>
      <c r="C198" s="89"/>
      <c r="D198" s="89"/>
      <c r="E198" s="89"/>
      <c r="F198" s="64"/>
      <c r="G198" s="89"/>
      <c r="H198" s="89"/>
      <c r="I198" s="89"/>
      <c r="J198" s="89"/>
      <c r="K198" s="89"/>
      <c r="L198" s="64"/>
      <c r="M198" s="89"/>
      <c r="N198" s="89"/>
      <c r="O198" s="89"/>
      <c r="P198" s="64"/>
      <c r="Q198" s="64"/>
      <c r="R198" s="64"/>
      <c r="S198" s="64"/>
      <c r="T198" s="64"/>
      <c r="U198" s="89"/>
      <c r="V198" s="64"/>
      <c r="W198" s="89"/>
      <c r="X198" s="64"/>
      <c r="Y198" s="89"/>
      <c r="Z198" s="64"/>
      <c r="AA198" s="89"/>
      <c r="AB198" s="64"/>
      <c r="AC198" s="89"/>
      <c r="AD198" s="89"/>
      <c r="AE198" s="64"/>
      <c r="AF198" s="64"/>
      <c r="AG198" s="64"/>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row>
    <row r="199" spans="1:61" ht="15.75" customHeight="1">
      <c r="A199" s="89"/>
      <c r="B199" s="89"/>
      <c r="C199" s="89"/>
      <c r="D199" s="89"/>
      <c r="E199" s="89"/>
      <c r="F199" s="64"/>
      <c r="G199" s="89"/>
      <c r="H199" s="89"/>
      <c r="I199" s="89"/>
      <c r="J199" s="89"/>
      <c r="K199" s="89"/>
      <c r="L199" s="64"/>
      <c r="M199" s="89"/>
      <c r="N199" s="89"/>
      <c r="O199" s="89"/>
      <c r="P199" s="64"/>
      <c r="Q199" s="64"/>
      <c r="R199" s="64"/>
      <c r="S199" s="64"/>
      <c r="T199" s="64"/>
      <c r="U199" s="89"/>
      <c r="V199" s="64"/>
      <c r="W199" s="89"/>
      <c r="X199" s="64"/>
      <c r="Y199" s="89"/>
      <c r="Z199" s="64"/>
      <c r="AA199" s="89"/>
      <c r="AB199" s="64"/>
      <c r="AC199" s="89"/>
      <c r="AD199" s="89"/>
      <c r="AE199" s="64"/>
      <c r="AF199" s="64"/>
      <c r="AG199" s="64"/>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row>
    <row r="200" spans="1:61" ht="15.75" customHeight="1">
      <c r="A200" s="89"/>
      <c r="B200" s="89"/>
      <c r="C200" s="89"/>
      <c r="D200" s="89"/>
      <c r="E200" s="89"/>
      <c r="F200" s="64"/>
      <c r="G200" s="89"/>
      <c r="H200" s="89"/>
      <c r="I200" s="89"/>
      <c r="J200" s="89"/>
      <c r="K200" s="89"/>
      <c r="L200" s="64"/>
      <c r="M200" s="89"/>
      <c r="N200" s="89"/>
      <c r="O200" s="89"/>
      <c r="P200" s="64"/>
      <c r="Q200" s="64"/>
      <c r="R200" s="64"/>
      <c r="S200" s="64"/>
      <c r="T200" s="64"/>
      <c r="U200" s="89"/>
      <c r="V200" s="64"/>
      <c r="W200" s="89"/>
      <c r="X200" s="64"/>
      <c r="Y200" s="89"/>
      <c r="Z200" s="64"/>
      <c r="AA200" s="89"/>
      <c r="AB200" s="64"/>
      <c r="AC200" s="89"/>
      <c r="AD200" s="89"/>
      <c r="AE200" s="64"/>
      <c r="AF200" s="64"/>
      <c r="AG200" s="64"/>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row>
    <row r="201" spans="1:61" ht="15.75" customHeight="1">
      <c r="A201" s="89"/>
      <c r="B201" s="89"/>
      <c r="C201" s="89"/>
      <c r="D201" s="89"/>
      <c r="E201" s="89"/>
      <c r="F201" s="64"/>
      <c r="G201" s="89"/>
      <c r="H201" s="89"/>
      <c r="I201" s="89"/>
      <c r="J201" s="89"/>
      <c r="K201" s="89"/>
      <c r="L201" s="64"/>
      <c r="M201" s="89"/>
      <c r="N201" s="89"/>
      <c r="O201" s="89"/>
      <c r="P201" s="64"/>
      <c r="Q201" s="64"/>
      <c r="R201" s="64"/>
      <c r="S201" s="64"/>
      <c r="T201" s="64"/>
      <c r="U201" s="89"/>
      <c r="V201" s="64"/>
      <c r="W201" s="89"/>
      <c r="X201" s="64"/>
      <c r="Y201" s="89"/>
      <c r="Z201" s="64"/>
      <c r="AA201" s="89"/>
      <c r="AB201" s="64"/>
      <c r="AC201" s="89"/>
      <c r="AD201" s="89"/>
      <c r="AE201" s="64"/>
      <c r="AF201" s="64"/>
      <c r="AG201" s="64"/>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row>
    <row r="202" spans="1:61" ht="15.75" customHeight="1">
      <c r="A202" s="89"/>
      <c r="B202" s="89"/>
      <c r="C202" s="89"/>
      <c r="D202" s="89"/>
      <c r="E202" s="89"/>
      <c r="F202" s="64"/>
      <c r="G202" s="89"/>
      <c r="H202" s="89"/>
      <c r="I202" s="89"/>
      <c r="J202" s="89"/>
      <c r="K202" s="89"/>
      <c r="L202" s="64"/>
      <c r="M202" s="89"/>
      <c r="N202" s="89"/>
      <c r="O202" s="89"/>
      <c r="P202" s="64"/>
      <c r="Q202" s="64"/>
      <c r="R202" s="64"/>
      <c r="S202" s="64"/>
      <c r="T202" s="64"/>
      <c r="U202" s="89"/>
      <c r="V202" s="64"/>
      <c r="W202" s="89"/>
      <c r="X202" s="64"/>
      <c r="Y202" s="89"/>
      <c r="Z202" s="64"/>
      <c r="AA202" s="89"/>
      <c r="AB202" s="64"/>
      <c r="AC202" s="89"/>
      <c r="AD202" s="89"/>
      <c r="AE202" s="64"/>
      <c r="AF202" s="64"/>
      <c r="AG202" s="64"/>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row>
    <row r="203" spans="1:61" ht="15.75" customHeight="1">
      <c r="A203" s="89"/>
      <c r="B203" s="89"/>
      <c r="C203" s="89"/>
      <c r="D203" s="89"/>
      <c r="E203" s="89"/>
      <c r="F203" s="64"/>
      <c r="G203" s="89"/>
      <c r="H203" s="89"/>
      <c r="I203" s="89"/>
      <c r="J203" s="89"/>
      <c r="K203" s="89"/>
      <c r="L203" s="64"/>
      <c r="M203" s="89"/>
      <c r="N203" s="89"/>
      <c r="O203" s="89"/>
      <c r="P203" s="64"/>
      <c r="Q203" s="64"/>
      <c r="R203" s="64"/>
      <c r="S203" s="64"/>
      <c r="T203" s="64"/>
      <c r="U203" s="89"/>
      <c r="V203" s="64"/>
      <c r="W203" s="89"/>
      <c r="X203" s="64"/>
      <c r="Y203" s="89"/>
      <c r="Z203" s="64"/>
      <c r="AA203" s="89"/>
      <c r="AB203" s="64"/>
      <c r="AC203" s="89"/>
      <c r="AD203" s="89"/>
      <c r="AE203" s="64"/>
      <c r="AF203" s="64"/>
      <c r="AG203" s="64"/>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row>
    <row r="204" spans="1:61" ht="15.75" customHeight="1">
      <c r="A204" s="89"/>
      <c r="B204" s="89"/>
      <c r="C204" s="89"/>
      <c r="D204" s="89"/>
      <c r="E204" s="89"/>
      <c r="F204" s="64"/>
      <c r="G204" s="89"/>
      <c r="H204" s="89"/>
      <c r="I204" s="89"/>
      <c r="J204" s="89"/>
      <c r="K204" s="89"/>
      <c r="L204" s="64"/>
      <c r="M204" s="89"/>
      <c r="N204" s="89"/>
      <c r="O204" s="89"/>
      <c r="P204" s="64"/>
      <c r="Q204" s="64"/>
      <c r="R204" s="64"/>
      <c r="S204" s="64"/>
      <c r="T204" s="64"/>
      <c r="U204" s="89"/>
      <c r="V204" s="64"/>
      <c r="W204" s="89"/>
      <c r="X204" s="64"/>
      <c r="Y204" s="89"/>
      <c r="Z204" s="64"/>
      <c r="AA204" s="89"/>
      <c r="AB204" s="64"/>
      <c r="AC204" s="89"/>
      <c r="AD204" s="89"/>
      <c r="AE204" s="64"/>
      <c r="AF204" s="64"/>
      <c r="AG204" s="64"/>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row>
    <row r="205" spans="1:61" ht="15.75" customHeight="1">
      <c r="A205" s="89"/>
      <c r="B205" s="89"/>
      <c r="C205" s="89"/>
      <c r="D205" s="89"/>
      <c r="E205" s="89"/>
      <c r="F205" s="64"/>
      <c r="G205" s="89"/>
      <c r="H205" s="89"/>
      <c r="I205" s="89"/>
      <c r="J205" s="89"/>
      <c r="K205" s="89"/>
      <c r="L205" s="64"/>
      <c r="M205" s="89"/>
      <c r="N205" s="89"/>
      <c r="O205" s="89"/>
      <c r="P205" s="64"/>
      <c r="Q205" s="64"/>
      <c r="R205" s="64"/>
      <c r="S205" s="64"/>
      <c r="T205" s="64"/>
      <c r="U205" s="89"/>
      <c r="V205" s="64"/>
      <c r="W205" s="89"/>
      <c r="X205" s="64"/>
      <c r="Y205" s="89"/>
      <c r="Z205" s="64"/>
      <c r="AA205" s="89"/>
      <c r="AB205" s="64"/>
      <c r="AC205" s="89"/>
      <c r="AD205" s="89"/>
      <c r="AE205" s="64"/>
      <c r="AF205" s="64"/>
      <c r="AG205" s="64"/>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row>
    <row r="206" spans="1:61" ht="15.75" customHeight="1">
      <c r="A206" s="89"/>
      <c r="B206" s="89"/>
      <c r="C206" s="89"/>
      <c r="D206" s="89"/>
      <c r="E206" s="89"/>
      <c r="F206" s="64"/>
      <c r="G206" s="89"/>
      <c r="H206" s="89"/>
      <c r="I206" s="89"/>
      <c r="J206" s="89"/>
      <c r="K206" s="89"/>
      <c r="L206" s="64"/>
      <c r="M206" s="89"/>
      <c r="N206" s="89"/>
      <c r="O206" s="89"/>
      <c r="P206" s="64"/>
      <c r="Q206" s="64"/>
      <c r="R206" s="64"/>
      <c r="S206" s="64"/>
      <c r="T206" s="64"/>
      <c r="U206" s="89"/>
      <c r="V206" s="64"/>
      <c r="W206" s="89"/>
      <c r="X206" s="64"/>
      <c r="Y206" s="89"/>
      <c r="Z206" s="64"/>
      <c r="AA206" s="89"/>
      <c r="AB206" s="64"/>
      <c r="AC206" s="89"/>
      <c r="AD206" s="89"/>
      <c r="AE206" s="64"/>
      <c r="AF206" s="64"/>
      <c r="AG206" s="64"/>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row>
    <row r="207" spans="1:61" ht="15.75" customHeight="1">
      <c r="A207" s="89"/>
      <c r="B207" s="89"/>
      <c r="C207" s="89"/>
      <c r="D207" s="89"/>
      <c r="E207" s="89"/>
      <c r="F207" s="64"/>
      <c r="G207" s="89"/>
      <c r="H207" s="89"/>
      <c r="I207" s="89"/>
      <c r="J207" s="89"/>
      <c r="K207" s="89"/>
      <c r="L207" s="64"/>
      <c r="M207" s="89"/>
      <c r="N207" s="89"/>
      <c r="O207" s="89"/>
      <c r="P207" s="64"/>
      <c r="Q207" s="64"/>
      <c r="R207" s="64"/>
      <c r="S207" s="64"/>
      <c r="T207" s="64"/>
      <c r="U207" s="89"/>
      <c r="V207" s="64"/>
      <c r="W207" s="89"/>
      <c r="X207" s="64"/>
      <c r="Y207" s="89"/>
      <c r="Z207" s="64"/>
      <c r="AA207" s="89"/>
      <c r="AB207" s="64"/>
      <c r="AC207" s="89"/>
      <c r="AD207" s="89"/>
      <c r="AE207" s="64"/>
      <c r="AF207" s="64"/>
      <c r="AG207" s="64"/>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row>
    <row r="208" spans="1:61" ht="15.75" customHeight="1">
      <c r="A208" s="89"/>
      <c r="B208" s="89"/>
      <c r="C208" s="89"/>
      <c r="D208" s="89"/>
      <c r="E208" s="89"/>
      <c r="F208" s="64"/>
      <c r="G208" s="89"/>
      <c r="H208" s="89"/>
      <c r="I208" s="89"/>
      <c r="J208" s="89"/>
      <c r="K208" s="89"/>
      <c r="L208" s="64"/>
      <c r="M208" s="89"/>
      <c r="N208" s="89"/>
      <c r="O208" s="89"/>
      <c r="P208" s="64"/>
      <c r="Q208" s="64"/>
      <c r="R208" s="64"/>
      <c r="S208" s="64"/>
      <c r="T208" s="64"/>
      <c r="U208" s="89"/>
      <c r="V208" s="64"/>
      <c r="W208" s="89"/>
      <c r="X208" s="64"/>
      <c r="Y208" s="89"/>
      <c r="Z208" s="64"/>
      <c r="AA208" s="89"/>
      <c r="AB208" s="64"/>
      <c r="AC208" s="89"/>
      <c r="AD208" s="89"/>
      <c r="AE208" s="64"/>
      <c r="AF208" s="64"/>
      <c r="AG208" s="64"/>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row>
    <row r="209" spans="1:61" ht="15.75" customHeight="1">
      <c r="A209" s="89"/>
      <c r="B209" s="89"/>
      <c r="C209" s="89"/>
      <c r="D209" s="89"/>
      <c r="E209" s="89"/>
      <c r="F209" s="64"/>
      <c r="G209" s="89"/>
      <c r="H209" s="89"/>
      <c r="I209" s="89"/>
      <c r="J209" s="89"/>
      <c r="K209" s="89"/>
      <c r="L209" s="64"/>
      <c r="M209" s="89"/>
      <c r="N209" s="89"/>
      <c r="O209" s="89"/>
      <c r="P209" s="64"/>
      <c r="Q209" s="64"/>
      <c r="R209" s="64"/>
      <c r="S209" s="64"/>
      <c r="T209" s="64"/>
      <c r="U209" s="89"/>
      <c r="V209" s="64"/>
      <c r="W209" s="89"/>
      <c r="X209" s="64"/>
      <c r="Y209" s="89"/>
      <c r="Z209" s="64"/>
      <c r="AA209" s="89"/>
      <c r="AB209" s="64"/>
      <c r="AC209" s="89"/>
      <c r="AD209" s="89"/>
      <c r="AE209" s="64"/>
      <c r="AF209" s="64"/>
      <c r="AG209" s="64"/>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row>
    <row r="210" spans="1:61" ht="15.75" customHeight="1">
      <c r="A210" s="89"/>
      <c r="B210" s="89"/>
      <c r="C210" s="89"/>
      <c r="D210" s="89"/>
      <c r="E210" s="89"/>
      <c r="F210" s="64"/>
      <c r="G210" s="89"/>
      <c r="H210" s="89"/>
      <c r="I210" s="89"/>
      <c r="J210" s="89"/>
      <c r="K210" s="89"/>
      <c r="L210" s="64"/>
      <c r="M210" s="89"/>
      <c r="N210" s="89"/>
      <c r="O210" s="89"/>
      <c r="P210" s="64"/>
      <c r="Q210" s="64"/>
      <c r="R210" s="64"/>
      <c r="S210" s="64"/>
      <c r="T210" s="64"/>
      <c r="U210" s="89"/>
      <c r="V210" s="64"/>
      <c r="W210" s="89"/>
      <c r="X210" s="64"/>
      <c r="Y210" s="89"/>
      <c r="Z210" s="64"/>
      <c r="AA210" s="89"/>
      <c r="AB210" s="64"/>
      <c r="AC210" s="89"/>
      <c r="AD210" s="89"/>
      <c r="AE210" s="64"/>
      <c r="AF210" s="64"/>
      <c r="AG210" s="64"/>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row>
    <row r="211" spans="1:61" ht="15.75" customHeight="1">
      <c r="A211" s="89"/>
      <c r="B211" s="89"/>
      <c r="C211" s="89"/>
      <c r="D211" s="89"/>
      <c r="E211" s="89"/>
      <c r="F211" s="64"/>
      <c r="G211" s="89"/>
      <c r="H211" s="89"/>
      <c r="I211" s="89"/>
      <c r="J211" s="89"/>
      <c r="K211" s="89"/>
      <c r="L211" s="64"/>
      <c r="M211" s="89"/>
      <c r="N211" s="89"/>
      <c r="O211" s="89"/>
      <c r="P211" s="64"/>
      <c r="Q211" s="64"/>
      <c r="R211" s="64"/>
      <c r="S211" s="64"/>
      <c r="T211" s="64"/>
      <c r="U211" s="89"/>
      <c r="V211" s="64"/>
      <c r="W211" s="89"/>
      <c r="X211" s="64"/>
      <c r="Y211" s="89"/>
      <c r="Z211" s="64"/>
      <c r="AA211" s="89"/>
      <c r="AB211" s="64"/>
      <c r="AC211" s="89"/>
      <c r="AD211" s="89"/>
      <c r="AE211" s="64"/>
      <c r="AF211" s="64"/>
      <c r="AG211" s="64"/>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row>
    <row r="212" spans="1:61" ht="15.75" customHeight="1">
      <c r="A212" s="89"/>
      <c r="B212" s="89"/>
      <c r="C212" s="89"/>
      <c r="D212" s="89"/>
      <c r="E212" s="89"/>
      <c r="F212" s="64"/>
      <c r="G212" s="89"/>
      <c r="H212" s="89"/>
      <c r="I212" s="89"/>
      <c r="J212" s="89"/>
      <c r="K212" s="89"/>
      <c r="L212" s="64"/>
      <c r="M212" s="89"/>
      <c r="N212" s="89"/>
      <c r="O212" s="89"/>
      <c r="P212" s="64"/>
      <c r="Q212" s="64"/>
      <c r="R212" s="64"/>
      <c r="S212" s="64"/>
      <c r="T212" s="64"/>
      <c r="U212" s="89"/>
      <c r="V212" s="64"/>
      <c r="W212" s="89"/>
      <c r="X212" s="64"/>
      <c r="Y212" s="89"/>
      <c r="Z212" s="64"/>
      <c r="AA212" s="89"/>
      <c r="AB212" s="64"/>
      <c r="AC212" s="89"/>
      <c r="AD212" s="89"/>
      <c r="AE212" s="64"/>
      <c r="AF212" s="64"/>
      <c r="AG212" s="64"/>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row>
    <row r="213" spans="1:61" ht="15.75" customHeight="1">
      <c r="A213" s="89"/>
      <c r="B213" s="89"/>
      <c r="C213" s="89"/>
      <c r="D213" s="89"/>
      <c r="E213" s="89"/>
      <c r="F213" s="64"/>
      <c r="G213" s="89"/>
      <c r="H213" s="89"/>
      <c r="I213" s="89"/>
      <c r="J213" s="89"/>
      <c r="K213" s="89"/>
      <c r="L213" s="64"/>
      <c r="M213" s="89"/>
      <c r="N213" s="89"/>
      <c r="O213" s="89"/>
      <c r="P213" s="64"/>
      <c r="Q213" s="64"/>
      <c r="R213" s="64"/>
      <c r="S213" s="64"/>
      <c r="T213" s="64"/>
      <c r="U213" s="89"/>
      <c r="V213" s="64"/>
      <c r="W213" s="89"/>
      <c r="X213" s="64"/>
      <c r="Y213" s="89"/>
      <c r="Z213" s="64"/>
      <c r="AA213" s="89"/>
      <c r="AB213" s="64"/>
      <c r="AC213" s="89"/>
      <c r="AD213" s="89"/>
      <c r="AE213" s="64"/>
      <c r="AF213" s="64"/>
      <c r="AG213" s="64"/>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row>
    <row r="214" spans="1:61" ht="15.75" customHeight="1">
      <c r="A214" s="89"/>
      <c r="B214" s="89"/>
      <c r="C214" s="89"/>
      <c r="D214" s="89"/>
      <c r="E214" s="89"/>
      <c r="F214" s="64"/>
      <c r="G214" s="89"/>
      <c r="H214" s="89"/>
      <c r="I214" s="89"/>
      <c r="J214" s="89"/>
      <c r="K214" s="89"/>
      <c r="L214" s="64"/>
      <c r="M214" s="89"/>
      <c r="N214" s="89"/>
      <c r="O214" s="89"/>
      <c r="P214" s="64"/>
      <c r="Q214" s="64"/>
      <c r="R214" s="64"/>
      <c r="S214" s="64"/>
      <c r="T214" s="64"/>
      <c r="U214" s="89"/>
      <c r="V214" s="64"/>
      <c r="W214" s="89"/>
      <c r="X214" s="64"/>
      <c r="Y214" s="89"/>
      <c r="Z214" s="64"/>
      <c r="AA214" s="89"/>
      <c r="AB214" s="64"/>
      <c r="AC214" s="89"/>
      <c r="AD214" s="89"/>
      <c r="AE214" s="64"/>
      <c r="AF214" s="64"/>
      <c r="AG214" s="64"/>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row>
    <row r="215" spans="1:61" ht="15.75" customHeight="1">
      <c r="A215" s="89"/>
      <c r="B215" s="89"/>
      <c r="C215" s="89"/>
      <c r="D215" s="89"/>
      <c r="E215" s="89"/>
      <c r="F215" s="64"/>
      <c r="G215" s="89"/>
      <c r="H215" s="89"/>
      <c r="I215" s="89"/>
      <c r="J215" s="89"/>
      <c r="K215" s="89"/>
      <c r="L215" s="64"/>
      <c r="M215" s="89"/>
      <c r="N215" s="89"/>
      <c r="O215" s="89"/>
      <c r="P215" s="64"/>
      <c r="Q215" s="64"/>
      <c r="R215" s="64"/>
      <c r="S215" s="64"/>
      <c r="T215" s="64"/>
      <c r="U215" s="89"/>
      <c r="V215" s="64"/>
      <c r="W215" s="89"/>
      <c r="X215" s="64"/>
      <c r="Y215" s="89"/>
      <c r="Z215" s="64"/>
      <c r="AA215" s="89"/>
      <c r="AB215" s="64"/>
      <c r="AC215" s="89"/>
      <c r="AD215" s="89"/>
      <c r="AE215" s="64"/>
      <c r="AF215" s="64"/>
      <c r="AG215" s="64"/>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row>
    <row r="216" spans="1:61" ht="15.75" customHeight="1">
      <c r="A216" s="89"/>
      <c r="B216" s="89"/>
      <c r="C216" s="89"/>
      <c r="D216" s="89"/>
      <c r="E216" s="89"/>
      <c r="F216" s="64"/>
      <c r="G216" s="89"/>
      <c r="H216" s="89"/>
      <c r="I216" s="89"/>
      <c r="J216" s="89"/>
      <c r="K216" s="89"/>
      <c r="L216" s="64"/>
      <c r="M216" s="89"/>
      <c r="N216" s="89"/>
      <c r="O216" s="89"/>
      <c r="P216" s="64"/>
      <c r="Q216" s="64"/>
      <c r="R216" s="64"/>
      <c r="S216" s="64"/>
      <c r="T216" s="64"/>
      <c r="U216" s="89"/>
      <c r="V216" s="64"/>
      <c r="W216" s="89"/>
      <c r="X216" s="64"/>
      <c r="Y216" s="89"/>
      <c r="Z216" s="64"/>
      <c r="AA216" s="89"/>
      <c r="AB216" s="64"/>
      <c r="AC216" s="89"/>
      <c r="AD216" s="89"/>
      <c r="AE216" s="64"/>
      <c r="AF216" s="64"/>
      <c r="AG216" s="64"/>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row>
    <row r="217" spans="1:61" ht="15.75" customHeight="1">
      <c r="A217" s="89"/>
      <c r="B217" s="89"/>
      <c r="C217" s="89"/>
      <c r="D217" s="89"/>
      <c r="E217" s="89"/>
      <c r="F217" s="64"/>
      <c r="G217" s="89"/>
      <c r="H217" s="89"/>
      <c r="I217" s="89"/>
      <c r="J217" s="89"/>
      <c r="K217" s="89"/>
      <c r="L217" s="64"/>
      <c r="M217" s="89"/>
      <c r="N217" s="89"/>
      <c r="O217" s="89"/>
      <c r="P217" s="64"/>
      <c r="Q217" s="64"/>
      <c r="R217" s="64"/>
      <c r="S217" s="64"/>
      <c r="T217" s="64"/>
      <c r="U217" s="89"/>
      <c r="V217" s="64"/>
      <c r="W217" s="89"/>
      <c r="X217" s="64"/>
      <c r="Y217" s="89"/>
      <c r="Z217" s="64"/>
      <c r="AA217" s="89"/>
      <c r="AB217" s="64"/>
      <c r="AC217" s="89"/>
      <c r="AD217" s="89"/>
      <c r="AE217" s="64"/>
      <c r="AF217" s="64"/>
      <c r="AG217" s="64"/>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row>
    <row r="218" spans="1:61" ht="15.75" customHeight="1">
      <c r="A218" s="89"/>
      <c r="B218" s="89"/>
      <c r="C218" s="89"/>
      <c r="D218" s="89"/>
      <c r="E218" s="89"/>
      <c r="F218" s="64"/>
      <c r="G218" s="89"/>
      <c r="H218" s="89"/>
      <c r="I218" s="89"/>
      <c r="J218" s="89"/>
      <c r="K218" s="89"/>
      <c r="L218" s="64"/>
      <c r="M218" s="89"/>
      <c r="N218" s="89"/>
      <c r="O218" s="89"/>
      <c r="P218" s="64"/>
      <c r="Q218" s="64"/>
      <c r="R218" s="64"/>
      <c r="S218" s="64"/>
      <c r="T218" s="64"/>
      <c r="U218" s="89"/>
      <c r="V218" s="64"/>
      <c r="W218" s="89"/>
      <c r="X218" s="64"/>
      <c r="Y218" s="89"/>
      <c r="Z218" s="64"/>
      <c r="AA218" s="89"/>
      <c r="AB218" s="64"/>
      <c r="AC218" s="89"/>
      <c r="AD218" s="89"/>
      <c r="AE218" s="64"/>
      <c r="AF218" s="64"/>
      <c r="AG218" s="64"/>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row>
    <row r="219" spans="1:61" ht="15.75" customHeight="1">
      <c r="A219" s="89"/>
      <c r="B219" s="89"/>
      <c r="C219" s="89"/>
      <c r="D219" s="89"/>
      <c r="E219" s="89"/>
      <c r="F219" s="64"/>
      <c r="G219" s="89"/>
      <c r="H219" s="89"/>
      <c r="I219" s="89"/>
      <c r="J219" s="89"/>
      <c r="K219" s="89"/>
      <c r="L219" s="64"/>
      <c r="M219" s="89"/>
      <c r="N219" s="89"/>
      <c r="O219" s="89"/>
      <c r="P219" s="64"/>
      <c r="Q219" s="64"/>
      <c r="R219" s="64"/>
      <c r="S219" s="64"/>
      <c r="T219" s="64"/>
      <c r="U219" s="89"/>
      <c r="V219" s="64"/>
      <c r="W219" s="89"/>
      <c r="X219" s="64"/>
      <c r="Y219" s="89"/>
      <c r="Z219" s="64"/>
      <c r="AA219" s="89"/>
      <c r="AB219" s="64"/>
      <c r="AC219" s="89"/>
      <c r="AD219" s="89"/>
      <c r="AE219" s="64"/>
      <c r="AF219" s="64"/>
      <c r="AG219" s="64"/>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row>
    <row r="220" spans="1:61" ht="15.75" customHeight="1">
      <c r="A220" s="89"/>
      <c r="B220" s="89"/>
      <c r="C220" s="89"/>
      <c r="D220" s="89"/>
      <c r="E220" s="89"/>
      <c r="F220" s="64"/>
      <c r="G220" s="89"/>
      <c r="H220" s="89"/>
      <c r="I220" s="89"/>
      <c r="J220" s="89"/>
      <c r="K220" s="89"/>
      <c r="L220" s="64"/>
      <c r="M220" s="89"/>
      <c r="N220" s="89"/>
      <c r="O220" s="89"/>
      <c r="P220" s="64"/>
      <c r="Q220" s="64"/>
      <c r="R220" s="64"/>
      <c r="S220" s="64"/>
      <c r="T220" s="64"/>
      <c r="U220" s="89"/>
      <c r="V220" s="64"/>
      <c r="W220" s="89"/>
      <c r="X220" s="64"/>
      <c r="Y220" s="89"/>
      <c r="Z220" s="64"/>
      <c r="AA220" s="89"/>
      <c r="AB220" s="64"/>
      <c r="AC220" s="89"/>
      <c r="AD220" s="89"/>
      <c r="AE220" s="64"/>
      <c r="AF220" s="64"/>
      <c r="AG220" s="64"/>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row>
    <row r="221" spans="1:61" ht="15.75" customHeight="1">
      <c r="A221" s="89"/>
      <c r="B221" s="89"/>
      <c r="C221" s="89"/>
      <c r="D221" s="89"/>
      <c r="E221" s="89"/>
      <c r="F221" s="64"/>
      <c r="G221" s="89"/>
      <c r="H221" s="89"/>
      <c r="I221" s="89"/>
      <c r="J221" s="89"/>
      <c r="K221" s="89"/>
      <c r="L221" s="64"/>
      <c r="M221" s="89"/>
      <c r="N221" s="89"/>
      <c r="O221" s="89"/>
      <c r="P221" s="64"/>
      <c r="Q221" s="64"/>
      <c r="R221" s="64"/>
      <c r="S221" s="64"/>
      <c r="T221" s="64"/>
      <c r="U221" s="89"/>
      <c r="V221" s="64"/>
      <c r="W221" s="89"/>
      <c r="X221" s="64"/>
      <c r="Y221" s="89"/>
      <c r="Z221" s="64"/>
      <c r="AA221" s="89"/>
      <c r="AB221" s="64"/>
      <c r="AC221" s="89"/>
      <c r="AD221" s="89"/>
      <c r="AE221" s="64"/>
      <c r="AF221" s="64"/>
      <c r="AG221" s="64"/>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row>
    <row r="222" spans="1:61" ht="15.75" customHeight="1">
      <c r="A222" s="89"/>
      <c r="B222" s="89"/>
      <c r="C222" s="89"/>
      <c r="D222" s="89"/>
      <c r="E222" s="89"/>
      <c r="F222" s="64"/>
      <c r="G222" s="89"/>
      <c r="H222" s="89"/>
      <c r="I222" s="89"/>
      <c r="J222" s="89"/>
      <c r="K222" s="89"/>
      <c r="L222" s="64"/>
      <c r="M222" s="89"/>
      <c r="N222" s="89"/>
      <c r="O222" s="89"/>
      <c r="P222" s="64"/>
      <c r="Q222" s="64"/>
      <c r="R222" s="64"/>
      <c r="S222" s="64"/>
      <c r="T222" s="64"/>
      <c r="U222" s="89"/>
      <c r="V222" s="64"/>
      <c r="W222" s="89"/>
      <c r="X222" s="64"/>
      <c r="Y222" s="89"/>
      <c r="Z222" s="64"/>
      <c r="AA222" s="89"/>
      <c r="AB222" s="64"/>
      <c r="AC222" s="89"/>
      <c r="AD222" s="89"/>
      <c r="AE222" s="64"/>
      <c r="AF222" s="64"/>
      <c r="AG222" s="64"/>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row>
    <row r="223" spans="1:61" ht="15.75" customHeight="1">
      <c r="A223" s="89"/>
      <c r="B223" s="89"/>
      <c r="C223" s="89"/>
      <c r="D223" s="89"/>
      <c r="E223" s="89"/>
      <c r="F223" s="64"/>
      <c r="G223" s="89"/>
      <c r="H223" s="89"/>
      <c r="I223" s="89"/>
      <c r="J223" s="89"/>
      <c r="K223" s="89"/>
      <c r="L223" s="64"/>
      <c r="M223" s="89"/>
      <c r="N223" s="89"/>
      <c r="O223" s="89"/>
      <c r="P223" s="64"/>
      <c r="Q223" s="64"/>
      <c r="R223" s="64"/>
      <c r="S223" s="64"/>
      <c r="T223" s="64"/>
      <c r="U223" s="89"/>
      <c r="V223" s="64"/>
      <c r="W223" s="89"/>
      <c r="X223" s="64"/>
      <c r="Y223" s="89"/>
      <c r="Z223" s="64"/>
      <c r="AA223" s="89"/>
      <c r="AB223" s="64"/>
      <c r="AC223" s="89"/>
      <c r="AD223" s="89"/>
      <c r="AE223" s="64"/>
      <c r="AF223" s="64"/>
      <c r="AG223" s="64"/>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row>
    <row r="224" spans="1:61" ht="15.75" customHeight="1">
      <c r="A224" s="89"/>
      <c r="B224" s="89"/>
      <c r="C224" s="89"/>
      <c r="D224" s="89"/>
      <c r="E224" s="89"/>
      <c r="F224" s="64"/>
      <c r="G224" s="89"/>
      <c r="H224" s="89"/>
      <c r="I224" s="89"/>
      <c r="J224" s="89"/>
      <c r="K224" s="89"/>
      <c r="L224" s="64"/>
      <c r="M224" s="89"/>
      <c r="N224" s="89"/>
      <c r="O224" s="89"/>
      <c r="P224" s="64"/>
      <c r="Q224" s="64"/>
      <c r="R224" s="64"/>
      <c r="S224" s="64"/>
      <c r="T224" s="64"/>
      <c r="U224" s="89"/>
      <c r="V224" s="64"/>
      <c r="W224" s="89"/>
      <c r="X224" s="64"/>
      <c r="Y224" s="89"/>
      <c r="Z224" s="64"/>
      <c r="AA224" s="89"/>
      <c r="AB224" s="64"/>
      <c r="AC224" s="89"/>
      <c r="AD224" s="89"/>
      <c r="AE224" s="64"/>
      <c r="AF224" s="64"/>
      <c r="AG224" s="64"/>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row>
    <row r="225" spans="1:61" ht="15.75" customHeight="1">
      <c r="A225" s="89"/>
      <c r="B225" s="89"/>
      <c r="C225" s="89"/>
      <c r="D225" s="89"/>
      <c r="E225" s="89"/>
      <c r="F225" s="64"/>
      <c r="G225" s="89"/>
      <c r="H225" s="89"/>
      <c r="I225" s="89"/>
      <c r="J225" s="89"/>
      <c r="K225" s="89"/>
      <c r="L225" s="64"/>
      <c r="M225" s="89"/>
      <c r="N225" s="89"/>
      <c r="O225" s="89"/>
      <c r="P225" s="64"/>
      <c r="Q225" s="64"/>
      <c r="R225" s="64"/>
      <c r="S225" s="64"/>
      <c r="T225" s="64"/>
      <c r="U225" s="89"/>
      <c r="V225" s="64"/>
      <c r="W225" s="89"/>
      <c r="X225" s="64"/>
      <c r="Y225" s="89"/>
      <c r="Z225" s="64"/>
      <c r="AA225" s="89"/>
      <c r="AB225" s="64"/>
      <c r="AC225" s="89"/>
      <c r="AD225" s="89"/>
      <c r="AE225" s="64"/>
      <c r="AF225" s="64"/>
      <c r="AG225" s="64"/>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row>
    <row r="226" spans="1:61" ht="15.75" customHeight="1">
      <c r="A226" s="89"/>
      <c r="B226" s="89"/>
      <c r="C226" s="89"/>
      <c r="D226" s="89"/>
      <c r="E226" s="89"/>
      <c r="F226" s="64"/>
      <c r="G226" s="89"/>
      <c r="H226" s="89"/>
      <c r="I226" s="89"/>
      <c r="J226" s="89"/>
      <c r="K226" s="89"/>
      <c r="L226" s="64"/>
      <c r="M226" s="89"/>
      <c r="N226" s="89"/>
      <c r="O226" s="89"/>
      <c r="P226" s="64"/>
      <c r="Q226" s="64"/>
      <c r="R226" s="64"/>
      <c r="S226" s="64"/>
      <c r="T226" s="64"/>
      <c r="U226" s="89"/>
      <c r="V226" s="64"/>
      <c r="W226" s="89"/>
      <c r="X226" s="64"/>
      <c r="Y226" s="89"/>
      <c r="Z226" s="64"/>
      <c r="AA226" s="89"/>
      <c r="AB226" s="64"/>
      <c r="AC226" s="89"/>
      <c r="AD226" s="89"/>
      <c r="AE226" s="64"/>
      <c r="AF226" s="64"/>
      <c r="AG226" s="64"/>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row>
    <row r="227" spans="1:61" ht="15.75" customHeight="1">
      <c r="A227" s="89"/>
      <c r="B227" s="89"/>
      <c r="C227" s="89"/>
      <c r="D227" s="89"/>
      <c r="E227" s="89"/>
      <c r="F227" s="64"/>
      <c r="G227" s="89"/>
      <c r="H227" s="89"/>
      <c r="I227" s="89"/>
      <c r="J227" s="89"/>
      <c r="K227" s="89"/>
      <c r="L227" s="64"/>
      <c r="M227" s="89"/>
      <c r="N227" s="89"/>
      <c r="O227" s="89"/>
      <c r="P227" s="64"/>
      <c r="Q227" s="64"/>
      <c r="R227" s="64"/>
      <c r="S227" s="64"/>
      <c r="T227" s="64"/>
      <c r="U227" s="89"/>
      <c r="V227" s="64"/>
      <c r="W227" s="89"/>
      <c r="X227" s="64"/>
      <c r="Y227" s="89"/>
      <c r="Z227" s="64"/>
      <c r="AA227" s="89"/>
      <c r="AB227" s="64"/>
      <c r="AC227" s="89"/>
      <c r="AD227" s="89"/>
      <c r="AE227" s="64"/>
      <c r="AF227" s="64"/>
      <c r="AG227" s="64"/>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row>
    <row r="228" spans="1:61" ht="15.75" customHeight="1">
      <c r="A228" s="89"/>
      <c r="B228" s="89"/>
      <c r="C228" s="89"/>
      <c r="D228" s="89"/>
      <c r="E228" s="89"/>
      <c r="F228" s="64"/>
      <c r="G228" s="89"/>
      <c r="H228" s="89"/>
      <c r="I228" s="89"/>
      <c r="J228" s="89"/>
      <c r="K228" s="89"/>
      <c r="L228" s="64"/>
      <c r="M228" s="89"/>
      <c r="N228" s="89"/>
      <c r="O228" s="89"/>
      <c r="P228" s="64"/>
      <c r="Q228" s="64"/>
      <c r="R228" s="64"/>
      <c r="S228" s="64"/>
      <c r="T228" s="64"/>
      <c r="U228" s="89"/>
      <c r="V228" s="64"/>
      <c r="W228" s="89"/>
      <c r="X228" s="64"/>
      <c r="Y228" s="89"/>
      <c r="Z228" s="64"/>
      <c r="AA228" s="89"/>
      <c r="AB228" s="64"/>
      <c r="AC228" s="89"/>
      <c r="AD228" s="89"/>
      <c r="AE228" s="64"/>
      <c r="AF228" s="64"/>
      <c r="AG228" s="64"/>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row>
    <row r="229" spans="1:61" ht="15.75" customHeight="1">
      <c r="A229" s="89"/>
      <c r="B229" s="89"/>
      <c r="C229" s="89"/>
      <c r="D229" s="89"/>
      <c r="E229" s="89"/>
      <c r="F229" s="64"/>
      <c r="G229" s="89"/>
      <c r="H229" s="89"/>
      <c r="I229" s="89"/>
      <c r="J229" s="89"/>
      <c r="K229" s="89"/>
      <c r="L229" s="64"/>
      <c r="M229" s="89"/>
      <c r="N229" s="89"/>
      <c r="O229" s="89"/>
      <c r="P229" s="64"/>
      <c r="Q229" s="64"/>
      <c r="R229" s="64"/>
      <c r="S229" s="64"/>
      <c r="T229" s="64"/>
      <c r="U229" s="89"/>
      <c r="V229" s="64"/>
      <c r="W229" s="89"/>
      <c r="X229" s="64"/>
      <c r="Y229" s="89"/>
      <c r="Z229" s="64"/>
      <c r="AA229" s="89"/>
      <c r="AB229" s="64"/>
      <c r="AC229" s="89"/>
      <c r="AD229" s="89"/>
      <c r="AE229" s="64"/>
      <c r="AF229" s="64"/>
      <c r="AG229" s="64"/>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row>
    <row r="230" spans="1:61" ht="15.75" customHeight="1">
      <c r="A230" s="89"/>
      <c r="B230" s="89"/>
      <c r="C230" s="89"/>
      <c r="D230" s="89"/>
      <c r="E230" s="89"/>
      <c r="F230" s="64"/>
      <c r="G230" s="89"/>
      <c r="H230" s="89"/>
      <c r="I230" s="89"/>
      <c r="J230" s="89"/>
      <c r="K230" s="89"/>
      <c r="L230" s="64"/>
      <c r="M230" s="89"/>
      <c r="N230" s="89"/>
      <c r="O230" s="89"/>
      <c r="P230" s="64"/>
      <c r="Q230" s="64"/>
      <c r="R230" s="64"/>
      <c r="S230" s="64"/>
      <c r="T230" s="64"/>
      <c r="U230" s="89"/>
      <c r="V230" s="64"/>
      <c r="W230" s="89"/>
      <c r="X230" s="64"/>
      <c r="Y230" s="89"/>
      <c r="Z230" s="64"/>
      <c r="AA230" s="89"/>
      <c r="AB230" s="64"/>
      <c r="AC230" s="89"/>
      <c r="AD230" s="89"/>
      <c r="AE230" s="64"/>
      <c r="AF230" s="64"/>
      <c r="AG230" s="64"/>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row>
    <row r="231" spans="1:61" ht="15.75" customHeight="1">
      <c r="A231" s="89"/>
      <c r="B231" s="89"/>
      <c r="C231" s="89"/>
      <c r="D231" s="89"/>
      <c r="E231" s="89"/>
      <c r="F231" s="64"/>
      <c r="G231" s="89"/>
      <c r="H231" s="89"/>
      <c r="I231" s="89"/>
      <c r="J231" s="89"/>
      <c r="K231" s="89"/>
      <c r="L231" s="64"/>
      <c r="M231" s="89"/>
      <c r="N231" s="89"/>
      <c r="O231" s="89"/>
      <c r="P231" s="64"/>
      <c r="Q231" s="64"/>
      <c r="R231" s="64"/>
      <c r="S231" s="64"/>
      <c r="T231" s="64"/>
      <c r="U231" s="89"/>
      <c r="V231" s="64"/>
      <c r="W231" s="89"/>
      <c r="X231" s="64"/>
      <c r="Y231" s="89"/>
      <c r="Z231" s="64"/>
      <c r="AA231" s="89"/>
      <c r="AB231" s="64"/>
      <c r="AC231" s="89"/>
      <c r="AD231" s="89"/>
      <c r="AE231" s="64"/>
      <c r="AF231" s="64"/>
      <c r="AG231" s="64"/>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row>
    <row r="232" spans="1:61" ht="15.75" customHeight="1">
      <c r="A232" s="89"/>
      <c r="B232" s="89"/>
      <c r="C232" s="89"/>
      <c r="D232" s="89"/>
      <c r="E232" s="89"/>
      <c r="F232" s="64"/>
      <c r="G232" s="89"/>
      <c r="H232" s="89"/>
      <c r="I232" s="89"/>
      <c r="J232" s="89"/>
      <c r="K232" s="89"/>
      <c r="L232" s="64"/>
      <c r="M232" s="89"/>
      <c r="N232" s="89"/>
      <c r="O232" s="89"/>
      <c r="P232" s="64"/>
      <c r="Q232" s="64"/>
      <c r="R232" s="64"/>
      <c r="S232" s="64"/>
      <c r="T232" s="64"/>
      <c r="U232" s="89"/>
      <c r="V232" s="64"/>
      <c r="W232" s="89"/>
      <c r="X232" s="64"/>
      <c r="Y232" s="89"/>
      <c r="Z232" s="64"/>
      <c r="AA232" s="89"/>
      <c r="AB232" s="64"/>
      <c r="AC232" s="89"/>
      <c r="AD232" s="89"/>
      <c r="AE232" s="64"/>
      <c r="AF232" s="64"/>
      <c r="AG232" s="64"/>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row>
    <row r="233" spans="1:61" ht="15.75" customHeight="1">
      <c r="A233" s="89"/>
      <c r="B233" s="89"/>
      <c r="C233" s="89"/>
      <c r="D233" s="89"/>
      <c r="E233" s="89"/>
      <c r="F233" s="64"/>
      <c r="G233" s="89"/>
      <c r="H233" s="89"/>
      <c r="I233" s="89"/>
      <c r="J233" s="89"/>
      <c r="K233" s="89"/>
      <c r="L233" s="64"/>
      <c r="M233" s="89"/>
      <c r="N233" s="89"/>
      <c r="O233" s="89"/>
      <c r="P233" s="64"/>
      <c r="Q233" s="64"/>
      <c r="R233" s="64"/>
      <c r="S233" s="64"/>
      <c r="T233" s="64"/>
      <c r="U233" s="89"/>
      <c r="V233" s="64"/>
      <c r="W233" s="89"/>
      <c r="X233" s="64"/>
      <c r="Y233" s="89"/>
      <c r="Z233" s="64"/>
      <c r="AA233" s="89"/>
      <c r="AB233" s="64"/>
      <c r="AC233" s="89"/>
      <c r="AD233" s="89"/>
      <c r="AE233" s="64"/>
      <c r="AF233" s="64"/>
      <c r="AG233" s="64"/>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row>
    <row r="234" spans="1:61" ht="15.75" customHeight="1">
      <c r="A234" s="89"/>
      <c r="B234" s="89"/>
      <c r="C234" s="89"/>
      <c r="D234" s="89"/>
      <c r="E234" s="89"/>
      <c r="F234" s="64"/>
      <c r="G234" s="89"/>
      <c r="H234" s="89"/>
      <c r="I234" s="89"/>
      <c r="J234" s="89"/>
      <c r="K234" s="89"/>
      <c r="L234" s="64"/>
      <c r="M234" s="89"/>
      <c r="N234" s="89"/>
      <c r="O234" s="89"/>
      <c r="P234" s="64"/>
      <c r="Q234" s="64"/>
      <c r="R234" s="64"/>
      <c r="S234" s="64"/>
      <c r="T234" s="64"/>
      <c r="U234" s="89"/>
      <c r="V234" s="64"/>
      <c r="W234" s="89"/>
      <c r="X234" s="64"/>
      <c r="Y234" s="89"/>
      <c r="Z234" s="64"/>
      <c r="AA234" s="89"/>
      <c r="AB234" s="64"/>
      <c r="AC234" s="89"/>
      <c r="AD234" s="89"/>
      <c r="AE234" s="64"/>
      <c r="AF234" s="64"/>
      <c r="AG234" s="64"/>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row>
    <row r="235" spans="1:61" ht="15.75" customHeight="1">
      <c r="A235" s="89"/>
      <c r="B235" s="89"/>
      <c r="C235" s="89"/>
      <c r="D235" s="89"/>
      <c r="E235" s="89"/>
      <c r="F235" s="64"/>
      <c r="G235" s="89"/>
      <c r="H235" s="89"/>
      <c r="I235" s="89"/>
      <c r="J235" s="89"/>
      <c r="K235" s="89"/>
      <c r="L235" s="64"/>
      <c r="M235" s="89"/>
      <c r="N235" s="89"/>
      <c r="O235" s="89"/>
      <c r="P235" s="64"/>
      <c r="Q235" s="64"/>
      <c r="R235" s="64"/>
      <c r="S235" s="64"/>
      <c r="T235" s="64"/>
      <c r="U235" s="89"/>
      <c r="V235" s="64"/>
      <c r="W235" s="89"/>
      <c r="X235" s="64"/>
      <c r="Y235" s="89"/>
      <c r="Z235" s="64"/>
      <c r="AA235" s="89"/>
      <c r="AB235" s="64"/>
      <c r="AC235" s="89"/>
      <c r="AD235" s="89"/>
      <c r="AE235" s="64"/>
      <c r="AF235" s="64"/>
      <c r="AG235" s="64"/>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row>
    <row r="236" spans="1:61" ht="15.75" customHeight="1">
      <c r="A236" s="89"/>
      <c r="B236" s="89"/>
      <c r="C236" s="89"/>
      <c r="D236" s="89"/>
      <c r="E236" s="89"/>
      <c r="F236" s="64"/>
      <c r="G236" s="89"/>
      <c r="H236" s="89"/>
      <c r="I236" s="89"/>
      <c r="J236" s="89"/>
      <c r="K236" s="89"/>
      <c r="L236" s="64"/>
      <c r="M236" s="89"/>
      <c r="N236" s="89"/>
      <c r="O236" s="89"/>
      <c r="P236" s="64"/>
      <c r="Q236" s="64"/>
      <c r="R236" s="64"/>
      <c r="S236" s="64"/>
      <c r="T236" s="64"/>
      <c r="U236" s="89"/>
      <c r="V236" s="64"/>
      <c r="W236" s="89"/>
      <c r="X236" s="64"/>
      <c r="Y236" s="89"/>
      <c r="Z236" s="64"/>
      <c r="AA236" s="89"/>
      <c r="AB236" s="64"/>
      <c r="AC236" s="89"/>
      <c r="AD236" s="89"/>
      <c r="AE236" s="64"/>
      <c r="AF236" s="64"/>
      <c r="AG236" s="64"/>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row>
    <row r="237" spans="1:61" ht="15.75" customHeight="1">
      <c r="A237" s="89"/>
      <c r="B237" s="89"/>
      <c r="C237" s="89"/>
      <c r="D237" s="89"/>
      <c r="E237" s="89"/>
      <c r="F237" s="64"/>
      <c r="G237" s="89"/>
      <c r="H237" s="89"/>
      <c r="I237" s="89"/>
      <c r="J237" s="89"/>
      <c r="K237" s="89"/>
      <c r="L237" s="64"/>
      <c r="M237" s="89"/>
      <c r="N237" s="89"/>
      <c r="O237" s="89"/>
      <c r="P237" s="64"/>
      <c r="Q237" s="64"/>
      <c r="R237" s="64"/>
      <c r="S237" s="64"/>
      <c r="T237" s="64"/>
      <c r="U237" s="89"/>
      <c r="V237" s="64"/>
      <c r="W237" s="89"/>
      <c r="X237" s="64"/>
      <c r="Y237" s="89"/>
      <c r="Z237" s="64"/>
      <c r="AA237" s="89"/>
      <c r="AB237" s="64"/>
      <c r="AC237" s="89"/>
      <c r="AD237" s="89"/>
      <c r="AE237" s="64"/>
      <c r="AF237" s="64"/>
      <c r="AG237" s="64"/>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row>
    <row r="238" spans="1:61" ht="15.75" customHeight="1">
      <c r="A238" s="89"/>
      <c r="B238" s="89"/>
      <c r="C238" s="89"/>
      <c r="D238" s="89"/>
      <c r="E238" s="89"/>
      <c r="F238" s="64"/>
      <c r="G238" s="89"/>
      <c r="H238" s="89"/>
      <c r="I238" s="89"/>
      <c r="J238" s="89"/>
      <c r="K238" s="89"/>
      <c r="L238" s="64"/>
      <c r="M238" s="89"/>
      <c r="N238" s="89"/>
      <c r="O238" s="89"/>
      <c r="P238" s="64"/>
      <c r="Q238" s="64"/>
      <c r="R238" s="64"/>
      <c r="S238" s="64"/>
      <c r="T238" s="64"/>
      <c r="U238" s="89"/>
      <c r="V238" s="64"/>
      <c r="W238" s="89"/>
      <c r="X238" s="64"/>
      <c r="Y238" s="89"/>
      <c r="Z238" s="64"/>
      <c r="AA238" s="89"/>
      <c r="AB238" s="64"/>
      <c r="AC238" s="89"/>
      <c r="AD238" s="89"/>
      <c r="AE238" s="64"/>
      <c r="AF238" s="64"/>
      <c r="AG238" s="64"/>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row>
    <row r="239" spans="1:61" ht="15.75" customHeight="1">
      <c r="A239" s="89"/>
      <c r="B239" s="89"/>
      <c r="C239" s="89"/>
      <c r="D239" s="89"/>
      <c r="E239" s="89"/>
      <c r="F239" s="64"/>
      <c r="G239" s="89"/>
      <c r="H239" s="89"/>
      <c r="I239" s="89"/>
      <c r="J239" s="89"/>
      <c r="K239" s="89"/>
      <c r="L239" s="64"/>
      <c r="M239" s="89"/>
      <c r="N239" s="89"/>
      <c r="O239" s="89"/>
      <c r="P239" s="64"/>
      <c r="Q239" s="64"/>
      <c r="R239" s="64"/>
      <c r="S239" s="64"/>
      <c r="T239" s="64"/>
      <c r="U239" s="89"/>
      <c r="V239" s="64"/>
      <c r="W239" s="89"/>
      <c r="X239" s="64"/>
      <c r="Y239" s="89"/>
      <c r="Z239" s="64"/>
      <c r="AA239" s="89"/>
      <c r="AB239" s="64"/>
      <c r="AC239" s="89"/>
      <c r="AD239" s="89"/>
      <c r="AE239" s="64"/>
      <c r="AF239" s="64"/>
      <c r="AG239" s="64"/>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row>
    <row r="240" spans="1:61" ht="15.75" customHeight="1">
      <c r="A240" s="89"/>
      <c r="B240" s="89"/>
      <c r="C240" s="89"/>
      <c r="D240" s="89"/>
      <c r="E240" s="89"/>
      <c r="F240" s="64"/>
      <c r="G240" s="89"/>
      <c r="H240" s="89"/>
      <c r="I240" s="89"/>
      <c r="J240" s="89"/>
      <c r="K240" s="89"/>
      <c r="L240" s="64"/>
      <c r="M240" s="89"/>
      <c r="N240" s="89"/>
      <c r="O240" s="89"/>
      <c r="P240" s="64"/>
      <c r="Q240" s="64"/>
      <c r="R240" s="64"/>
      <c r="S240" s="64"/>
      <c r="T240" s="64"/>
      <c r="U240" s="89"/>
      <c r="V240" s="64"/>
      <c r="W240" s="89"/>
      <c r="X240" s="64"/>
      <c r="Y240" s="89"/>
      <c r="Z240" s="64"/>
      <c r="AA240" s="89"/>
      <c r="AB240" s="64"/>
      <c r="AC240" s="89"/>
      <c r="AD240" s="89"/>
      <c r="AE240" s="64"/>
      <c r="AF240" s="64"/>
      <c r="AG240" s="64"/>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row>
    <row r="241" spans="1:61" ht="15.75" customHeight="1">
      <c r="A241" s="89"/>
      <c r="B241" s="89"/>
      <c r="C241" s="89"/>
      <c r="D241" s="89"/>
      <c r="E241" s="89"/>
      <c r="F241" s="64"/>
      <c r="G241" s="89"/>
      <c r="H241" s="89"/>
      <c r="I241" s="89"/>
      <c r="J241" s="89"/>
      <c r="K241" s="89"/>
      <c r="L241" s="64"/>
      <c r="M241" s="89"/>
      <c r="N241" s="89"/>
      <c r="O241" s="89"/>
      <c r="P241" s="64"/>
      <c r="Q241" s="64"/>
      <c r="R241" s="64"/>
      <c r="S241" s="64"/>
      <c r="T241" s="64"/>
      <c r="U241" s="89"/>
      <c r="V241" s="64"/>
      <c r="W241" s="89"/>
      <c r="X241" s="64"/>
      <c r="Y241" s="89"/>
      <c r="Z241" s="64"/>
      <c r="AA241" s="89"/>
      <c r="AB241" s="64"/>
      <c r="AC241" s="89"/>
      <c r="AD241" s="89"/>
      <c r="AE241" s="64"/>
      <c r="AF241" s="64"/>
      <c r="AG241" s="64"/>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row>
    <row r="242" spans="1:61" ht="15.75" customHeight="1">
      <c r="A242" s="89"/>
      <c r="B242" s="89"/>
      <c r="C242" s="89"/>
      <c r="D242" s="89"/>
      <c r="E242" s="89"/>
      <c r="F242" s="64"/>
      <c r="G242" s="89"/>
      <c r="H242" s="89"/>
      <c r="I242" s="89"/>
      <c r="J242" s="89"/>
      <c r="K242" s="89"/>
      <c r="L242" s="64"/>
      <c r="M242" s="89"/>
      <c r="N242" s="89"/>
      <c r="O242" s="89"/>
      <c r="P242" s="64"/>
      <c r="Q242" s="64"/>
      <c r="R242" s="64"/>
      <c r="S242" s="64"/>
      <c r="T242" s="64"/>
      <c r="U242" s="89"/>
      <c r="V242" s="64"/>
      <c r="W242" s="89"/>
      <c r="X242" s="64"/>
      <c r="Y242" s="89"/>
      <c r="Z242" s="64"/>
      <c r="AA242" s="89"/>
      <c r="AB242" s="64"/>
      <c r="AC242" s="89"/>
      <c r="AD242" s="89"/>
      <c r="AE242" s="64"/>
      <c r="AF242" s="64"/>
      <c r="AG242" s="64"/>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row>
    <row r="243" spans="1:61" ht="15.75" customHeight="1">
      <c r="A243" s="89"/>
      <c r="B243" s="89"/>
      <c r="C243" s="89"/>
      <c r="D243" s="89"/>
      <c r="E243" s="89"/>
      <c r="F243" s="64"/>
      <c r="G243" s="89"/>
      <c r="H243" s="89"/>
      <c r="I243" s="89"/>
      <c r="J243" s="89"/>
      <c r="K243" s="89"/>
      <c r="L243" s="64"/>
      <c r="M243" s="89"/>
      <c r="N243" s="89"/>
      <c r="O243" s="89"/>
      <c r="P243" s="64"/>
      <c r="Q243" s="64"/>
      <c r="R243" s="64"/>
      <c r="S243" s="64"/>
      <c r="T243" s="64"/>
      <c r="U243" s="89"/>
      <c r="V243" s="64"/>
      <c r="W243" s="89"/>
      <c r="X243" s="64"/>
      <c r="Y243" s="89"/>
      <c r="Z243" s="64"/>
      <c r="AA243" s="89"/>
      <c r="AB243" s="64"/>
      <c r="AC243" s="89"/>
      <c r="AD243" s="89"/>
      <c r="AE243" s="64"/>
      <c r="AF243" s="64"/>
      <c r="AG243" s="64"/>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row>
    <row r="244" spans="1:61" ht="15.75" customHeight="1">
      <c r="A244" s="89"/>
      <c r="B244" s="89"/>
      <c r="C244" s="89"/>
      <c r="D244" s="89"/>
      <c r="E244" s="89"/>
      <c r="F244" s="64"/>
      <c r="G244" s="89"/>
      <c r="H244" s="89"/>
      <c r="I244" s="89"/>
      <c r="J244" s="89"/>
      <c r="K244" s="89"/>
      <c r="L244" s="64"/>
      <c r="M244" s="89"/>
      <c r="N244" s="89"/>
      <c r="O244" s="89"/>
      <c r="P244" s="64"/>
      <c r="Q244" s="64"/>
      <c r="R244" s="64"/>
      <c r="S244" s="64"/>
      <c r="T244" s="64"/>
      <c r="U244" s="89"/>
      <c r="V244" s="64"/>
      <c r="W244" s="89"/>
      <c r="X244" s="64"/>
      <c r="Y244" s="89"/>
      <c r="Z244" s="64"/>
      <c r="AA244" s="89"/>
      <c r="AB244" s="64"/>
      <c r="AC244" s="89"/>
      <c r="AD244" s="89"/>
      <c r="AE244" s="64"/>
      <c r="AF244" s="64"/>
      <c r="AG244" s="64"/>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row>
    <row r="245" spans="1:61" ht="15.75" customHeight="1">
      <c r="A245" s="89"/>
      <c r="B245" s="89"/>
      <c r="C245" s="89"/>
      <c r="D245" s="89"/>
      <c r="E245" s="89"/>
      <c r="F245" s="64"/>
      <c r="G245" s="89"/>
      <c r="H245" s="89"/>
      <c r="I245" s="89"/>
      <c r="J245" s="89"/>
      <c r="K245" s="89"/>
      <c r="L245" s="64"/>
      <c r="M245" s="89"/>
      <c r="N245" s="89"/>
      <c r="O245" s="89"/>
      <c r="P245" s="64"/>
      <c r="Q245" s="64"/>
      <c r="R245" s="64"/>
      <c r="S245" s="64"/>
      <c r="T245" s="64"/>
      <c r="U245" s="89"/>
      <c r="V245" s="64"/>
      <c r="W245" s="89"/>
      <c r="X245" s="64"/>
      <c r="Y245" s="89"/>
      <c r="Z245" s="64"/>
      <c r="AA245" s="89"/>
      <c r="AB245" s="64"/>
      <c r="AC245" s="89"/>
      <c r="AD245" s="89"/>
      <c r="AE245" s="64"/>
      <c r="AF245" s="64"/>
      <c r="AG245" s="64"/>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row>
    <row r="246" spans="1:61" ht="15.75" customHeight="1">
      <c r="A246" s="89"/>
      <c r="B246" s="89"/>
      <c r="C246" s="89"/>
      <c r="D246" s="89"/>
      <c r="E246" s="89"/>
      <c r="F246" s="64"/>
      <c r="G246" s="89"/>
      <c r="H246" s="89"/>
      <c r="I246" s="89"/>
      <c r="J246" s="89"/>
      <c r="K246" s="89"/>
      <c r="L246" s="64"/>
      <c r="M246" s="89"/>
      <c r="N246" s="89"/>
      <c r="O246" s="89"/>
      <c r="P246" s="64"/>
      <c r="Q246" s="64"/>
      <c r="R246" s="64"/>
      <c r="S246" s="64"/>
      <c r="T246" s="64"/>
      <c r="U246" s="89"/>
      <c r="V246" s="64"/>
      <c r="W246" s="89"/>
      <c r="X246" s="64"/>
      <c r="Y246" s="89"/>
      <c r="Z246" s="64"/>
      <c r="AA246" s="89"/>
      <c r="AB246" s="64"/>
      <c r="AC246" s="89"/>
      <c r="AD246" s="89"/>
      <c r="AE246" s="64"/>
      <c r="AF246" s="64"/>
      <c r="AG246" s="64"/>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row>
    <row r="247" spans="1:61" ht="15.75" customHeight="1">
      <c r="A247" s="89"/>
      <c r="B247" s="89"/>
      <c r="C247" s="89"/>
      <c r="D247" s="89"/>
      <c r="E247" s="89"/>
      <c r="F247" s="64"/>
      <c r="G247" s="89"/>
      <c r="H247" s="89"/>
      <c r="I247" s="89"/>
      <c r="J247" s="89"/>
      <c r="K247" s="89"/>
      <c r="L247" s="64"/>
      <c r="M247" s="89"/>
      <c r="N247" s="89"/>
      <c r="O247" s="89"/>
      <c r="P247" s="64"/>
      <c r="Q247" s="64"/>
      <c r="R247" s="64"/>
      <c r="S247" s="64"/>
      <c r="T247" s="64"/>
      <c r="U247" s="89"/>
      <c r="V247" s="64"/>
      <c r="W247" s="89"/>
      <c r="X247" s="64"/>
      <c r="Y247" s="89"/>
      <c r="Z247" s="64"/>
      <c r="AA247" s="89"/>
      <c r="AB247" s="64"/>
      <c r="AC247" s="89"/>
      <c r="AD247" s="89"/>
      <c r="AE247" s="64"/>
      <c r="AF247" s="64"/>
      <c r="AG247" s="64"/>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row>
    <row r="248" spans="1:61" ht="15.75" customHeight="1">
      <c r="A248" s="89"/>
      <c r="B248" s="89"/>
      <c r="C248" s="89"/>
      <c r="D248" s="89"/>
      <c r="E248" s="89"/>
      <c r="F248" s="64"/>
      <c r="G248" s="89"/>
      <c r="H248" s="89"/>
      <c r="I248" s="89"/>
      <c r="J248" s="89"/>
      <c r="K248" s="89"/>
      <c r="L248" s="64"/>
      <c r="M248" s="89"/>
      <c r="N248" s="89"/>
      <c r="O248" s="89"/>
      <c r="P248" s="64"/>
      <c r="Q248" s="64"/>
      <c r="R248" s="64"/>
      <c r="S248" s="64"/>
      <c r="T248" s="64"/>
      <c r="U248" s="89"/>
      <c r="V248" s="64"/>
      <c r="W248" s="89"/>
      <c r="X248" s="64"/>
      <c r="Y248" s="89"/>
      <c r="Z248" s="64"/>
      <c r="AA248" s="89"/>
      <c r="AB248" s="64"/>
      <c r="AC248" s="89"/>
      <c r="AD248" s="89"/>
      <c r="AE248" s="64"/>
      <c r="AF248" s="64"/>
      <c r="AG248" s="64"/>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row>
    <row r="249" spans="1:61" ht="15.75" customHeight="1">
      <c r="A249" s="89"/>
      <c r="B249" s="89"/>
      <c r="C249" s="89"/>
      <c r="D249" s="89"/>
      <c r="E249" s="89"/>
      <c r="F249" s="64"/>
      <c r="G249" s="89"/>
      <c r="H249" s="89"/>
      <c r="I249" s="89"/>
      <c r="J249" s="89"/>
      <c r="K249" s="89"/>
      <c r="L249" s="64"/>
      <c r="M249" s="89"/>
      <c r="N249" s="89"/>
      <c r="O249" s="89"/>
      <c r="P249" s="64"/>
      <c r="Q249" s="64"/>
      <c r="R249" s="64"/>
      <c r="S249" s="64"/>
      <c r="T249" s="64"/>
      <c r="U249" s="89"/>
      <c r="V249" s="64"/>
      <c r="W249" s="89"/>
      <c r="X249" s="64"/>
      <c r="Y249" s="89"/>
      <c r="Z249" s="64"/>
      <c r="AA249" s="89"/>
      <c r="AB249" s="64"/>
      <c r="AC249" s="89"/>
      <c r="AD249" s="89"/>
      <c r="AE249" s="64"/>
      <c r="AF249" s="64"/>
      <c r="AG249" s="64"/>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row>
    <row r="250" spans="1:61" ht="15.75" customHeight="1">
      <c r="A250" s="89"/>
      <c r="B250" s="89"/>
      <c r="C250" s="89"/>
      <c r="D250" s="89"/>
      <c r="E250" s="89"/>
      <c r="F250" s="64"/>
      <c r="G250" s="89"/>
      <c r="H250" s="89"/>
      <c r="I250" s="89"/>
      <c r="J250" s="89"/>
      <c r="K250" s="89"/>
      <c r="L250" s="64"/>
      <c r="M250" s="89"/>
      <c r="N250" s="89"/>
      <c r="O250" s="89"/>
      <c r="P250" s="64"/>
      <c r="Q250" s="64"/>
      <c r="R250" s="64"/>
      <c r="S250" s="64"/>
      <c r="T250" s="64"/>
      <c r="U250" s="89"/>
      <c r="V250" s="64"/>
      <c r="W250" s="89"/>
      <c r="X250" s="64"/>
      <c r="Y250" s="89"/>
      <c r="Z250" s="64"/>
      <c r="AA250" s="89"/>
      <c r="AB250" s="64"/>
      <c r="AC250" s="89"/>
      <c r="AD250" s="89"/>
      <c r="AE250" s="64"/>
      <c r="AF250" s="64"/>
      <c r="AG250" s="64"/>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row>
    <row r="251" spans="1:61" ht="15.75" customHeight="1">
      <c r="A251" s="89"/>
      <c r="B251" s="89"/>
      <c r="C251" s="89"/>
      <c r="D251" s="89"/>
      <c r="E251" s="89"/>
      <c r="F251" s="64"/>
      <c r="G251" s="89"/>
      <c r="H251" s="89"/>
      <c r="I251" s="89"/>
      <c r="J251" s="89"/>
      <c r="K251" s="89"/>
      <c r="L251" s="64"/>
      <c r="M251" s="89"/>
      <c r="N251" s="89"/>
      <c r="O251" s="89"/>
      <c r="P251" s="64"/>
      <c r="Q251" s="64"/>
      <c r="R251" s="64"/>
      <c r="S251" s="64"/>
      <c r="T251" s="64"/>
      <c r="U251" s="89"/>
      <c r="V251" s="64"/>
      <c r="W251" s="89"/>
      <c r="X251" s="64"/>
      <c r="Y251" s="89"/>
      <c r="Z251" s="64"/>
      <c r="AA251" s="89"/>
      <c r="AB251" s="64"/>
      <c r="AC251" s="89"/>
      <c r="AD251" s="89"/>
      <c r="AE251" s="64"/>
      <c r="AF251" s="64"/>
      <c r="AG251" s="64"/>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row>
    <row r="252" spans="1:61" ht="15.75" customHeight="1">
      <c r="A252" s="89"/>
      <c r="B252" s="89"/>
      <c r="C252" s="89"/>
      <c r="D252" s="89"/>
      <c r="E252" s="89"/>
      <c r="F252" s="64"/>
      <c r="G252" s="89"/>
      <c r="H252" s="89"/>
      <c r="I252" s="89"/>
      <c r="J252" s="89"/>
      <c r="K252" s="89"/>
      <c r="L252" s="64"/>
      <c r="M252" s="89"/>
      <c r="N252" s="89"/>
      <c r="O252" s="89"/>
      <c r="P252" s="64"/>
      <c r="Q252" s="64"/>
      <c r="R252" s="64"/>
      <c r="S252" s="64"/>
      <c r="T252" s="64"/>
      <c r="U252" s="89"/>
      <c r="V252" s="64"/>
      <c r="W252" s="89"/>
      <c r="X252" s="64"/>
      <c r="Y252" s="89"/>
      <c r="Z252" s="64"/>
      <c r="AA252" s="89"/>
      <c r="AB252" s="64"/>
      <c r="AC252" s="89"/>
      <c r="AD252" s="89"/>
      <c r="AE252" s="64"/>
      <c r="AF252" s="64"/>
      <c r="AG252" s="64"/>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row>
    <row r="253" spans="1:61" ht="15.75" customHeight="1">
      <c r="A253" s="89"/>
      <c r="B253" s="89"/>
      <c r="C253" s="89"/>
      <c r="D253" s="89"/>
      <c r="E253" s="89"/>
      <c r="F253" s="64"/>
      <c r="G253" s="89"/>
      <c r="H253" s="89"/>
      <c r="I253" s="89"/>
      <c r="J253" s="89"/>
      <c r="K253" s="89"/>
      <c r="L253" s="64"/>
      <c r="M253" s="89"/>
      <c r="N253" s="89"/>
      <c r="O253" s="89"/>
      <c r="P253" s="64"/>
      <c r="Q253" s="64"/>
      <c r="R253" s="64"/>
      <c r="S253" s="64"/>
      <c r="T253" s="64"/>
      <c r="U253" s="89"/>
      <c r="V253" s="64"/>
      <c r="W253" s="89"/>
      <c r="X253" s="64"/>
      <c r="Y253" s="89"/>
      <c r="Z253" s="64"/>
      <c r="AA253" s="89"/>
      <c r="AB253" s="64"/>
      <c r="AC253" s="89"/>
      <c r="AD253" s="89"/>
      <c r="AE253" s="64"/>
      <c r="AF253" s="64"/>
      <c r="AG253" s="64"/>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row>
    <row r="254" spans="1:61" ht="15.75" customHeight="1">
      <c r="A254" s="89"/>
      <c r="B254" s="89"/>
      <c r="C254" s="89"/>
      <c r="D254" s="89"/>
      <c r="E254" s="89"/>
      <c r="F254" s="64"/>
      <c r="G254" s="89"/>
      <c r="H254" s="89"/>
      <c r="I254" s="89"/>
      <c r="J254" s="89"/>
      <c r="K254" s="89"/>
      <c r="L254" s="64"/>
      <c r="M254" s="89"/>
      <c r="N254" s="89"/>
      <c r="O254" s="89"/>
      <c r="P254" s="64"/>
      <c r="Q254" s="64"/>
      <c r="R254" s="64"/>
      <c r="S254" s="64"/>
      <c r="T254" s="64"/>
      <c r="U254" s="89"/>
      <c r="V254" s="64"/>
      <c r="W254" s="89"/>
      <c r="X254" s="64"/>
      <c r="Y254" s="89"/>
      <c r="Z254" s="64"/>
      <c r="AA254" s="89"/>
      <c r="AB254" s="64"/>
      <c r="AC254" s="89"/>
      <c r="AD254" s="89"/>
      <c r="AE254" s="64"/>
      <c r="AF254" s="64"/>
      <c r="AG254" s="64"/>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row>
    <row r="255" spans="1:61" ht="15.75" customHeight="1">
      <c r="A255" s="89"/>
      <c r="B255" s="89"/>
      <c r="C255" s="89"/>
      <c r="D255" s="89"/>
      <c r="E255" s="89"/>
      <c r="F255" s="64"/>
      <c r="G255" s="89"/>
      <c r="H255" s="89"/>
      <c r="I255" s="89"/>
      <c r="J255" s="89"/>
      <c r="K255" s="89"/>
      <c r="L255" s="64"/>
      <c r="M255" s="89"/>
      <c r="N255" s="89"/>
      <c r="O255" s="89"/>
      <c r="P255" s="64"/>
      <c r="Q255" s="64"/>
      <c r="R255" s="64"/>
      <c r="S255" s="64"/>
      <c r="T255" s="64"/>
      <c r="U255" s="89"/>
      <c r="V255" s="64"/>
      <c r="W255" s="89"/>
      <c r="X255" s="64"/>
      <c r="Y255" s="89"/>
      <c r="Z255" s="64"/>
      <c r="AA255" s="89"/>
      <c r="AB255" s="64"/>
      <c r="AC255" s="89"/>
      <c r="AD255" s="89"/>
      <c r="AE255" s="64"/>
      <c r="AF255" s="64"/>
      <c r="AG255" s="64"/>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row>
    <row r="256" spans="1:61" ht="15.75" customHeight="1">
      <c r="A256" s="89"/>
      <c r="B256" s="89"/>
      <c r="C256" s="89"/>
      <c r="D256" s="89"/>
      <c r="E256" s="89"/>
      <c r="F256" s="64"/>
      <c r="G256" s="89"/>
      <c r="H256" s="89"/>
      <c r="I256" s="89"/>
      <c r="J256" s="89"/>
      <c r="K256" s="89"/>
      <c r="L256" s="64"/>
      <c r="M256" s="89"/>
      <c r="N256" s="89"/>
      <c r="O256" s="89"/>
      <c r="P256" s="64"/>
      <c r="Q256" s="64"/>
      <c r="R256" s="64"/>
      <c r="S256" s="64"/>
      <c r="T256" s="64"/>
      <c r="U256" s="89"/>
      <c r="V256" s="64"/>
      <c r="W256" s="89"/>
      <c r="X256" s="64"/>
      <c r="Y256" s="89"/>
      <c r="Z256" s="64"/>
      <c r="AA256" s="89"/>
      <c r="AB256" s="64"/>
      <c r="AC256" s="89"/>
      <c r="AD256" s="89"/>
      <c r="AE256" s="64"/>
      <c r="AF256" s="64"/>
      <c r="AG256" s="64"/>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row>
    <row r="257" spans="1:61" ht="15.75" customHeight="1">
      <c r="A257" s="89"/>
      <c r="B257" s="89"/>
      <c r="C257" s="89"/>
      <c r="D257" s="89"/>
      <c r="E257" s="89"/>
      <c r="F257" s="64"/>
      <c r="G257" s="89"/>
      <c r="H257" s="89"/>
      <c r="I257" s="89"/>
      <c r="J257" s="89"/>
      <c r="K257" s="89"/>
      <c r="L257" s="64"/>
      <c r="M257" s="89"/>
      <c r="N257" s="89"/>
      <c r="O257" s="89"/>
      <c r="P257" s="64"/>
      <c r="Q257" s="64"/>
      <c r="R257" s="64"/>
      <c r="S257" s="64"/>
      <c r="T257" s="64"/>
      <c r="U257" s="89"/>
      <c r="V257" s="64"/>
      <c r="W257" s="89"/>
      <c r="X257" s="64"/>
      <c r="Y257" s="89"/>
      <c r="Z257" s="64"/>
      <c r="AA257" s="89"/>
      <c r="AB257" s="64"/>
      <c r="AC257" s="89"/>
      <c r="AD257" s="89"/>
      <c r="AE257" s="64"/>
      <c r="AF257" s="64"/>
      <c r="AG257" s="64"/>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row>
    <row r="258" spans="1:61" ht="15.75" customHeight="1">
      <c r="A258" s="89"/>
      <c r="B258" s="89"/>
      <c r="C258" s="89"/>
      <c r="D258" s="89"/>
      <c r="E258" s="89"/>
      <c r="F258" s="64"/>
      <c r="G258" s="89"/>
      <c r="H258" s="89"/>
      <c r="I258" s="89"/>
      <c r="J258" s="89"/>
      <c r="K258" s="89"/>
      <c r="L258" s="64"/>
      <c r="M258" s="89"/>
      <c r="N258" s="89"/>
      <c r="O258" s="89"/>
      <c r="P258" s="64"/>
      <c r="Q258" s="64"/>
      <c r="R258" s="64"/>
      <c r="S258" s="64"/>
      <c r="T258" s="64"/>
      <c r="U258" s="89"/>
      <c r="V258" s="64"/>
      <c r="W258" s="89"/>
      <c r="X258" s="64"/>
      <c r="Y258" s="89"/>
      <c r="Z258" s="64"/>
      <c r="AA258" s="89"/>
      <c r="AB258" s="64"/>
      <c r="AC258" s="89"/>
      <c r="AD258" s="89"/>
      <c r="AE258" s="64"/>
      <c r="AF258" s="64"/>
      <c r="AG258" s="64"/>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row>
    <row r="259" spans="1:61" ht="15.75" customHeight="1">
      <c r="A259" s="89"/>
      <c r="B259" s="89"/>
      <c r="C259" s="89"/>
      <c r="D259" s="89"/>
      <c r="E259" s="89"/>
      <c r="F259" s="64"/>
      <c r="G259" s="89"/>
      <c r="H259" s="89"/>
      <c r="I259" s="89"/>
      <c r="J259" s="89"/>
      <c r="K259" s="89"/>
      <c r="L259" s="64"/>
      <c r="M259" s="89"/>
      <c r="N259" s="89"/>
      <c r="O259" s="89"/>
      <c r="P259" s="64"/>
      <c r="Q259" s="64"/>
      <c r="R259" s="64"/>
      <c r="S259" s="64"/>
      <c r="T259" s="64"/>
      <c r="U259" s="89"/>
      <c r="V259" s="64"/>
      <c r="W259" s="89"/>
      <c r="X259" s="64"/>
      <c r="Y259" s="89"/>
      <c r="Z259" s="64"/>
      <c r="AA259" s="89"/>
      <c r="AB259" s="64"/>
      <c r="AC259" s="89"/>
      <c r="AD259" s="89"/>
      <c r="AE259" s="64"/>
      <c r="AF259" s="64"/>
      <c r="AG259" s="64"/>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row>
    <row r="260" spans="1:61" ht="15.75" customHeight="1">
      <c r="A260" s="89"/>
      <c r="B260" s="89"/>
      <c r="C260" s="89"/>
      <c r="D260" s="89"/>
      <c r="E260" s="89"/>
      <c r="F260" s="64"/>
      <c r="G260" s="89"/>
      <c r="H260" s="89"/>
      <c r="I260" s="89"/>
      <c r="J260" s="89"/>
      <c r="K260" s="89"/>
      <c r="L260" s="64"/>
      <c r="M260" s="89"/>
      <c r="N260" s="89"/>
      <c r="O260" s="89"/>
      <c r="P260" s="64"/>
      <c r="Q260" s="64"/>
      <c r="R260" s="64"/>
      <c r="S260" s="64"/>
      <c r="T260" s="64"/>
      <c r="U260" s="89"/>
      <c r="V260" s="64"/>
      <c r="W260" s="89"/>
      <c r="X260" s="64"/>
      <c r="Y260" s="89"/>
      <c r="Z260" s="64"/>
      <c r="AA260" s="89"/>
      <c r="AB260" s="64"/>
      <c r="AC260" s="89"/>
      <c r="AD260" s="89"/>
      <c r="AE260" s="64"/>
      <c r="AF260" s="64"/>
      <c r="AG260" s="64"/>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row>
    <row r="261" spans="1:61" ht="15.75" customHeight="1">
      <c r="A261" s="89"/>
      <c r="B261" s="89"/>
      <c r="C261" s="89"/>
      <c r="D261" s="89"/>
      <c r="E261" s="89"/>
      <c r="F261" s="64"/>
      <c r="G261" s="89"/>
      <c r="H261" s="89"/>
      <c r="I261" s="89"/>
      <c r="J261" s="89"/>
      <c r="K261" s="89"/>
      <c r="L261" s="64"/>
      <c r="M261" s="89"/>
      <c r="N261" s="89"/>
      <c r="O261" s="89"/>
      <c r="P261" s="64"/>
      <c r="Q261" s="64"/>
      <c r="R261" s="64"/>
      <c r="S261" s="64"/>
      <c r="T261" s="64"/>
      <c r="U261" s="89"/>
      <c r="V261" s="64"/>
      <c r="W261" s="89"/>
      <c r="X261" s="64"/>
      <c r="Y261" s="89"/>
      <c r="Z261" s="64"/>
      <c r="AA261" s="89"/>
      <c r="AB261" s="64"/>
      <c r="AC261" s="89"/>
      <c r="AD261" s="89"/>
      <c r="AE261" s="64"/>
      <c r="AF261" s="64"/>
      <c r="AG261" s="64"/>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row>
    <row r="262" spans="1:61" ht="15.75" customHeight="1">
      <c r="A262" s="89"/>
      <c r="B262" s="89"/>
      <c r="C262" s="89"/>
      <c r="D262" s="89"/>
      <c r="E262" s="89"/>
      <c r="F262" s="64"/>
      <c r="G262" s="89"/>
      <c r="H262" s="89"/>
      <c r="I262" s="89"/>
      <c r="J262" s="89"/>
      <c r="K262" s="89"/>
      <c r="L262" s="64"/>
      <c r="M262" s="89"/>
      <c r="N262" s="89"/>
      <c r="O262" s="89"/>
      <c r="P262" s="64"/>
      <c r="Q262" s="64"/>
      <c r="R262" s="64"/>
      <c r="S262" s="64"/>
      <c r="T262" s="64"/>
      <c r="U262" s="89"/>
      <c r="V262" s="64"/>
      <c r="W262" s="89"/>
      <c r="X262" s="64"/>
      <c r="Y262" s="89"/>
      <c r="Z262" s="64"/>
      <c r="AA262" s="89"/>
      <c r="AB262" s="64"/>
      <c r="AC262" s="89"/>
      <c r="AD262" s="89"/>
      <c r="AE262" s="64"/>
      <c r="AF262" s="64"/>
      <c r="AG262" s="64"/>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row>
    <row r="263" spans="1:61" ht="15.75" customHeight="1">
      <c r="A263" s="89"/>
      <c r="B263" s="89"/>
      <c r="C263" s="89"/>
      <c r="D263" s="89"/>
      <c r="E263" s="89"/>
      <c r="F263" s="64"/>
      <c r="G263" s="89"/>
      <c r="H263" s="89"/>
      <c r="I263" s="89"/>
      <c r="J263" s="89"/>
      <c r="K263" s="89"/>
      <c r="L263" s="64"/>
      <c r="M263" s="89"/>
      <c r="N263" s="89"/>
      <c r="O263" s="89"/>
      <c r="P263" s="64"/>
      <c r="Q263" s="64"/>
      <c r="R263" s="64"/>
      <c r="S263" s="64"/>
      <c r="T263" s="64"/>
      <c r="U263" s="89"/>
      <c r="V263" s="64"/>
      <c r="W263" s="89"/>
      <c r="X263" s="64"/>
      <c r="Y263" s="89"/>
      <c r="Z263" s="64"/>
      <c r="AA263" s="89"/>
      <c r="AB263" s="64"/>
      <c r="AC263" s="89"/>
      <c r="AD263" s="89"/>
      <c r="AE263" s="64"/>
      <c r="AF263" s="64"/>
      <c r="AG263" s="64"/>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row>
    <row r="264" spans="1:61" ht="15.75" customHeight="1">
      <c r="A264" s="89"/>
      <c r="B264" s="89"/>
      <c r="C264" s="89"/>
      <c r="D264" s="89"/>
      <c r="E264" s="89"/>
      <c r="F264" s="64"/>
      <c r="G264" s="89"/>
      <c r="H264" s="89"/>
      <c r="I264" s="89"/>
      <c r="J264" s="89"/>
      <c r="K264" s="89"/>
      <c r="L264" s="64"/>
      <c r="M264" s="89"/>
      <c r="N264" s="89"/>
      <c r="O264" s="89"/>
      <c r="P264" s="64"/>
      <c r="Q264" s="64"/>
      <c r="R264" s="64"/>
      <c r="S264" s="64"/>
      <c r="T264" s="64"/>
      <c r="U264" s="89"/>
      <c r="V264" s="64"/>
      <c r="W264" s="89"/>
      <c r="X264" s="64"/>
      <c r="Y264" s="89"/>
      <c r="Z264" s="64"/>
      <c r="AA264" s="89"/>
      <c r="AB264" s="64"/>
      <c r="AC264" s="89"/>
      <c r="AD264" s="89"/>
      <c r="AE264" s="64"/>
      <c r="AF264" s="64"/>
      <c r="AG264" s="64"/>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row>
    <row r="265" spans="1:61" ht="15.75" customHeight="1">
      <c r="A265" s="89"/>
      <c r="B265" s="89"/>
      <c r="C265" s="89"/>
      <c r="D265" s="89"/>
      <c r="E265" s="89"/>
      <c r="F265" s="64"/>
      <c r="G265" s="89"/>
      <c r="H265" s="89"/>
      <c r="I265" s="89"/>
      <c r="J265" s="89"/>
      <c r="K265" s="89"/>
      <c r="L265" s="64"/>
      <c r="M265" s="89"/>
      <c r="N265" s="89"/>
      <c r="O265" s="89"/>
      <c r="P265" s="64"/>
      <c r="Q265" s="64"/>
      <c r="R265" s="64"/>
      <c r="S265" s="64"/>
      <c r="T265" s="64"/>
      <c r="U265" s="89"/>
      <c r="V265" s="64"/>
      <c r="W265" s="89"/>
      <c r="X265" s="64"/>
      <c r="Y265" s="89"/>
      <c r="Z265" s="64"/>
      <c r="AA265" s="89"/>
      <c r="AB265" s="64"/>
      <c r="AC265" s="89"/>
      <c r="AD265" s="89"/>
      <c r="AE265" s="64"/>
      <c r="AF265" s="64"/>
      <c r="AG265" s="64"/>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row>
    <row r="266" spans="1:61" ht="15.75" customHeight="1">
      <c r="A266" s="89"/>
      <c r="B266" s="89"/>
      <c r="C266" s="89"/>
      <c r="D266" s="89"/>
      <c r="E266" s="89"/>
      <c r="F266" s="64"/>
      <c r="G266" s="89"/>
      <c r="H266" s="89"/>
      <c r="I266" s="89"/>
      <c r="J266" s="89"/>
      <c r="K266" s="89"/>
      <c r="L266" s="64"/>
      <c r="M266" s="89"/>
      <c r="N266" s="89"/>
      <c r="O266" s="89"/>
      <c r="P266" s="64"/>
      <c r="Q266" s="64"/>
      <c r="R266" s="64"/>
      <c r="S266" s="64"/>
      <c r="T266" s="64"/>
      <c r="U266" s="89"/>
      <c r="V266" s="64"/>
      <c r="W266" s="89"/>
      <c r="X266" s="64"/>
      <c r="Y266" s="89"/>
      <c r="Z266" s="64"/>
      <c r="AA266" s="89"/>
      <c r="AB266" s="64"/>
      <c r="AC266" s="89"/>
      <c r="AD266" s="89"/>
      <c r="AE266" s="64"/>
      <c r="AF266" s="64"/>
      <c r="AG266" s="64"/>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row>
    <row r="267" spans="1:61" ht="15.75" customHeight="1">
      <c r="A267" s="89"/>
      <c r="B267" s="89"/>
      <c r="C267" s="89"/>
      <c r="D267" s="89"/>
      <c r="E267" s="89"/>
      <c r="F267" s="64"/>
      <c r="G267" s="89"/>
      <c r="H267" s="89"/>
      <c r="I267" s="89"/>
      <c r="J267" s="89"/>
      <c r="K267" s="89"/>
      <c r="L267" s="64"/>
      <c r="M267" s="89"/>
      <c r="N267" s="89"/>
      <c r="O267" s="89"/>
      <c r="P267" s="64"/>
      <c r="Q267" s="64"/>
      <c r="R267" s="64"/>
      <c r="S267" s="64"/>
      <c r="T267" s="64"/>
      <c r="U267" s="89"/>
      <c r="V267" s="64"/>
      <c r="W267" s="89"/>
      <c r="X267" s="64"/>
      <c r="Y267" s="89"/>
      <c r="Z267" s="64"/>
      <c r="AA267" s="89"/>
      <c r="AB267" s="64"/>
      <c r="AC267" s="89"/>
      <c r="AD267" s="89"/>
      <c r="AE267" s="64"/>
      <c r="AF267" s="64"/>
      <c r="AG267" s="64"/>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row>
    <row r="268" spans="1:61" ht="15.75" customHeight="1">
      <c r="A268" s="89"/>
      <c r="B268" s="89"/>
      <c r="C268" s="89"/>
      <c r="D268" s="89"/>
      <c r="E268" s="89"/>
      <c r="F268" s="64"/>
      <c r="G268" s="89"/>
      <c r="H268" s="89"/>
      <c r="I268" s="89"/>
      <c r="J268" s="89"/>
      <c r="K268" s="89"/>
      <c r="L268" s="64"/>
      <c r="M268" s="89"/>
      <c r="N268" s="89"/>
      <c r="O268" s="89"/>
      <c r="P268" s="64"/>
      <c r="Q268" s="64"/>
      <c r="R268" s="64"/>
      <c r="S268" s="64"/>
      <c r="T268" s="64"/>
      <c r="U268" s="89"/>
      <c r="V268" s="64"/>
      <c r="W268" s="89"/>
      <c r="X268" s="64"/>
      <c r="Y268" s="89"/>
      <c r="Z268" s="64"/>
      <c r="AA268" s="89"/>
      <c r="AB268" s="64"/>
      <c r="AC268" s="89"/>
      <c r="AD268" s="89"/>
      <c r="AE268" s="64"/>
      <c r="AF268" s="64"/>
      <c r="AG268" s="64"/>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row>
    <row r="269" spans="1:61" ht="15.75" customHeight="1">
      <c r="A269" s="89"/>
      <c r="B269" s="89"/>
      <c r="C269" s="89"/>
      <c r="D269" s="89"/>
      <c r="E269" s="89"/>
      <c r="F269" s="64"/>
      <c r="G269" s="89"/>
      <c r="H269" s="89"/>
      <c r="I269" s="89"/>
      <c r="J269" s="89"/>
      <c r="K269" s="89"/>
      <c r="L269" s="64"/>
      <c r="M269" s="89"/>
      <c r="N269" s="89"/>
      <c r="O269" s="89"/>
      <c r="P269" s="64"/>
      <c r="Q269" s="64"/>
      <c r="R269" s="64"/>
      <c r="S269" s="64"/>
      <c r="T269" s="64"/>
      <c r="U269" s="89"/>
      <c r="V269" s="64"/>
      <c r="W269" s="89"/>
      <c r="X269" s="64"/>
      <c r="Y269" s="89"/>
      <c r="Z269" s="64"/>
      <c r="AA269" s="89"/>
      <c r="AB269" s="64"/>
      <c r="AC269" s="89"/>
      <c r="AD269" s="89"/>
      <c r="AE269" s="64"/>
      <c r="AF269" s="64"/>
      <c r="AG269" s="64"/>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row>
    <row r="270" spans="1:61" ht="15.75" customHeight="1">
      <c r="A270" s="89"/>
      <c r="B270" s="89"/>
      <c r="C270" s="89"/>
      <c r="D270" s="89"/>
      <c r="E270" s="89"/>
      <c r="F270" s="64"/>
      <c r="G270" s="89"/>
      <c r="H270" s="89"/>
      <c r="I270" s="89"/>
      <c r="J270" s="89"/>
      <c r="K270" s="89"/>
      <c r="L270" s="64"/>
      <c r="M270" s="89"/>
      <c r="N270" s="89"/>
      <c r="O270" s="89"/>
      <c r="P270" s="64"/>
      <c r="Q270" s="64"/>
      <c r="R270" s="64"/>
      <c r="S270" s="64"/>
      <c r="T270" s="64"/>
      <c r="U270" s="89"/>
      <c r="V270" s="64"/>
      <c r="W270" s="89"/>
      <c r="X270" s="64"/>
      <c r="Y270" s="89"/>
      <c r="Z270" s="64"/>
      <c r="AA270" s="89"/>
      <c r="AB270" s="64"/>
      <c r="AC270" s="89"/>
      <c r="AD270" s="89"/>
      <c r="AE270" s="64"/>
      <c r="AF270" s="64"/>
      <c r="AG270" s="64"/>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row>
    <row r="271" spans="1:61" ht="15.75" customHeight="1">
      <c r="A271" s="89"/>
      <c r="B271" s="89"/>
      <c r="C271" s="89"/>
      <c r="D271" s="89"/>
      <c r="E271" s="89"/>
      <c r="F271" s="64"/>
      <c r="G271" s="89"/>
      <c r="H271" s="89"/>
      <c r="I271" s="89"/>
      <c r="J271" s="89"/>
      <c r="K271" s="89"/>
      <c r="L271" s="64"/>
      <c r="M271" s="89"/>
      <c r="N271" s="89"/>
      <c r="O271" s="89"/>
      <c r="P271" s="64"/>
      <c r="Q271" s="64"/>
      <c r="R271" s="64"/>
      <c r="S271" s="64"/>
      <c r="T271" s="64"/>
      <c r="U271" s="89"/>
      <c r="V271" s="64"/>
      <c r="W271" s="89"/>
      <c r="X271" s="64"/>
      <c r="Y271" s="89"/>
      <c r="Z271" s="64"/>
      <c r="AA271" s="89"/>
      <c r="AB271" s="64"/>
      <c r="AC271" s="89"/>
      <c r="AD271" s="89"/>
      <c r="AE271" s="64"/>
      <c r="AF271" s="64"/>
      <c r="AG271" s="64"/>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row>
    <row r="272" spans="1:61" ht="15.75" customHeight="1">
      <c r="A272" s="89"/>
      <c r="B272" s="89"/>
      <c r="C272" s="89"/>
      <c r="D272" s="89"/>
      <c r="E272" s="89"/>
      <c r="F272" s="64"/>
      <c r="G272" s="89"/>
      <c r="H272" s="89"/>
      <c r="I272" s="89"/>
      <c r="J272" s="89"/>
      <c r="K272" s="89"/>
      <c r="L272" s="64"/>
      <c r="M272" s="89"/>
      <c r="N272" s="89"/>
      <c r="O272" s="89"/>
      <c r="P272" s="64"/>
      <c r="Q272" s="64"/>
      <c r="R272" s="64"/>
      <c r="S272" s="64"/>
      <c r="T272" s="64"/>
      <c r="U272" s="89"/>
      <c r="V272" s="64"/>
      <c r="W272" s="89"/>
      <c r="X272" s="64"/>
      <c r="Y272" s="89"/>
      <c r="Z272" s="64"/>
      <c r="AA272" s="89"/>
      <c r="AB272" s="64"/>
      <c r="AC272" s="89"/>
      <c r="AD272" s="89"/>
      <c r="AE272" s="64"/>
      <c r="AF272" s="64"/>
      <c r="AG272" s="64"/>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row>
    <row r="273" spans="1:61" ht="15.75" customHeight="1">
      <c r="A273" s="89"/>
      <c r="B273" s="89"/>
      <c r="C273" s="89"/>
      <c r="D273" s="89"/>
      <c r="E273" s="89"/>
      <c r="F273" s="64"/>
      <c r="G273" s="89"/>
      <c r="H273" s="89"/>
      <c r="I273" s="89"/>
      <c r="J273" s="89"/>
      <c r="K273" s="89"/>
      <c r="L273" s="64"/>
      <c r="M273" s="89"/>
      <c r="N273" s="89"/>
      <c r="O273" s="89"/>
      <c r="P273" s="64"/>
      <c r="Q273" s="64"/>
      <c r="R273" s="64"/>
      <c r="S273" s="64"/>
      <c r="T273" s="64"/>
      <c r="U273" s="89"/>
      <c r="V273" s="64"/>
      <c r="W273" s="89"/>
      <c r="X273" s="64"/>
      <c r="Y273" s="89"/>
      <c r="Z273" s="64"/>
      <c r="AA273" s="89"/>
      <c r="AB273" s="64"/>
      <c r="AC273" s="89"/>
      <c r="AD273" s="89"/>
      <c r="AE273" s="64"/>
      <c r="AF273" s="64"/>
      <c r="AG273" s="64"/>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row>
    <row r="274" spans="1:61" ht="15.75" customHeight="1">
      <c r="A274" s="89"/>
      <c r="B274" s="89"/>
      <c r="C274" s="89"/>
      <c r="D274" s="89"/>
      <c r="E274" s="89"/>
      <c r="F274" s="64"/>
      <c r="G274" s="89"/>
      <c r="H274" s="89"/>
      <c r="I274" s="89"/>
      <c r="J274" s="89"/>
      <c r="K274" s="89"/>
      <c r="L274" s="64"/>
      <c r="M274" s="89"/>
      <c r="N274" s="89"/>
      <c r="O274" s="89"/>
      <c r="P274" s="64"/>
      <c r="Q274" s="64"/>
      <c r="R274" s="64"/>
      <c r="S274" s="64"/>
      <c r="T274" s="64"/>
      <c r="U274" s="89"/>
      <c r="V274" s="64"/>
      <c r="W274" s="89"/>
      <c r="X274" s="64"/>
      <c r="Y274" s="89"/>
      <c r="Z274" s="64"/>
      <c r="AA274" s="89"/>
      <c r="AB274" s="64"/>
      <c r="AC274" s="89"/>
      <c r="AD274" s="89"/>
      <c r="AE274" s="64"/>
      <c r="AF274" s="64"/>
      <c r="AG274" s="64"/>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row>
    <row r="275" spans="1:61" ht="15.75" customHeight="1">
      <c r="A275" s="89"/>
      <c r="B275" s="89"/>
      <c r="C275" s="89"/>
      <c r="D275" s="89"/>
      <c r="E275" s="89"/>
      <c r="F275" s="64"/>
      <c r="G275" s="89"/>
      <c r="H275" s="89"/>
      <c r="I275" s="89"/>
      <c r="J275" s="89"/>
      <c r="K275" s="89"/>
      <c r="L275" s="64"/>
      <c r="M275" s="89"/>
      <c r="N275" s="89"/>
      <c r="O275" s="89"/>
      <c r="P275" s="64"/>
      <c r="Q275" s="64"/>
      <c r="R275" s="64"/>
      <c r="S275" s="64"/>
      <c r="T275" s="64"/>
      <c r="U275" s="89"/>
      <c r="V275" s="64"/>
      <c r="W275" s="89"/>
      <c r="X275" s="64"/>
      <c r="Y275" s="89"/>
      <c r="Z275" s="64"/>
      <c r="AA275" s="89"/>
      <c r="AB275" s="64"/>
      <c r="AC275" s="89"/>
      <c r="AD275" s="89"/>
      <c r="AE275" s="64"/>
      <c r="AF275" s="64"/>
      <c r="AG275" s="64"/>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row>
    <row r="276" spans="1:61" ht="15.75" customHeight="1">
      <c r="A276" s="89"/>
      <c r="B276" s="89"/>
      <c r="C276" s="89"/>
      <c r="D276" s="89"/>
      <c r="E276" s="89"/>
      <c r="F276" s="64"/>
      <c r="G276" s="89"/>
      <c r="H276" s="89"/>
      <c r="I276" s="89"/>
      <c r="J276" s="89"/>
      <c r="K276" s="89"/>
      <c r="L276" s="64"/>
      <c r="M276" s="89"/>
      <c r="N276" s="89"/>
      <c r="O276" s="89"/>
      <c r="P276" s="64"/>
      <c r="Q276" s="64"/>
      <c r="R276" s="64"/>
      <c r="S276" s="64"/>
      <c r="T276" s="64"/>
      <c r="U276" s="89"/>
      <c r="V276" s="64"/>
      <c r="W276" s="89"/>
      <c r="X276" s="64"/>
      <c r="Y276" s="89"/>
      <c r="Z276" s="64"/>
      <c r="AA276" s="89"/>
      <c r="AB276" s="64"/>
      <c r="AC276" s="89"/>
      <c r="AD276" s="89"/>
      <c r="AE276" s="64"/>
      <c r="AF276" s="64"/>
      <c r="AG276" s="64"/>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row>
    <row r="277" spans="1:61" ht="15.75" customHeight="1">
      <c r="A277" s="89"/>
      <c r="B277" s="89"/>
      <c r="C277" s="89"/>
      <c r="D277" s="89"/>
      <c r="E277" s="89"/>
      <c r="F277" s="64"/>
      <c r="G277" s="89"/>
      <c r="H277" s="89"/>
      <c r="I277" s="89"/>
      <c r="J277" s="89"/>
      <c r="K277" s="89"/>
      <c r="L277" s="64"/>
      <c r="M277" s="89"/>
      <c r="N277" s="89"/>
      <c r="O277" s="89"/>
      <c r="P277" s="64"/>
      <c r="Q277" s="64"/>
      <c r="R277" s="64"/>
      <c r="S277" s="64"/>
      <c r="T277" s="64"/>
      <c r="U277" s="89"/>
      <c r="V277" s="64"/>
      <c r="W277" s="89"/>
      <c r="X277" s="64"/>
      <c r="Y277" s="89"/>
      <c r="Z277" s="64"/>
      <c r="AA277" s="89"/>
      <c r="AB277" s="64"/>
      <c r="AC277" s="89"/>
      <c r="AD277" s="89"/>
      <c r="AE277" s="64"/>
      <c r="AF277" s="64"/>
      <c r="AG277" s="64"/>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row>
    <row r="278" spans="1:61" ht="15.75" customHeight="1">
      <c r="A278" s="89"/>
      <c r="B278" s="89"/>
      <c r="C278" s="89"/>
      <c r="D278" s="89"/>
      <c r="E278" s="89"/>
      <c r="F278" s="64"/>
      <c r="G278" s="89"/>
      <c r="H278" s="89"/>
      <c r="I278" s="89"/>
      <c r="J278" s="89"/>
      <c r="K278" s="89"/>
      <c r="L278" s="64"/>
      <c r="M278" s="89"/>
      <c r="N278" s="89"/>
      <c r="O278" s="89"/>
      <c r="P278" s="64"/>
      <c r="Q278" s="64"/>
      <c r="R278" s="64"/>
      <c r="S278" s="64"/>
      <c r="T278" s="64"/>
      <c r="U278" s="89"/>
      <c r="V278" s="64"/>
      <c r="W278" s="89"/>
      <c r="X278" s="64"/>
      <c r="Y278" s="89"/>
      <c r="Z278" s="64"/>
      <c r="AA278" s="89"/>
      <c r="AB278" s="64"/>
      <c r="AC278" s="89"/>
      <c r="AD278" s="89"/>
      <c r="AE278" s="64"/>
      <c r="AF278" s="64"/>
      <c r="AG278" s="64"/>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row>
    <row r="279" spans="1:61" ht="15.75" customHeight="1">
      <c r="A279" s="89"/>
      <c r="B279" s="89"/>
      <c r="C279" s="89"/>
      <c r="D279" s="89"/>
      <c r="E279" s="89"/>
      <c r="F279" s="64"/>
      <c r="G279" s="89"/>
      <c r="H279" s="89"/>
      <c r="I279" s="89"/>
      <c r="J279" s="89"/>
      <c r="K279" s="89"/>
      <c r="L279" s="64"/>
      <c r="M279" s="89"/>
      <c r="N279" s="89"/>
      <c r="O279" s="89"/>
      <c r="P279" s="64"/>
      <c r="Q279" s="64"/>
      <c r="R279" s="64"/>
      <c r="S279" s="64"/>
      <c r="T279" s="64"/>
      <c r="U279" s="89"/>
      <c r="V279" s="64"/>
      <c r="W279" s="89"/>
      <c r="X279" s="64"/>
      <c r="Y279" s="89"/>
      <c r="Z279" s="64"/>
      <c r="AA279" s="89"/>
      <c r="AB279" s="64"/>
      <c r="AC279" s="89"/>
      <c r="AD279" s="89"/>
      <c r="AE279" s="64"/>
      <c r="AF279" s="64"/>
      <c r="AG279" s="64"/>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row>
    <row r="280" spans="1:61" ht="15.75" customHeight="1">
      <c r="A280" s="89"/>
      <c r="B280" s="89"/>
      <c r="C280" s="89"/>
      <c r="D280" s="89"/>
      <c r="E280" s="89"/>
      <c r="F280" s="64"/>
      <c r="G280" s="89"/>
      <c r="H280" s="89"/>
      <c r="I280" s="89"/>
      <c r="J280" s="89"/>
      <c r="K280" s="89"/>
      <c r="L280" s="64"/>
      <c r="M280" s="89"/>
      <c r="N280" s="89"/>
      <c r="O280" s="89"/>
      <c r="P280" s="64"/>
      <c r="Q280" s="64"/>
      <c r="R280" s="64"/>
      <c r="S280" s="64"/>
      <c r="T280" s="64"/>
      <c r="U280" s="89"/>
      <c r="V280" s="64"/>
      <c r="W280" s="89"/>
      <c r="X280" s="64"/>
      <c r="Y280" s="89"/>
      <c r="Z280" s="64"/>
      <c r="AA280" s="89"/>
      <c r="AB280" s="64"/>
      <c r="AC280" s="89"/>
      <c r="AD280" s="89"/>
      <c r="AE280" s="64"/>
      <c r="AF280" s="64"/>
      <c r="AG280" s="64"/>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row>
    <row r="281" spans="1:61" ht="15.75" customHeight="1">
      <c r="A281" s="89"/>
      <c r="B281" s="89"/>
      <c r="C281" s="89"/>
      <c r="D281" s="89"/>
      <c r="E281" s="89"/>
      <c r="F281" s="64"/>
      <c r="G281" s="89"/>
      <c r="H281" s="89"/>
      <c r="I281" s="89"/>
      <c r="J281" s="89"/>
      <c r="K281" s="89"/>
      <c r="L281" s="64"/>
      <c r="M281" s="89"/>
      <c r="N281" s="89"/>
      <c r="O281" s="89"/>
      <c r="P281" s="64"/>
      <c r="Q281" s="64"/>
      <c r="R281" s="64"/>
      <c r="S281" s="64"/>
      <c r="T281" s="64"/>
      <c r="U281" s="89"/>
      <c r="V281" s="64"/>
      <c r="W281" s="89"/>
      <c r="X281" s="64"/>
      <c r="Y281" s="89"/>
      <c r="Z281" s="64"/>
      <c r="AA281" s="89"/>
      <c r="AB281" s="64"/>
      <c r="AC281" s="89"/>
      <c r="AD281" s="89"/>
      <c r="AE281" s="64"/>
      <c r="AF281" s="64"/>
      <c r="AG281" s="64"/>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row>
    <row r="282" spans="1:61" ht="15.75" customHeight="1">
      <c r="A282" s="89"/>
      <c r="B282" s="89"/>
      <c r="C282" s="89"/>
      <c r="D282" s="89"/>
      <c r="E282" s="89"/>
      <c r="F282" s="64"/>
      <c r="G282" s="89"/>
      <c r="H282" s="89"/>
      <c r="I282" s="89"/>
      <c r="J282" s="89"/>
      <c r="K282" s="89"/>
      <c r="L282" s="64"/>
      <c r="M282" s="89"/>
      <c r="N282" s="89"/>
      <c r="O282" s="89"/>
      <c r="P282" s="64"/>
      <c r="Q282" s="64"/>
      <c r="R282" s="64"/>
      <c r="S282" s="64"/>
      <c r="T282" s="64"/>
      <c r="U282" s="89"/>
      <c r="V282" s="64"/>
      <c r="W282" s="89"/>
      <c r="X282" s="64"/>
      <c r="Y282" s="89"/>
      <c r="Z282" s="64"/>
      <c r="AA282" s="89"/>
      <c r="AB282" s="64"/>
      <c r="AC282" s="89"/>
      <c r="AD282" s="89"/>
      <c r="AE282" s="64"/>
      <c r="AF282" s="64"/>
      <c r="AG282" s="64"/>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row>
    <row r="283" spans="1:61" ht="15.75" customHeight="1">
      <c r="A283" s="89"/>
      <c r="B283" s="89"/>
      <c r="C283" s="89"/>
      <c r="D283" s="89"/>
      <c r="E283" s="89"/>
      <c r="F283" s="64"/>
      <c r="G283" s="89"/>
      <c r="H283" s="89"/>
      <c r="I283" s="89"/>
      <c r="J283" s="89"/>
      <c r="K283" s="89"/>
      <c r="L283" s="64"/>
      <c r="M283" s="89"/>
      <c r="N283" s="89"/>
      <c r="O283" s="89"/>
      <c r="P283" s="64"/>
      <c r="Q283" s="64"/>
      <c r="R283" s="64"/>
      <c r="S283" s="64"/>
      <c r="T283" s="64"/>
      <c r="U283" s="89"/>
      <c r="V283" s="64"/>
      <c r="W283" s="89"/>
      <c r="X283" s="64"/>
      <c r="Y283" s="89"/>
      <c r="Z283" s="64"/>
      <c r="AA283" s="89"/>
      <c r="AB283" s="64"/>
      <c r="AC283" s="89"/>
      <c r="AD283" s="89"/>
      <c r="AE283" s="64"/>
      <c r="AF283" s="64"/>
      <c r="AG283" s="64"/>
      <c r="AH283" s="89"/>
      <c r="AI283" s="89"/>
      <c r="AJ283" s="89"/>
      <c r="AK283" s="89"/>
      <c r="AL283" s="89"/>
      <c r="AM283" s="89"/>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row>
    <row r="284" spans="1:61" ht="15.75" customHeight="1">
      <c r="A284" s="89"/>
      <c r="B284" s="89"/>
      <c r="C284" s="89"/>
      <c r="D284" s="89"/>
      <c r="E284" s="89"/>
      <c r="F284" s="64"/>
      <c r="G284" s="89"/>
      <c r="H284" s="89"/>
      <c r="I284" s="89"/>
      <c r="J284" s="89"/>
      <c r="K284" s="89"/>
      <c r="L284" s="64"/>
      <c r="M284" s="89"/>
      <c r="N284" s="89"/>
      <c r="O284" s="89"/>
      <c r="P284" s="64"/>
      <c r="Q284" s="64"/>
      <c r="R284" s="64"/>
      <c r="S284" s="64"/>
      <c r="T284" s="64"/>
      <c r="U284" s="89"/>
      <c r="V284" s="64"/>
      <c r="W284" s="89"/>
      <c r="X284" s="64"/>
      <c r="Y284" s="89"/>
      <c r="Z284" s="64"/>
      <c r="AA284" s="89"/>
      <c r="AB284" s="64"/>
      <c r="AC284" s="89"/>
      <c r="AD284" s="89"/>
      <c r="AE284" s="64"/>
      <c r="AF284" s="64"/>
      <c r="AG284" s="64"/>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row>
    <row r="285" spans="1:61" ht="15.75" customHeight="1">
      <c r="A285" s="89"/>
      <c r="B285" s="89"/>
      <c r="C285" s="89"/>
      <c r="D285" s="89"/>
      <c r="E285" s="89"/>
      <c r="F285" s="64"/>
      <c r="G285" s="89"/>
      <c r="H285" s="89"/>
      <c r="I285" s="89"/>
      <c r="J285" s="89"/>
      <c r="K285" s="89"/>
      <c r="L285" s="64"/>
      <c r="M285" s="89"/>
      <c r="N285" s="89"/>
      <c r="O285" s="89"/>
      <c r="P285" s="64"/>
      <c r="Q285" s="64"/>
      <c r="R285" s="64"/>
      <c r="S285" s="64"/>
      <c r="T285" s="64"/>
      <c r="U285" s="89"/>
      <c r="V285" s="64"/>
      <c r="W285" s="89"/>
      <c r="X285" s="64"/>
      <c r="Y285" s="89"/>
      <c r="Z285" s="64"/>
      <c r="AA285" s="89"/>
      <c r="AB285" s="64"/>
      <c r="AC285" s="89"/>
      <c r="AD285" s="89"/>
      <c r="AE285" s="64"/>
      <c r="AF285" s="64"/>
      <c r="AG285" s="64"/>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row>
    <row r="286" spans="1:61" ht="15.75" customHeight="1">
      <c r="A286" s="89"/>
      <c r="B286" s="89"/>
      <c r="C286" s="89"/>
      <c r="D286" s="89"/>
      <c r="E286" s="89"/>
      <c r="F286" s="64"/>
      <c r="G286" s="89"/>
      <c r="H286" s="89"/>
      <c r="I286" s="89"/>
      <c r="J286" s="89"/>
      <c r="K286" s="89"/>
      <c r="L286" s="64"/>
      <c r="M286" s="89"/>
      <c r="N286" s="89"/>
      <c r="O286" s="89"/>
      <c r="P286" s="64"/>
      <c r="Q286" s="64"/>
      <c r="R286" s="64"/>
      <c r="S286" s="64"/>
      <c r="T286" s="64"/>
      <c r="U286" s="89"/>
      <c r="V286" s="64"/>
      <c r="W286" s="89"/>
      <c r="X286" s="64"/>
      <c r="Y286" s="89"/>
      <c r="Z286" s="64"/>
      <c r="AA286" s="89"/>
      <c r="AB286" s="64"/>
      <c r="AC286" s="89"/>
      <c r="AD286" s="89"/>
      <c r="AE286" s="64"/>
      <c r="AF286" s="64"/>
      <c r="AG286" s="64"/>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row>
    <row r="287" spans="1:61" ht="15.75" customHeight="1">
      <c r="A287" s="89"/>
      <c r="B287" s="89"/>
      <c r="C287" s="89"/>
      <c r="D287" s="89"/>
      <c r="E287" s="89"/>
      <c r="F287" s="64"/>
      <c r="G287" s="89"/>
      <c r="H287" s="89"/>
      <c r="I287" s="89"/>
      <c r="J287" s="89"/>
      <c r="K287" s="89"/>
      <c r="L287" s="64"/>
      <c r="M287" s="89"/>
      <c r="N287" s="89"/>
      <c r="O287" s="89"/>
      <c r="P287" s="64"/>
      <c r="Q287" s="64"/>
      <c r="R287" s="64"/>
      <c r="S287" s="64"/>
      <c r="T287" s="64"/>
      <c r="U287" s="89"/>
      <c r="V287" s="64"/>
      <c r="W287" s="89"/>
      <c r="X287" s="64"/>
      <c r="Y287" s="89"/>
      <c r="Z287" s="64"/>
      <c r="AA287" s="89"/>
      <c r="AB287" s="64"/>
      <c r="AC287" s="89"/>
      <c r="AD287" s="89"/>
      <c r="AE287" s="64"/>
      <c r="AF287" s="64"/>
      <c r="AG287" s="64"/>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row>
    <row r="288" spans="1:61" ht="15.75" customHeight="1">
      <c r="A288" s="89"/>
      <c r="B288" s="89"/>
      <c r="C288" s="89"/>
      <c r="D288" s="89"/>
      <c r="E288" s="89"/>
      <c r="F288" s="64"/>
      <c r="G288" s="89"/>
      <c r="H288" s="89"/>
      <c r="I288" s="89"/>
      <c r="J288" s="89"/>
      <c r="K288" s="89"/>
      <c r="L288" s="64"/>
      <c r="M288" s="89"/>
      <c r="N288" s="89"/>
      <c r="O288" s="89"/>
      <c r="P288" s="64"/>
      <c r="Q288" s="64"/>
      <c r="R288" s="64"/>
      <c r="S288" s="64"/>
      <c r="T288" s="64"/>
      <c r="U288" s="89"/>
      <c r="V288" s="64"/>
      <c r="W288" s="89"/>
      <c r="X288" s="64"/>
      <c r="Y288" s="89"/>
      <c r="Z288" s="64"/>
      <c r="AA288" s="89"/>
      <c r="AB288" s="64"/>
      <c r="AC288" s="89"/>
      <c r="AD288" s="89"/>
      <c r="AE288" s="64"/>
      <c r="AF288" s="64"/>
      <c r="AG288" s="64"/>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row>
    <row r="289" spans="1:61" ht="15.75" customHeight="1">
      <c r="A289" s="89"/>
      <c r="B289" s="89"/>
      <c r="C289" s="89"/>
      <c r="D289" s="89"/>
      <c r="E289" s="89"/>
      <c r="F289" s="64"/>
      <c r="G289" s="89"/>
      <c r="H289" s="89"/>
      <c r="I289" s="89"/>
      <c r="J289" s="89"/>
      <c r="K289" s="89"/>
      <c r="L289" s="64"/>
      <c r="M289" s="89"/>
      <c r="N289" s="89"/>
      <c r="O289" s="89"/>
      <c r="P289" s="64"/>
      <c r="Q289" s="64"/>
      <c r="R289" s="64"/>
      <c r="S289" s="64"/>
      <c r="T289" s="64"/>
      <c r="U289" s="89"/>
      <c r="V289" s="64"/>
      <c r="W289" s="89"/>
      <c r="X289" s="64"/>
      <c r="Y289" s="89"/>
      <c r="Z289" s="64"/>
      <c r="AA289" s="89"/>
      <c r="AB289" s="64"/>
      <c r="AC289" s="89"/>
      <c r="AD289" s="89"/>
      <c r="AE289" s="64"/>
      <c r="AF289" s="64"/>
      <c r="AG289" s="64"/>
      <c r="AH289" s="89"/>
      <c r="AI289" s="89"/>
      <c r="AJ289" s="89"/>
      <c r="AK289" s="89"/>
      <c r="AL289" s="89"/>
      <c r="AM289" s="89"/>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row>
    <row r="290" spans="1:61" ht="15.75" customHeight="1">
      <c r="A290" s="89"/>
      <c r="B290" s="89"/>
      <c r="C290" s="89"/>
      <c r="D290" s="89"/>
      <c r="E290" s="89"/>
      <c r="F290" s="64"/>
      <c r="G290" s="89"/>
      <c r="H290" s="89"/>
      <c r="I290" s="89"/>
      <c r="J290" s="89"/>
      <c r="K290" s="89"/>
      <c r="L290" s="64"/>
      <c r="M290" s="89"/>
      <c r="N290" s="89"/>
      <c r="O290" s="89"/>
      <c r="P290" s="64"/>
      <c r="Q290" s="64"/>
      <c r="R290" s="64"/>
      <c r="S290" s="64"/>
      <c r="T290" s="64"/>
      <c r="U290" s="89"/>
      <c r="V290" s="64"/>
      <c r="W290" s="89"/>
      <c r="X290" s="64"/>
      <c r="Y290" s="89"/>
      <c r="Z290" s="64"/>
      <c r="AA290" s="89"/>
      <c r="AB290" s="64"/>
      <c r="AC290" s="89"/>
      <c r="AD290" s="89"/>
      <c r="AE290" s="64"/>
      <c r="AF290" s="64"/>
      <c r="AG290" s="64"/>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row>
    <row r="291" spans="1:61" ht="15.75" customHeight="1">
      <c r="A291" s="89"/>
      <c r="B291" s="89"/>
      <c r="C291" s="89"/>
      <c r="D291" s="89"/>
      <c r="E291" s="89"/>
      <c r="F291" s="64"/>
      <c r="G291" s="89"/>
      <c r="H291" s="89"/>
      <c r="I291" s="89"/>
      <c r="J291" s="89"/>
      <c r="K291" s="89"/>
      <c r="L291" s="64"/>
      <c r="M291" s="89"/>
      <c r="N291" s="89"/>
      <c r="O291" s="89"/>
      <c r="P291" s="64"/>
      <c r="Q291" s="64"/>
      <c r="R291" s="64"/>
      <c r="S291" s="64"/>
      <c r="T291" s="64"/>
      <c r="U291" s="89"/>
      <c r="V291" s="64"/>
      <c r="W291" s="89"/>
      <c r="X291" s="64"/>
      <c r="Y291" s="89"/>
      <c r="Z291" s="64"/>
      <c r="AA291" s="89"/>
      <c r="AB291" s="64"/>
      <c r="AC291" s="89"/>
      <c r="AD291" s="89"/>
      <c r="AE291" s="64"/>
      <c r="AF291" s="64"/>
      <c r="AG291" s="64"/>
      <c r="AH291" s="89"/>
      <c r="AI291" s="89"/>
      <c r="AJ291" s="89"/>
      <c r="AK291" s="89"/>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row>
    <row r="292" spans="1:61" ht="15.75" customHeight="1">
      <c r="A292" s="89"/>
      <c r="B292" s="89"/>
      <c r="C292" s="89"/>
      <c r="D292" s="89"/>
      <c r="E292" s="89"/>
      <c r="F292" s="64"/>
      <c r="G292" s="89"/>
      <c r="H292" s="89"/>
      <c r="I292" s="89"/>
      <c r="J292" s="89"/>
      <c r="K292" s="89"/>
      <c r="L292" s="64"/>
      <c r="M292" s="89"/>
      <c r="N292" s="89"/>
      <c r="O292" s="89"/>
      <c r="P292" s="64"/>
      <c r="Q292" s="64"/>
      <c r="R292" s="64"/>
      <c r="S292" s="64"/>
      <c r="T292" s="64"/>
      <c r="U292" s="89"/>
      <c r="V292" s="64"/>
      <c r="W292" s="89"/>
      <c r="X292" s="64"/>
      <c r="Y292" s="89"/>
      <c r="Z292" s="64"/>
      <c r="AA292" s="89"/>
      <c r="AB292" s="64"/>
      <c r="AC292" s="89"/>
      <c r="AD292" s="89"/>
      <c r="AE292" s="64"/>
      <c r="AF292" s="64"/>
      <c r="AG292" s="64"/>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row>
    <row r="293" spans="1:61" ht="15.75" customHeight="1">
      <c r="A293" s="89"/>
      <c r="B293" s="89"/>
      <c r="C293" s="89"/>
      <c r="D293" s="89"/>
      <c r="E293" s="89"/>
      <c r="F293" s="64"/>
      <c r="G293" s="89"/>
      <c r="H293" s="89"/>
      <c r="I293" s="89"/>
      <c r="J293" s="89"/>
      <c r="K293" s="89"/>
      <c r="L293" s="64"/>
      <c r="M293" s="89"/>
      <c r="N293" s="89"/>
      <c r="O293" s="89"/>
      <c r="P293" s="64"/>
      <c r="Q293" s="64"/>
      <c r="R293" s="64"/>
      <c r="S293" s="64"/>
      <c r="T293" s="64"/>
      <c r="U293" s="89"/>
      <c r="V293" s="64"/>
      <c r="W293" s="89"/>
      <c r="X293" s="64"/>
      <c r="Y293" s="89"/>
      <c r="Z293" s="64"/>
      <c r="AA293" s="89"/>
      <c r="AB293" s="64"/>
      <c r="AC293" s="89"/>
      <c r="AD293" s="89"/>
      <c r="AE293" s="64"/>
      <c r="AF293" s="64"/>
      <c r="AG293" s="64"/>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row>
    <row r="294" spans="1:61" ht="15.75" customHeight="1">
      <c r="A294" s="89"/>
      <c r="B294" s="89"/>
      <c r="C294" s="89"/>
      <c r="D294" s="89"/>
      <c r="E294" s="89"/>
      <c r="F294" s="64"/>
      <c r="G294" s="89"/>
      <c r="H294" s="89"/>
      <c r="I294" s="89"/>
      <c r="J294" s="89"/>
      <c r="K294" s="89"/>
      <c r="L294" s="64"/>
      <c r="M294" s="89"/>
      <c r="N294" s="89"/>
      <c r="O294" s="89"/>
      <c r="P294" s="64"/>
      <c r="Q294" s="64"/>
      <c r="R294" s="64"/>
      <c r="S294" s="64"/>
      <c r="T294" s="64"/>
      <c r="U294" s="89"/>
      <c r="V294" s="64"/>
      <c r="W294" s="89"/>
      <c r="X294" s="64"/>
      <c r="Y294" s="89"/>
      <c r="Z294" s="64"/>
      <c r="AA294" s="89"/>
      <c r="AB294" s="64"/>
      <c r="AC294" s="89"/>
      <c r="AD294" s="89"/>
      <c r="AE294" s="64"/>
      <c r="AF294" s="64"/>
      <c r="AG294" s="64"/>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row>
    <row r="295" spans="1:61" ht="15.75" customHeight="1">
      <c r="A295" s="89"/>
      <c r="B295" s="89"/>
      <c r="C295" s="89"/>
      <c r="D295" s="89"/>
      <c r="E295" s="89"/>
      <c r="F295" s="64"/>
      <c r="G295" s="89"/>
      <c r="H295" s="89"/>
      <c r="I295" s="89"/>
      <c r="J295" s="89"/>
      <c r="K295" s="89"/>
      <c r="L295" s="64"/>
      <c r="M295" s="89"/>
      <c r="N295" s="89"/>
      <c r="O295" s="89"/>
      <c r="P295" s="64"/>
      <c r="Q295" s="64"/>
      <c r="R295" s="64"/>
      <c r="S295" s="64"/>
      <c r="T295" s="64"/>
      <c r="U295" s="89"/>
      <c r="V295" s="64"/>
      <c r="W295" s="89"/>
      <c r="X295" s="64"/>
      <c r="Y295" s="89"/>
      <c r="Z295" s="64"/>
      <c r="AA295" s="89"/>
      <c r="AB295" s="64"/>
      <c r="AC295" s="89"/>
      <c r="AD295" s="89"/>
      <c r="AE295" s="64"/>
      <c r="AF295" s="64"/>
      <c r="AG295" s="64"/>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row>
    <row r="296" spans="1:61" ht="15.75" customHeight="1">
      <c r="A296" s="89"/>
      <c r="B296" s="89"/>
      <c r="C296" s="89"/>
      <c r="D296" s="89"/>
      <c r="E296" s="89"/>
      <c r="F296" s="64"/>
      <c r="G296" s="89"/>
      <c r="H296" s="89"/>
      <c r="I296" s="89"/>
      <c r="J296" s="89"/>
      <c r="K296" s="89"/>
      <c r="L296" s="64"/>
      <c r="M296" s="89"/>
      <c r="N296" s="89"/>
      <c r="O296" s="89"/>
      <c r="P296" s="64"/>
      <c r="Q296" s="64"/>
      <c r="R296" s="64"/>
      <c r="S296" s="64"/>
      <c r="T296" s="64"/>
      <c r="U296" s="89"/>
      <c r="V296" s="64"/>
      <c r="W296" s="89"/>
      <c r="X296" s="64"/>
      <c r="Y296" s="89"/>
      <c r="Z296" s="64"/>
      <c r="AA296" s="89"/>
      <c r="AB296" s="64"/>
      <c r="AC296" s="89"/>
      <c r="AD296" s="89"/>
      <c r="AE296" s="64"/>
      <c r="AF296" s="64"/>
      <c r="AG296" s="64"/>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row>
    <row r="297" spans="1:61" ht="15.75" customHeight="1">
      <c r="A297" s="89"/>
      <c r="B297" s="89"/>
      <c r="C297" s="89"/>
      <c r="D297" s="89"/>
      <c r="E297" s="89"/>
      <c r="F297" s="64"/>
      <c r="G297" s="89"/>
      <c r="H297" s="89"/>
      <c r="I297" s="89"/>
      <c r="J297" s="89"/>
      <c r="K297" s="89"/>
      <c r="L297" s="64"/>
      <c r="M297" s="89"/>
      <c r="N297" s="89"/>
      <c r="O297" s="89"/>
      <c r="P297" s="64"/>
      <c r="Q297" s="64"/>
      <c r="R297" s="64"/>
      <c r="S297" s="64"/>
      <c r="T297" s="64"/>
      <c r="U297" s="89"/>
      <c r="V297" s="64"/>
      <c r="W297" s="89"/>
      <c r="X297" s="64"/>
      <c r="Y297" s="89"/>
      <c r="Z297" s="64"/>
      <c r="AA297" s="89"/>
      <c r="AB297" s="64"/>
      <c r="AC297" s="89"/>
      <c r="AD297" s="89"/>
      <c r="AE297" s="64"/>
      <c r="AF297" s="64"/>
      <c r="AG297" s="64"/>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row>
    <row r="298" spans="1:61" ht="15.75" customHeight="1">
      <c r="A298" s="89"/>
      <c r="B298" s="89"/>
      <c r="C298" s="89"/>
      <c r="D298" s="89"/>
      <c r="E298" s="89"/>
      <c r="F298" s="64"/>
      <c r="G298" s="89"/>
      <c r="H298" s="89"/>
      <c r="I298" s="89"/>
      <c r="J298" s="89"/>
      <c r="K298" s="89"/>
      <c r="L298" s="64"/>
      <c r="M298" s="89"/>
      <c r="N298" s="89"/>
      <c r="O298" s="89"/>
      <c r="P298" s="64"/>
      <c r="Q298" s="64"/>
      <c r="R298" s="64"/>
      <c r="S298" s="64"/>
      <c r="T298" s="64"/>
      <c r="U298" s="89"/>
      <c r="V298" s="64"/>
      <c r="W298" s="89"/>
      <c r="X298" s="64"/>
      <c r="Y298" s="89"/>
      <c r="Z298" s="64"/>
      <c r="AA298" s="89"/>
      <c r="AB298" s="64"/>
      <c r="AC298" s="89"/>
      <c r="AD298" s="89"/>
      <c r="AE298" s="64"/>
      <c r="AF298" s="64"/>
      <c r="AG298" s="64"/>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row>
    <row r="299" spans="1:61" ht="15.75" customHeight="1">
      <c r="A299" s="89"/>
      <c r="B299" s="89"/>
      <c r="C299" s="89"/>
      <c r="D299" s="89"/>
      <c r="E299" s="89"/>
      <c r="F299" s="64"/>
      <c r="G299" s="89"/>
      <c r="H299" s="89"/>
      <c r="I299" s="89"/>
      <c r="J299" s="89"/>
      <c r="K299" s="89"/>
      <c r="L299" s="64"/>
      <c r="M299" s="89"/>
      <c r="N299" s="89"/>
      <c r="O299" s="89"/>
      <c r="P299" s="64"/>
      <c r="Q299" s="64"/>
      <c r="R299" s="64"/>
      <c r="S299" s="64"/>
      <c r="T299" s="64"/>
      <c r="U299" s="89"/>
      <c r="V299" s="64"/>
      <c r="W299" s="89"/>
      <c r="X299" s="64"/>
      <c r="Y299" s="89"/>
      <c r="Z299" s="64"/>
      <c r="AA299" s="89"/>
      <c r="AB299" s="64"/>
      <c r="AC299" s="89"/>
      <c r="AD299" s="89"/>
      <c r="AE299" s="64"/>
      <c r="AF299" s="64"/>
      <c r="AG299" s="64"/>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row>
    <row r="300" spans="1:61" ht="15.75" customHeight="1">
      <c r="A300" s="89"/>
      <c r="B300" s="89"/>
      <c r="C300" s="89"/>
      <c r="D300" s="89"/>
      <c r="E300" s="89"/>
      <c r="F300" s="64"/>
      <c r="G300" s="89"/>
      <c r="H300" s="89"/>
      <c r="I300" s="89"/>
      <c r="J300" s="89"/>
      <c r="K300" s="89"/>
      <c r="L300" s="64"/>
      <c r="M300" s="89"/>
      <c r="N300" s="89"/>
      <c r="O300" s="89"/>
      <c r="P300" s="64"/>
      <c r="Q300" s="64"/>
      <c r="R300" s="64"/>
      <c r="S300" s="64"/>
      <c r="T300" s="64"/>
      <c r="U300" s="89"/>
      <c r="V300" s="64"/>
      <c r="W300" s="89"/>
      <c r="X300" s="64"/>
      <c r="Y300" s="89"/>
      <c r="Z300" s="64"/>
      <c r="AA300" s="89"/>
      <c r="AB300" s="64"/>
      <c r="AC300" s="89"/>
      <c r="AD300" s="89"/>
      <c r="AE300" s="64"/>
      <c r="AF300" s="64"/>
      <c r="AG300" s="64"/>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row>
    <row r="301" spans="1:61" ht="15.75" customHeight="1">
      <c r="A301" s="89"/>
      <c r="B301" s="89"/>
      <c r="C301" s="89"/>
      <c r="D301" s="89"/>
      <c r="E301" s="89"/>
      <c r="F301" s="64"/>
      <c r="G301" s="89"/>
      <c r="H301" s="89"/>
      <c r="I301" s="89"/>
      <c r="J301" s="89"/>
      <c r="K301" s="89"/>
      <c r="L301" s="64"/>
      <c r="M301" s="89"/>
      <c r="N301" s="89"/>
      <c r="O301" s="89"/>
      <c r="P301" s="64"/>
      <c r="Q301" s="64"/>
      <c r="R301" s="64"/>
      <c r="S301" s="64"/>
      <c r="T301" s="64"/>
      <c r="U301" s="89"/>
      <c r="V301" s="64"/>
      <c r="W301" s="89"/>
      <c r="X301" s="64"/>
      <c r="Y301" s="89"/>
      <c r="Z301" s="64"/>
      <c r="AA301" s="89"/>
      <c r="AB301" s="64"/>
      <c r="AC301" s="89"/>
      <c r="AD301" s="89"/>
      <c r="AE301" s="64"/>
      <c r="AF301" s="64"/>
      <c r="AG301" s="64"/>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row>
    <row r="302" spans="1:61" ht="15.75" customHeight="1">
      <c r="A302" s="89"/>
      <c r="B302" s="89"/>
      <c r="C302" s="89"/>
      <c r="D302" s="89"/>
      <c r="E302" s="89"/>
      <c r="F302" s="64"/>
      <c r="G302" s="89"/>
      <c r="H302" s="89"/>
      <c r="I302" s="89"/>
      <c r="J302" s="89"/>
      <c r="K302" s="89"/>
      <c r="L302" s="64"/>
      <c r="M302" s="89"/>
      <c r="N302" s="89"/>
      <c r="O302" s="89"/>
      <c r="P302" s="64"/>
      <c r="Q302" s="64"/>
      <c r="R302" s="64"/>
      <c r="S302" s="64"/>
      <c r="T302" s="64"/>
      <c r="U302" s="89"/>
      <c r="V302" s="64"/>
      <c r="W302" s="89"/>
      <c r="X302" s="64"/>
      <c r="Y302" s="89"/>
      <c r="Z302" s="64"/>
      <c r="AA302" s="89"/>
      <c r="AB302" s="64"/>
      <c r="AC302" s="89"/>
      <c r="AD302" s="89"/>
      <c r="AE302" s="64"/>
      <c r="AF302" s="64"/>
      <c r="AG302" s="64"/>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row>
    <row r="303" spans="1:61" ht="15.75" customHeight="1">
      <c r="A303" s="89"/>
      <c r="B303" s="89"/>
      <c r="C303" s="89"/>
      <c r="D303" s="89"/>
      <c r="E303" s="89"/>
      <c r="F303" s="64"/>
      <c r="G303" s="89"/>
      <c r="H303" s="89"/>
      <c r="I303" s="89"/>
      <c r="J303" s="89"/>
      <c r="K303" s="89"/>
      <c r="L303" s="64"/>
      <c r="M303" s="89"/>
      <c r="N303" s="89"/>
      <c r="O303" s="89"/>
      <c r="P303" s="64"/>
      <c r="Q303" s="64"/>
      <c r="R303" s="64"/>
      <c r="S303" s="64"/>
      <c r="T303" s="64"/>
      <c r="U303" s="89"/>
      <c r="V303" s="64"/>
      <c r="W303" s="89"/>
      <c r="X303" s="64"/>
      <c r="Y303" s="89"/>
      <c r="Z303" s="64"/>
      <c r="AA303" s="89"/>
      <c r="AB303" s="64"/>
      <c r="AC303" s="89"/>
      <c r="AD303" s="89"/>
      <c r="AE303" s="64"/>
      <c r="AF303" s="64"/>
      <c r="AG303" s="64"/>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row>
    <row r="304" spans="1:61" ht="15.75" customHeight="1">
      <c r="A304" s="89"/>
      <c r="B304" s="89"/>
      <c r="C304" s="89"/>
      <c r="D304" s="89"/>
      <c r="E304" s="89"/>
      <c r="F304" s="64"/>
      <c r="G304" s="89"/>
      <c r="H304" s="89"/>
      <c r="I304" s="89"/>
      <c r="J304" s="89"/>
      <c r="K304" s="89"/>
      <c r="L304" s="64"/>
      <c r="M304" s="89"/>
      <c r="N304" s="89"/>
      <c r="O304" s="89"/>
      <c r="P304" s="64"/>
      <c r="Q304" s="64"/>
      <c r="R304" s="64"/>
      <c r="S304" s="64"/>
      <c r="T304" s="64"/>
      <c r="U304" s="89"/>
      <c r="V304" s="64"/>
      <c r="W304" s="89"/>
      <c r="X304" s="64"/>
      <c r="Y304" s="89"/>
      <c r="Z304" s="64"/>
      <c r="AA304" s="89"/>
      <c r="AB304" s="64"/>
      <c r="AC304" s="89"/>
      <c r="AD304" s="89"/>
      <c r="AE304" s="64"/>
      <c r="AF304" s="64"/>
      <c r="AG304" s="64"/>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row>
    <row r="305" spans="1:61" ht="15.75" customHeight="1">
      <c r="A305" s="89"/>
      <c r="B305" s="89"/>
      <c r="C305" s="89"/>
      <c r="D305" s="89"/>
      <c r="E305" s="89"/>
      <c r="F305" s="64"/>
      <c r="G305" s="89"/>
      <c r="H305" s="89"/>
      <c r="I305" s="89"/>
      <c r="J305" s="89"/>
      <c r="K305" s="89"/>
      <c r="L305" s="64"/>
      <c r="M305" s="89"/>
      <c r="N305" s="89"/>
      <c r="O305" s="89"/>
      <c r="P305" s="64"/>
      <c r="Q305" s="64"/>
      <c r="R305" s="64"/>
      <c r="S305" s="64"/>
      <c r="T305" s="64"/>
      <c r="U305" s="89"/>
      <c r="V305" s="64"/>
      <c r="W305" s="89"/>
      <c r="X305" s="64"/>
      <c r="Y305" s="89"/>
      <c r="Z305" s="64"/>
      <c r="AA305" s="89"/>
      <c r="AB305" s="64"/>
      <c r="AC305" s="89"/>
      <c r="AD305" s="89"/>
      <c r="AE305" s="64"/>
      <c r="AF305" s="64"/>
      <c r="AG305" s="64"/>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row>
    <row r="306" spans="1:61" ht="15.75" customHeight="1">
      <c r="A306" s="89"/>
      <c r="B306" s="89"/>
      <c r="C306" s="89"/>
      <c r="D306" s="89"/>
      <c r="E306" s="89"/>
      <c r="F306" s="64"/>
      <c r="G306" s="89"/>
      <c r="H306" s="89"/>
      <c r="I306" s="89"/>
      <c r="J306" s="89"/>
      <c r="K306" s="89"/>
      <c r="L306" s="64"/>
      <c r="M306" s="89"/>
      <c r="N306" s="89"/>
      <c r="O306" s="89"/>
      <c r="P306" s="64"/>
      <c r="Q306" s="64"/>
      <c r="R306" s="64"/>
      <c r="S306" s="64"/>
      <c r="T306" s="64"/>
      <c r="U306" s="89"/>
      <c r="V306" s="64"/>
      <c r="W306" s="89"/>
      <c r="X306" s="64"/>
      <c r="Y306" s="89"/>
      <c r="Z306" s="64"/>
      <c r="AA306" s="89"/>
      <c r="AB306" s="64"/>
      <c r="AC306" s="89"/>
      <c r="AD306" s="89"/>
      <c r="AE306" s="64"/>
      <c r="AF306" s="64"/>
      <c r="AG306" s="64"/>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row>
    <row r="307" spans="1:61" ht="15.75" customHeight="1">
      <c r="A307" s="89"/>
      <c r="B307" s="89"/>
      <c r="C307" s="89"/>
      <c r="D307" s="89"/>
      <c r="E307" s="89"/>
      <c r="F307" s="64"/>
      <c r="G307" s="89"/>
      <c r="H307" s="89"/>
      <c r="I307" s="89"/>
      <c r="J307" s="89"/>
      <c r="K307" s="89"/>
      <c r="L307" s="64"/>
      <c r="M307" s="89"/>
      <c r="N307" s="89"/>
      <c r="O307" s="89"/>
      <c r="P307" s="64"/>
      <c r="Q307" s="64"/>
      <c r="R307" s="64"/>
      <c r="S307" s="64"/>
      <c r="T307" s="64"/>
      <c r="U307" s="89"/>
      <c r="V307" s="64"/>
      <c r="W307" s="89"/>
      <c r="X307" s="64"/>
      <c r="Y307" s="89"/>
      <c r="Z307" s="64"/>
      <c r="AA307" s="89"/>
      <c r="AB307" s="64"/>
      <c r="AC307" s="89"/>
      <c r="AD307" s="89"/>
      <c r="AE307" s="64"/>
      <c r="AF307" s="64"/>
      <c r="AG307" s="64"/>
      <c r="AH307" s="89"/>
      <c r="AI307" s="89"/>
      <c r="AJ307" s="89"/>
      <c r="AK307" s="89"/>
      <c r="AL307" s="89"/>
      <c r="AM307" s="89"/>
      <c r="AN307" s="89"/>
      <c r="AO307" s="89"/>
      <c r="AP307" s="89"/>
      <c r="AQ307" s="89"/>
      <c r="AR307" s="89"/>
      <c r="AS307" s="89"/>
      <c r="AT307" s="89"/>
      <c r="AU307" s="89"/>
      <c r="AV307" s="89"/>
      <c r="AW307" s="89"/>
      <c r="AX307" s="89"/>
      <c r="AY307" s="89"/>
      <c r="AZ307" s="89"/>
      <c r="BA307" s="89"/>
      <c r="BB307" s="89"/>
      <c r="BC307" s="89"/>
      <c r="BD307" s="89"/>
      <c r="BE307" s="89"/>
      <c r="BF307" s="89"/>
      <c r="BG307" s="89"/>
      <c r="BH307" s="89"/>
      <c r="BI307" s="89"/>
    </row>
    <row r="308" spans="1:61" ht="15.75" customHeight="1">
      <c r="A308" s="89"/>
      <c r="B308" s="89"/>
      <c r="C308" s="89"/>
      <c r="D308" s="89"/>
      <c r="E308" s="89"/>
      <c r="F308" s="64"/>
      <c r="G308" s="89"/>
      <c r="H308" s="89"/>
      <c r="I308" s="89"/>
      <c r="J308" s="89"/>
      <c r="K308" s="89"/>
      <c r="L308" s="64"/>
      <c r="M308" s="89"/>
      <c r="N308" s="89"/>
      <c r="O308" s="89"/>
      <c r="P308" s="64"/>
      <c r="Q308" s="64"/>
      <c r="R308" s="64"/>
      <c r="S308" s="64"/>
      <c r="T308" s="64"/>
      <c r="U308" s="89"/>
      <c r="V308" s="64"/>
      <c r="W308" s="89"/>
      <c r="X308" s="64"/>
      <c r="Y308" s="89"/>
      <c r="Z308" s="64"/>
      <c r="AA308" s="89"/>
      <c r="AB308" s="64"/>
      <c r="AC308" s="89"/>
      <c r="AD308" s="89"/>
      <c r="AE308" s="64"/>
      <c r="AF308" s="64"/>
      <c r="AG308" s="64"/>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row>
    <row r="309" spans="1:61" ht="15.75" customHeight="1">
      <c r="A309" s="89"/>
      <c r="B309" s="89"/>
      <c r="C309" s="89"/>
      <c r="D309" s="89"/>
      <c r="E309" s="89"/>
      <c r="F309" s="64"/>
      <c r="G309" s="89"/>
      <c r="H309" s="89"/>
      <c r="I309" s="89"/>
      <c r="J309" s="89"/>
      <c r="K309" s="89"/>
      <c r="L309" s="64"/>
      <c r="M309" s="89"/>
      <c r="N309" s="89"/>
      <c r="O309" s="89"/>
      <c r="P309" s="64"/>
      <c r="Q309" s="64"/>
      <c r="R309" s="64"/>
      <c r="S309" s="64"/>
      <c r="T309" s="64"/>
      <c r="U309" s="89"/>
      <c r="V309" s="64"/>
      <c r="W309" s="89"/>
      <c r="X309" s="64"/>
      <c r="Y309" s="89"/>
      <c r="Z309" s="64"/>
      <c r="AA309" s="89"/>
      <c r="AB309" s="64"/>
      <c r="AC309" s="89"/>
      <c r="AD309" s="89"/>
      <c r="AE309" s="64"/>
      <c r="AF309" s="64"/>
      <c r="AG309" s="64"/>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row>
    <row r="310" spans="1:61" ht="15.75" customHeight="1">
      <c r="A310" s="89"/>
      <c r="B310" s="89"/>
      <c r="C310" s="89"/>
      <c r="D310" s="89"/>
      <c r="E310" s="89"/>
      <c r="F310" s="64"/>
      <c r="G310" s="89"/>
      <c r="H310" s="89"/>
      <c r="I310" s="89"/>
      <c r="J310" s="89"/>
      <c r="K310" s="89"/>
      <c r="L310" s="64"/>
      <c r="M310" s="89"/>
      <c r="N310" s="89"/>
      <c r="O310" s="89"/>
      <c r="P310" s="64"/>
      <c r="Q310" s="64"/>
      <c r="R310" s="64"/>
      <c r="S310" s="64"/>
      <c r="T310" s="64"/>
      <c r="U310" s="89"/>
      <c r="V310" s="64"/>
      <c r="W310" s="89"/>
      <c r="X310" s="64"/>
      <c r="Y310" s="89"/>
      <c r="Z310" s="64"/>
      <c r="AA310" s="89"/>
      <c r="AB310" s="64"/>
      <c r="AC310" s="89"/>
      <c r="AD310" s="89"/>
      <c r="AE310" s="64"/>
      <c r="AF310" s="64"/>
      <c r="AG310" s="64"/>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row>
    <row r="311" spans="1:61" ht="15.75" customHeight="1">
      <c r="A311" s="89"/>
      <c r="B311" s="89"/>
      <c r="C311" s="89"/>
      <c r="D311" s="89"/>
      <c r="E311" s="89"/>
      <c r="F311" s="64"/>
      <c r="G311" s="89"/>
      <c r="H311" s="89"/>
      <c r="I311" s="89"/>
      <c r="J311" s="89"/>
      <c r="K311" s="89"/>
      <c r="L311" s="64"/>
      <c r="M311" s="89"/>
      <c r="N311" s="89"/>
      <c r="O311" s="89"/>
      <c r="P311" s="64"/>
      <c r="Q311" s="64"/>
      <c r="R311" s="64"/>
      <c r="S311" s="64"/>
      <c r="T311" s="64"/>
      <c r="U311" s="89"/>
      <c r="V311" s="64"/>
      <c r="W311" s="89"/>
      <c r="X311" s="64"/>
      <c r="Y311" s="89"/>
      <c r="Z311" s="64"/>
      <c r="AA311" s="89"/>
      <c r="AB311" s="64"/>
      <c r="AC311" s="89"/>
      <c r="AD311" s="89"/>
      <c r="AE311" s="64"/>
      <c r="AF311" s="64"/>
      <c r="AG311" s="64"/>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row>
    <row r="312" spans="1:61" ht="15.75" customHeight="1">
      <c r="A312" s="89"/>
      <c r="B312" s="89"/>
      <c r="C312" s="89"/>
      <c r="D312" s="89"/>
      <c r="E312" s="89"/>
      <c r="F312" s="64"/>
      <c r="G312" s="89"/>
      <c r="H312" s="89"/>
      <c r="I312" s="89"/>
      <c r="J312" s="89"/>
      <c r="K312" s="89"/>
      <c r="L312" s="64"/>
      <c r="M312" s="89"/>
      <c r="N312" s="89"/>
      <c r="O312" s="89"/>
      <c r="P312" s="64"/>
      <c r="Q312" s="64"/>
      <c r="R312" s="64"/>
      <c r="S312" s="64"/>
      <c r="T312" s="64"/>
      <c r="U312" s="89"/>
      <c r="V312" s="64"/>
      <c r="W312" s="89"/>
      <c r="X312" s="64"/>
      <c r="Y312" s="89"/>
      <c r="Z312" s="64"/>
      <c r="AA312" s="89"/>
      <c r="AB312" s="64"/>
      <c r="AC312" s="89"/>
      <c r="AD312" s="89"/>
      <c r="AE312" s="64"/>
      <c r="AF312" s="64"/>
      <c r="AG312" s="64"/>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row>
    <row r="313" spans="1:61" ht="15.75" customHeight="1">
      <c r="A313" s="89"/>
      <c r="B313" s="89"/>
      <c r="C313" s="89"/>
      <c r="D313" s="89"/>
      <c r="E313" s="89"/>
      <c r="F313" s="64"/>
      <c r="G313" s="89"/>
      <c r="H313" s="89"/>
      <c r="I313" s="89"/>
      <c r="J313" s="89"/>
      <c r="K313" s="89"/>
      <c r="L313" s="64"/>
      <c r="M313" s="89"/>
      <c r="N313" s="89"/>
      <c r="O313" s="89"/>
      <c r="P313" s="64"/>
      <c r="Q313" s="64"/>
      <c r="R313" s="64"/>
      <c r="S313" s="64"/>
      <c r="T313" s="64"/>
      <c r="U313" s="89"/>
      <c r="V313" s="64"/>
      <c r="W313" s="89"/>
      <c r="X313" s="64"/>
      <c r="Y313" s="89"/>
      <c r="Z313" s="64"/>
      <c r="AA313" s="89"/>
      <c r="AB313" s="64"/>
      <c r="AC313" s="89"/>
      <c r="AD313" s="89"/>
      <c r="AE313" s="64"/>
      <c r="AF313" s="64"/>
      <c r="AG313" s="64"/>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row>
    <row r="314" spans="1:61" ht="15.75" customHeight="1">
      <c r="A314" s="89"/>
      <c r="B314" s="89"/>
      <c r="C314" s="89"/>
      <c r="D314" s="89"/>
      <c r="E314" s="89"/>
      <c r="F314" s="64"/>
      <c r="G314" s="89"/>
      <c r="H314" s="89"/>
      <c r="I314" s="89"/>
      <c r="J314" s="89"/>
      <c r="K314" s="89"/>
      <c r="L314" s="64"/>
      <c r="M314" s="89"/>
      <c r="N314" s="89"/>
      <c r="O314" s="89"/>
      <c r="P314" s="64"/>
      <c r="Q314" s="64"/>
      <c r="R314" s="64"/>
      <c r="S314" s="64"/>
      <c r="T314" s="64"/>
      <c r="U314" s="89"/>
      <c r="V314" s="64"/>
      <c r="W314" s="89"/>
      <c r="X314" s="64"/>
      <c r="Y314" s="89"/>
      <c r="Z314" s="64"/>
      <c r="AA314" s="89"/>
      <c r="AB314" s="64"/>
      <c r="AC314" s="89"/>
      <c r="AD314" s="89"/>
      <c r="AE314" s="64"/>
      <c r="AF314" s="64"/>
      <c r="AG314" s="64"/>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row>
    <row r="315" spans="1:61" ht="15.75" customHeight="1">
      <c r="A315" s="89"/>
      <c r="B315" s="89"/>
      <c r="C315" s="89"/>
      <c r="D315" s="89"/>
      <c r="E315" s="89"/>
      <c r="F315" s="64"/>
      <c r="G315" s="89"/>
      <c r="H315" s="89"/>
      <c r="I315" s="89"/>
      <c r="J315" s="89"/>
      <c r="K315" s="89"/>
      <c r="L315" s="64"/>
      <c r="M315" s="89"/>
      <c r="N315" s="89"/>
      <c r="O315" s="89"/>
      <c r="P315" s="64"/>
      <c r="Q315" s="64"/>
      <c r="R315" s="64"/>
      <c r="S315" s="64"/>
      <c r="T315" s="64"/>
      <c r="U315" s="89"/>
      <c r="V315" s="64"/>
      <c r="W315" s="89"/>
      <c r="X315" s="64"/>
      <c r="Y315" s="89"/>
      <c r="Z315" s="64"/>
      <c r="AA315" s="89"/>
      <c r="AB315" s="64"/>
      <c r="AC315" s="89"/>
      <c r="AD315" s="89"/>
      <c r="AE315" s="64"/>
      <c r="AF315" s="64"/>
      <c r="AG315" s="64"/>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row>
    <row r="316" spans="1:61" ht="15.75" customHeight="1">
      <c r="A316" s="89"/>
      <c r="B316" s="89"/>
      <c r="C316" s="89"/>
      <c r="D316" s="89"/>
      <c r="E316" s="89"/>
      <c r="F316" s="64"/>
      <c r="G316" s="89"/>
      <c r="H316" s="89"/>
      <c r="I316" s="89"/>
      <c r="J316" s="89"/>
      <c r="K316" s="89"/>
      <c r="L316" s="64"/>
      <c r="M316" s="89"/>
      <c r="N316" s="89"/>
      <c r="O316" s="89"/>
      <c r="P316" s="64"/>
      <c r="Q316" s="64"/>
      <c r="R316" s="64"/>
      <c r="S316" s="64"/>
      <c r="T316" s="64"/>
      <c r="U316" s="89"/>
      <c r="V316" s="64"/>
      <c r="W316" s="89"/>
      <c r="X316" s="64"/>
      <c r="Y316" s="89"/>
      <c r="Z316" s="64"/>
      <c r="AA316" s="89"/>
      <c r="AB316" s="64"/>
      <c r="AC316" s="89"/>
      <c r="AD316" s="89"/>
      <c r="AE316" s="64"/>
      <c r="AF316" s="64"/>
      <c r="AG316" s="64"/>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row>
    <row r="317" spans="1:61" ht="15.75" customHeight="1">
      <c r="A317" s="89"/>
      <c r="B317" s="89"/>
      <c r="C317" s="89"/>
      <c r="D317" s="89"/>
      <c r="E317" s="89"/>
      <c r="F317" s="64"/>
      <c r="G317" s="89"/>
      <c r="H317" s="89"/>
      <c r="I317" s="89"/>
      <c r="J317" s="89"/>
      <c r="K317" s="89"/>
      <c r="L317" s="64"/>
      <c r="M317" s="89"/>
      <c r="N317" s="89"/>
      <c r="O317" s="89"/>
      <c r="P317" s="64"/>
      <c r="Q317" s="64"/>
      <c r="R317" s="64"/>
      <c r="S317" s="64"/>
      <c r="T317" s="64"/>
      <c r="U317" s="89"/>
      <c r="V317" s="64"/>
      <c r="W317" s="89"/>
      <c r="X317" s="64"/>
      <c r="Y317" s="89"/>
      <c r="Z317" s="64"/>
      <c r="AA317" s="89"/>
      <c r="AB317" s="64"/>
      <c r="AC317" s="89"/>
      <c r="AD317" s="89"/>
      <c r="AE317" s="64"/>
      <c r="AF317" s="64"/>
      <c r="AG317" s="64"/>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row>
    <row r="318" spans="1:61" ht="15.75" customHeight="1">
      <c r="A318" s="89"/>
      <c r="B318" s="89"/>
      <c r="C318" s="89"/>
      <c r="D318" s="89"/>
      <c r="E318" s="89"/>
      <c r="F318" s="64"/>
      <c r="G318" s="89"/>
      <c r="H318" s="89"/>
      <c r="I318" s="89"/>
      <c r="J318" s="89"/>
      <c r="K318" s="89"/>
      <c r="L318" s="64"/>
      <c r="M318" s="89"/>
      <c r="N318" s="89"/>
      <c r="O318" s="89"/>
      <c r="P318" s="64"/>
      <c r="Q318" s="64"/>
      <c r="R318" s="64"/>
      <c r="S318" s="64"/>
      <c r="T318" s="64"/>
      <c r="U318" s="89"/>
      <c r="V318" s="64"/>
      <c r="W318" s="89"/>
      <c r="X318" s="64"/>
      <c r="Y318" s="89"/>
      <c r="Z318" s="64"/>
      <c r="AA318" s="89"/>
      <c r="AB318" s="64"/>
      <c r="AC318" s="89"/>
      <c r="AD318" s="89"/>
      <c r="AE318" s="64"/>
      <c r="AF318" s="64"/>
      <c r="AG318" s="64"/>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row>
    <row r="319" spans="1:61" ht="15.75" customHeight="1">
      <c r="A319" s="89"/>
      <c r="B319" s="89"/>
      <c r="C319" s="89"/>
      <c r="D319" s="89"/>
      <c r="E319" s="89"/>
      <c r="F319" s="64"/>
      <c r="G319" s="89"/>
      <c r="H319" s="89"/>
      <c r="I319" s="89"/>
      <c r="J319" s="89"/>
      <c r="K319" s="89"/>
      <c r="L319" s="64"/>
      <c r="M319" s="89"/>
      <c r="N319" s="89"/>
      <c r="O319" s="89"/>
      <c r="P319" s="64"/>
      <c r="Q319" s="64"/>
      <c r="R319" s="64"/>
      <c r="S319" s="64"/>
      <c r="T319" s="64"/>
      <c r="U319" s="89"/>
      <c r="V319" s="64"/>
      <c r="W319" s="89"/>
      <c r="X319" s="64"/>
      <c r="Y319" s="89"/>
      <c r="Z319" s="64"/>
      <c r="AA319" s="89"/>
      <c r="AB319" s="64"/>
      <c r="AC319" s="89"/>
      <c r="AD319" s="89"/>
      <c r="AE319" s="64"/>
      <c r="AF319" s="64"/>
      <c r="AG319" s="64"/>
      <c r="AH319" s="89"/>
      <c r="AI319" s="89"/>
      <c r="AJ319" s="89"/>
      <c r="AK319" s="89"/>
      <c r="AL319" s="89"/>
      <c r="AM319" s="89"/>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row>
    <row r="320" spans="1:61" ht="15.75" customHeight="1">
      <c r="A320" s="89"/>
      <c r="B320" s="89"/>
      <c r="C320" s="89"/>
      <c r="D320" s="89"/>
      <c r="E320" s="89"/>
      <c r="F320" s="64"/>
      <c r="G320" s="89"/>
      <c r="H320" s="89"/>
      <c r="I320" s="89"/>
      <c r="J320" s="89"/>
      <c r="K320" s="89"/>
      <c r="L320" s="64"/>
      <c r="M320" s="89"/>
      <c r="N320" s="89"/>
      <c r="O320" s="89"/>
      <c r="P320" s="64"/>
      <c r="Q320" s="64"/>
      <c r="R320" s="64"/>
      <c r="S320" s="64"/>
      <c r="T320" s="64"/>
      <c r="U320" s="89"/>
      <c r="V320" s="64"/>
      <c r="W320" s="89"/>
      <c r="X320" s="64"/>
      <c r="Y320" s="89"/>
      <c r="Z320" s="64"/>
      <c r="AA320" s="89"/>
      <c r="AB320" s="64"/>
      <c r="AC320" s="89"/>
      <c r="AD320" s="89"/>
      <c r="AE320" s="64"/>
      <c r="AF320" s="64"/>
      <c r="AG320" s="64"/>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row>
    <row r="321" spans="1:61" ht="15.75" customHeight="1">
      <c r="A321" s="89"/>
      <c r="B321" s="89"/>
      <c r="C321" s="89"/>
      <c r="D321" s="89"/>
      <c r="E321" s="89"/>
      <c r="F321" s="64"/>
      <c r="G321" s="89"/>
      <c r="H321" s="89"/>
      <c r="I321" s="89"/>
      <c r="J321" s="89"/>
      <c r="K321" s="89"/>
      <c r="L321" s="64"/>
      <c r="M321" s="89"/>
      <c r="N321" s="89"/>
      <c r="O321" s="89"/>
      <c r="P321" s="64"/>
      <c r="Q321" s="64"/>
      <c r="R321" s="64"/>
      <c r="S321" s="64"/>
      <c r="T321" s="64"/>
      <c r="U321" s="89"/>
      <c r="V321" s="64"/>
      <c r="W321" s="89"/>
      <c r="X321" s="64"/>
      <c r="Y321" s="89"/>
      <c r="Z321" s="64"/>
      <c r="AA321" s="89"/>
      <c r="AB321" s="64"/>
      <c r="AC321" s="89"/>
      <c r="AD321" s="89"/>
      <c r="AE321" s="64"/>
      <c r="AF321" s="64"/>
      <c r="AG321" s="64"/>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row>
    <row r="322" spans="1:61" ht="15.75" customHeight="1">
      <c r="A322" s="89"/>
      <c r="B322" s="89"/>
      <c r="C322" s="89"/>
      <c r="D322" s="89"/>
      <c r="E322" s="89"/>
      <c r="F322" s="64"/>
      <c r="G322" s="89"/>
      <c r="H322" s="89"/>
      <c r="I322" s="89"/>
      <c r="J322" s="89"/>
      <c r="K322" s="89"/>
      <c r="L322" s="64"/>
      <c r="M322" s="89"/>
      <c r="N322" s="89"/>
      <c r="O322" s="89"/>
      <c r="P322" s="64"/>
      <c r="Q322" s="64"/>
      <c r="R322" s="64"/>
      <c r="S322" s="64"/>
      <c r="T322" s="64"/>
      <c r="U322" s="89"/>
      <c r="V322" s="64"/>
      <c r="W322" s="89"/>
      <c r="X322" s="64"/>
      <c r="Y322" s="89"/>
      <c r="Z322" s="64"/>
      <c r="AA322" s="89"/>
      <c r="AB322" s="64"/>
      <c r="AC322" s="89"/>
      <c r="AD322" s="89"/>
      <c r="AE322" s="64"/>
      <c r="AF322" s="64"/>
      <c r="AG322" s="64"/>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row>
    <row r="323" spans="1:61" ht="15.75" customHeight="1">
      <c r="A323" s="89"/>
      <c r="B323" s="89"/>
      <c r="C323" s="89"/>
      <c r="D323" s="89"/>
      <c r="E323" s="89"/>
      <c r="F323" s="64"/>
      <c r="G323" s="89"/>
      <c r="H323" s="89"/>
      <c r="I323" s="89"/>
      <c r="J323" s="89"/>
      <c r="K323" s="89"/>
      <c r="L323" s="64"/>
      <c r="M323" s="89"/>
      <c r="N323" s="89"/>
      <c r="O323" s="89"/>
      <c r="P323" s="64"/>
      <c r="Q323" s="64"/>
      <c r="R323" s="64"/>
      <c r="S323" s="64"/>
      <c r="T323" s="64"/>
      <c r="U323" s="89"/>
      <c r="V323" s="64"/>
      <c r="W323" s="89"/>
      <c r="X323" s="64"/>
      <c r="Y323" s="89"/>
      <c r="Z323" s="64"/>
      <c r="AA323" s="89"/>
      <c r="AB323" s="64"/>
      <c r="AC323" s="89"/>
      <c r="AD323" s="89"/>
      <c r="AE323" s="64"/>
      <c r="AF323" s="64"/>
      <c r="AG323" s="64"/>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row>
    <row r="324" spans="1:61" ht="15.75" customHeight="1">
      <c r="A324" s="89"/>
      <c r="B324" s="89"/>
      <c r="C324" s="89"/>
      <c r="D324" s="89"/>
      <c r="E324" s="89"/>
      <c r="F324" s="64"/>
      <c r="G324" s="89"/>
      <c r="H324" s="89"/>
      <c r="I324" s="89"/>
      <c r="J324" s="89"/>
      <c r="K324" s="89"/>
      <c r="L324" s="64"/>
      <c r="M324" s="89"/>
      <c r="N324" s="89"/>
      <c r="O324" s="89"/>
      <c r="P324" s="64"/>
      <c r="Q324" s="64"/>
      <c r="R324" s="64"/>
      <c r="S324" s="64"/>
      <c r="T324" s="64"/>
      <c r="U324" s="89"/>
      <c r="V324" s="64"/>
      <c r="W324" s="89"/>
      <c r="X324" s="64"/>
      <c r="Y324" s="89"/>
      <c r="Z324" s="64"/>
      <c r="AA324" s="89"/>
      <c r="AB324" s="64"/>
      <c r="AC324" s="89"/>
      <c r="AD324" s="89"/>
      <c r="AE324" s="64"/>
      <c r="AF324" s="64"/>
      <c r="AG324" s="64"/>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row>
    <row r="325" spans="1:61" ht="15.75" customHeight="1">
      <c r="A325" s="89"/>
      <c r="B325" s="89"/>
      <c r="C325" s="89"/>
      <c r="D325" s="89"/>
      <c r="E325" s="89"/>
      <c r="F325" s="64"/>
      <c r="G325" s="89"/>
      <c r="H325" s="89"/>
      <c r="I325" s="89"/>
      <c r="J325" s="89"/>
      <c r="K325" s="89"/>
      <c r="L325" s="64"/>
      <c r="M325" s="89"/>
      <c r="N325" s="89"/>
      <c r="O325" s="89"/>
      <c r="P325" s="64"/>
      <c r="Q325" s="64"/>
      <c r="R325" s="64"/>
      <c r="S325" s="64"/>
      <c r="T325" s="64"/>
      <c r="U325" s="89"/>
      <c r="V325" s="64"/>
      <c r="W325" s="89"/>
      <c r="X325" s="64"/>
      <c r="Y325" s="89"/>
      <c r="Z325" s="64"/>
      <c r="AA325" s="89"/>
      <c r="AB325" s="64"/>
      <c r="AC325" s="89"/>
      <c r="AD325" s="89"/>
      <c r="AE325" s="64"/>
      <c r="AF325" s="64"/>
      <c r="AG325" s="64"/>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row>
    <row r="326" spans="1:61" ht="15.75" customHeight="1">
      <c r="A326" s="89"/>
      <c r="B326" s="89"/>
      <c r="C326" s="89"/>
      <c r="D326" s="89"/>
      <c r="E326" s="89"/>
      <c r="F326" s="64"/>
      <c r="G326" s="89"/>
      <c r="H326" s="89"/>
      <c r="I326" s="89"/>
      <c r="J326" s="89"/>
      <c r="K326" s="89"/>
      <c r="L326" s="64"/>
      <c r="M326" s="89"/>
      <c r="N326" s="89"/>
      <c r="O326" s="89"/>
      <c r="P326" s="64"/>
      <c r="Q326" s="64"/>
      <c r="R326" s="64"/>
      <c r="S326" s="64"/>
      <c r="T326" s="64"/>
      <c r="U326" s="89"/>
      <c r="V326" s="64"/>
      <c r="W326" s="89"/>
      <c r="X326" s="64"/>
      <c r="Y326" s="89"/>
      <c r="Z326" s="64"/>
      <c r="AA326" s="89"/>
      <c r="AB326" s="64"/>
      <c r="AC326" s="89"/>
      <c r="AD326" s="89"/>
      <c r="AE326" s="64"/>
      <c r="AF326" s="64"/>
      <c r="AG326" s="64"/>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row>
    <row r="327" spans="1:61" ht="15.75" customHeight="1">
      <c r="A327" s="89"/>
      <c r="B327" s="89"/>
      <c r="C327" s="89"/>
      <c r="D327" s="89"/>
      <c r="E327" s="89"/>
      <c r="F327" s="64"/>
      <c r="G327" s="89"/>
      <c r="H327" s="89"/>
      <c r="I327" s="89"/>
      <c r="J327" s="89"/>
      <c r="K327" s="89"/>
      <c r="L327" s="64"/>
      <c r="M327" s="89"/>
      <c r="N327" s="89"/>
      <c r="O327" s="89"/>
      <c r="P327" s="64"/>
      <c r="Q327" s="64"/>
      <c r="R327" s="64"/>
      <c r="S327" s="64"/>
      <c r="T327" s="64"/>
      <c r="U327" s="89"/>
      <c r="V327" s="64"/>
      <c r="W327" s="89"/>
      <c r="X327" s="64"/>
      <c r="Y327" s="89"/>
      <c r="Z327" s="64"/>
      <c r="AA327" s="89"/>
      <c r="AB327" s="64"/>
      <c r="AC327" s="89"/>
      <c r="AD327" s="89"/>
      <c r="AE327" s="64"/>
      <c r="AF327" s="64"/>
      <c r="AG327" s="64"/>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S17:S18"/>
    <mergeCell ref="T17:T18"/>
    <mergeCell ref="U17:U18"/>
    <mergeCell ref="V17:V18"/>
    <mergeCell ref="W17:W18"/>
    <mergeCell ref="U14:V14"/>
    <mergeCell ref="W14:X14"/>
    <mergeCell ref="Y14:Z14"/>
    <mergeCell ref="AA14:AB14"/>
    <mergeCell ref="E7:AL7"/>
    <mergeCell ref="E8:AL8"/>
    <mergeCell ref="E9:AL9"/>
    <mergeCell ref="M11:AK11"/>
    <mergeCell ref="AL11:AO11"/>
    <mergeCell ref="O12:AG13"/>
    <mergeCell ref="AH12:AK14"/>
    <mergeCell ref="AC14:AG14"/>
    <mergeCell ref="O14:P14"/>
    <mergeCell ref="S14:T14"/>
    <mergeCell ref="AL12:AM14"/>
    <mergeCell ref="AN12:AO14"/>
    <mergeCell ref="AH16:AH18"/>
    <mergeCell ref="AI16:AI18"/>
    <mergeCell ref="AJ16:AJ18"/>
    <mergeCell ref="AK16:AK18"/>
    <mergeCell ref="AK20:AK23"/>
    <mergeCell ref="AH25:AH27"/>
    <mergeCell ref="AK25:AK27"/>
    <mergeCell ref="D1:AL4"/>
    <mergeCell ref="AM1:AO1"/>
    <mergeCell ref="AM2:AO2"/>
    <mergeCell ref="AM3:AO3"/>
    <mergeCell ref="AM4:AO4"/>
    <mergeCell ref="A5:AO5"/>
    <mergeCell ref="A6:BE6"/>
    <mergeCell ref="I11:L14"/>
    <mergeCell ref="M12:N14"/>
    <mergeCell ref="M17:M18"/>
    <mergeCell ref="N17:N18"/>
    <mergeCell ref="O17:O18"/>
    <mergeCell ref="P17:P18"/>
    <mergeCell ref="AC17:AC18"/>
    <mergeCell ref="AD17:AD18"/>
    <mergeCell ref="AI25:AI27"/>
    <mergeCell ref="AJ25:AJ27"/>
    <mergeCell ref="AE17:AE18"/>
    <mergeCell ref="AF17:AF18"/>
    <mergeCell ref="AH20:AH23"/>
    <mergeCell ref="AI20:AI23"/>
    <mergeCell ref="AJ20:AJ23"/>
    <mergeCell ref="AG17:AG18"/>
    <mergeCell ref="X17:X18"/>
    <mergeCell ref="Y17:Y18"/>
    <mergeCell ref="Z17:Z18"/>
    <mergeCell ref="AA17:AA18"/>
    <mergeCell ref="AB17:AB18"/>
    <mergeCell ref="K25:K27"/>
    <mergeCell ref="L25:L27"/>
    <mergeCell ref="A25:A27"/>
    <mergeCell ref="B25:B27"/>
    <mergeCell ref="E25:E27"/>
    <mergeCell ref="F25:F27"/>
    <mergeCell ref="H25:H27"/>
    <mergeCell ref="I25:I27"/>
    <mergeCell ref="J25:J27"/>
    <mergeCell ref="K20:K23"/>
    <mergeCell ref="L20:L23"/>
    <mergeCell ref="A20:A23"/>
    <mergeCell ref="B20:B23"/>
    <mergeCell ref="E20:E23"/>
    <mergeCell ref="F20:F23"/>
    <mergeCell ref="H20:H23"/>
    <mergeCell ref="I20:I23"/>
    <mergeCell ref="J20:J23"/>
    <mergeCell ref="E11:H14"/>
    <mergeCell ref="K16:K18"/>
    <mergeCell ref="L16:L18"/>
    <mergeCell ref="A16:A18"/>
    <mergeCell ref="B16:B18"/>
    <mergeCell ref="E16:E18"/>
    <mergeCell ref="F16:F18"/>
    <mergeCell ref="H16:H18"/>
    <mergeCell ref="I16:I18"/>
    <mergeCell ref="J16:J18"/>
    <mergeCell ref="A1:C4"/>
    <mergeCell ref="A7:D7"/>
    <mergeCell ref="A8:D8"/>
    <mergeCell ref="A9:D9"/>
    <mergeCell ref="A11:B14"/>
    <mergeCell ref="C11:D14"/>
  </mergeCells>
  <conditionalFormatting sqref="I16 AI16 I20 AI20 I25 AI25">
    <cfRule type="cellIs" dxfId="437" priority="1" operator="equal">
      <formula>"1 - Rara vez"</formula>
    </cfRule>
  </conditionalFormatting>
  <conditionalFormatting sqref="I16 AI16 I20 AI20 I25 AI25">
    <cfRule type="cellIs" dxfId="436" priority="2" operator="equal">
      <formula>"2 - Improbable"</formula>
    </cfRule>
  </conditionalFormatting>
  <conditionalFormatting sqref="I16 AI16 I20 AI20 I25 AI25">
    <cfRule type="cellIs" dxfId="435" priority="3" operator="equal">
      <formula>"3 - Posible"</formula>
    </cfRule>
  </conditionalFormatting>
  <conditionalFormatting sqref="I16 AI16 I20 AI20 I25 AI25">
    <cfRule type="cellIs" dxfId="434" priority="4" operator="equal">
      <formula>"4 - Probable"</formula>
    </cfRule>
  </conditionalFormatting>
  <conditionalFormatting sqref="J16 AI16:AJ16 J20 AI20:AJ20 J25 AI25:AJ25">
    <cfRule type="cellIs" dxfId="433" priority="5" operator="equal">
      <formula>"1 - Insignificante"</formula>
    </cfRule>
  </conditionalFormatting>
  <conditionalFormatting sqref="J16 AI16:AJ16 J20 AI20:AJ20 J25 AI25:AJ25">
    <cfRule type="cellIs" dxfId="432" priority="6" operator="equal">
      <formula>"2 - Menor"</formula>
    </cfRule>
  </conditionalFormatting>
  <conditionalFormatting sqref="J16 AI16:AJ16 J20 AI20:AJ20 J25 AI25:AJ25">
    <cfRule type="cellIs" dxfId="431" priority="7" operator="equal">
      <formula>"3 - Moderado"</formula>
    </cfRule>
  </conditionalFormatting>
  <conditionalFormatting sqref="J16 AI16:AJ16 J20 AI20:AJ20 J25 AI25:AJ25">
    <cfRule type="cellIs" dxfId="430" priority="8" operator="equal">
      <formula>"4 - Mayor"</formula>
    </cfRule>
  </conditionalFormatting>
  <conditionalFormatting sqref="K16 AJ16:AK16 K20 AJ20:AK20 K25 AJ25:AK25">
    <cfRule type="cellIs" dxfId="429" priority="9" operator="equal">
      <formula>"Zona de Riesgo Baja"</formula>
    </cfRule>
  </conditionalFormatting>
  <conditionalFormatting sqref="K16 AJ16:AK16 K20 AJ20:AK20 K25 AJ25:AK25">
    <cfRule type="cellIs" dxfId="428" priority="10" operator="equal">
      <formula>"Zona de Riesgo Moderada"</formula>
    </cfRule>
  </conditionalFormatting>
  <conditionalFormatting sqref="K16:K18 AK16:AK18 K20:K23 AK20:AK23 K25:K27 AK25:AK27">
    <cfRule type="containsText" dxfId="427" priority="11" operator="containsText" text="Zona de Riesgo Extrema">
      <formula>NOT(ISERROR(SEARCH(("Zona de Riesgo Extrema"),(K16))))</formula>
    </cfRule>
  </conditionalFormatting>
  <conditionalFormatting sqref="K16:K18 AK16:AK18 K20:K23 AK20:AK23 K25:K27 AK25:AK27">
    <cfRule type="containsText" dxfId="426" priority="12" operator="containsText" text="Zona de Riesgo Alta">
      <formula>NOT(ISERROR(SEARCH(("Zona de Riesgo Alta"),(K16))))</formula>
    </cfRule>
  </conditionalFormatting>
  <conditionalFormatting sqref="AI16 AI20 AI25">
    <cfRule type="cellIs" dxfId="425" priority="13" operator="equal">
      <formula>"1 - Rara vez"</formula>
    </cfRule>
  </conditionalFormatting>
  <conditionalFormatting sqref="AI16 AI20 AI25">
    <cfRule type="cellIs" dxfId="424" priority="14" operator="equal">
      <formula>"2 - Improbable"</formula>
    </cfRule>
  </conditionalFormatting>
  <conditionalFormatting sqref="AI16 AI20 AI25">
    <cfRule type="cellIs" dxfId="423" priority="15" operator="equal">
      <formula>"3 - Posible"</formula>
    </cfRule>
  </conditionalFormatting>
  <conditionalFormatting sqref="AI16 AI20 AI25">
    <cfRule type="cellIs" dxfId="422" priority="16" operator="equal">
      <formula>"4 - Probable"</formula>
    </cfRule>
  </conditionalFormatting>
  <conditionalFormatting sqref="AJ16 AJ20 AJ25">
    <cfRule type="cellIs" dxfId="421" priority="17" operator="equal">
      <formula>"1 - Insignificante"</formula>
    </cfRule>
  </conditionalFormatting>
  <conditionalFormatting sqref="AJ16 AJ20 AJ25">
    <cfRule type="cellIs" dxfId="420" priority="18" operator="equal">
      <formula>"2 - Menor"</formula>
    </cfRule>
  </conditionalFormatting>
  <conditionalFormatting sqref="AJ16 AJ20 AJ25">
    <cfRule type="cellIs" dxfId="419" priority="19" operator="equal">
      <formula>"3 - Moderado"</formula>
    </cfRule>
  </conditionalFormatting>
  <conditionalFormatting sqref="AJ16 AJ20 AJ25">
    <cfRule type="cellIs" dxfId="418" priority="20" operator="equal">
      <formula>"4 - Mayor"</formula>
    </cfRule>
  </conditionalFormatting>
  <conditionalFormatting sqref="AK16 AK20 AK25">
    <cfRule type="cellIs" dxfId="417" priority="21" operator="equal">
      <formula>"Zona de Riesgo Baja"</formula>
    </cfRule>
  </conditionalFormatting>
  <conditionalFormatting sqref="AK16 AK20 AK25">
    <cfRule type="cellIs" dxfId="416" priority="22" operator="equal">
      <formula>"Zona de Riesgo Moderada"</formula>
    </cfRule>
  </conditionalFormatting>
  <conditionalFormatting sqref="I16:I18 AI16:AI18 I20:I23 AI20:AI23 I25:I27 AI25:AI27">
    <cfRule type="containsText" dxfId="415" priority="23" operator="containsText" text="5 - Casi seguro">
      <formula>NOT(ISERROR(SEARCH(("5 - Casi seguro"),(I16))))</formula>
    </cfRule>
  </conditionalFormatting>
  <conditionalFormatting sqref="J16:J18 AJ16:AJ18 J20:J23 AJ20:AJ23 J25:J27 AJ25:AJ27">
    <cfRule type="containsText" dxfId="414" priority="24" operator="containsText" text="5 - Catastrófico">
      <formula>NOT(ISERROR(SEARCH(("5 - Catastrófico"),(J16))))</formula>
    </cfRule>
  </conditionalFormatting>
  <dataValidations count="15">
    <dataValidation type="list" allowBlank="1" showInputMessage="1" showErrorMessage="1" prompt=" - " sqref="AG16:AG17 AG20:AG23 AG25:AG27" xr:uid="{00000000-0002-0000-0500-000000000000}">
      <formula1>$I$121:$I$122</formula1>
    </dataValidation>
    <dataValidation type="list" allowBlank="1" showInputMessage="1" showErrorMessage="1" prompt=" - " sqref="C16:C18 C20:C23 C25:C27" xr:uid="{00000000-0002-0000-0500-000001000000}">
      <formula1>$E$99:$E$116</formula1>
    </dataValidation>
    <dataValidation type="list" allowBlank="1" showInputMessage="1" showErrorMessage="1" prompt=" - " sqref="AE16:AE17 AE20:AE23 AE25:AE27" xr:uid="{00000000-0002-0000-0500-000002000000}">
      <formula1>$I$116:$I$118</formula1>
    </dataValidation>
    <dataValidation type="list" allowBlank="1" showInputMessage="1" showErrorMessage="1" prompt=" - " sqref="L16 L20 L25" xr:uid="{00000000-0002-0000-0500-000003000000}">
      <formula1>$E$119:$E$121</formula1>
    </dataValidation>
    <dataValidation type="list" allowBlank="1" showInputMessage="1" showErrorMessage="1" prompt=" - " sqref="AH16 AD16:AD17 AF16:AF17 AH20 AD20:AD23 AF20:AF23 AH25 AD25:AD27 AF25:AF27" xr:uid="{00000000-0002-0000-0500-000004000000}">
      <formula1>$G$119:$G$121</formula1>
    </dataValidation>
    <dataValidation type="list" allowBlank="1" showInputMessage="1" showErrorMessage="1" prompt=" - " sqref="R16:R18 R20:R23 R25:R27" xr:uid="{00000000-0002-0000-0500-000005000000}">
      <formula1>$N$115:$N$116</formula1>
    </dataValidation>
    <dataValidation type="list" allowBlank="1" showInputMessage="1" showErrorMessage="1" prompt=" - " sqref="J16 AJ16 J20 AJ20 J25 AJ25" xr:uid="{00000000-0002-0000-0500-000006000000}">
      <formula1>$G$106:$G$110</formula1>
    </dataValidation>
    <dataValidation type="list" allowBlank="1" showInputMessage="1" showErrorMessage="1" prompt=" - " sqref="N16:N17 N20:N23 N25:N27" xr:uid="{00000000-0002-0000-0500-000007000000}">
      <formula1>$I$105:$I$106</formula1>
    </dataValidation>
    <dataValidation type="list" allowBlank="1" showInputMessage="1" showErrorMessage="1" prompt=" - " sqref="AB16:AB17 AB20:AB23 AB25:AB27" xr:uid="{00000000-0002-0000-0500-000008000000}">
      <formula1>$I$111:$I$113</formula1>
    </dataValidation>
    <dataValidation type="list" allowBlank="1" showInputMessage="1" showErrorMessage="1" prompt=" - " sqref="A16 A20 A25" xr:uid="{00000000-0002-0000-0500-000009000000}">
      <formula1>$C$99:$C$112</formula1>
    </dataValidation>
    <dataValidation type="list" allowBlank="1" showInputMessage="1" showErrorMessage="1" prompt=" - " sqref="P16:P17 P20:P23 P25:P27" xr:uid="{00000000-0002-0000-0500-00000A000000}">
      <formula1>$J$109:$J$110</formula1>
    </dataValidation>
    <dataValidation type="list" allowBlank="1" showInputMessage="1" showErrorMessage="1" prompt=" - " sqref="H16 H20 H25" xr:uid="{00000000-0002-0000-0500-00000B000000}">
      <formula1>$C$115:$C$126</formula1>
    </dataValidation>
    <dataValidation type="list" allowBlank="1" showInputMessage="1" showErrorMessage="1" prompt=" - " sqref="K16 AK16 K20 AK20 K25 AK25" xr:uid="{00000000-0002-0000-0500-00000C000000}">
      <formula1>$I$99:$I$102</formula1>
    </dataValidation>
    <dataValidation type="list" allowBlank="1" showInputMessage="1" showErrorMessage="1" prompt=" - " sqref="I16 AI16 I20 AI20 I25 AI25" xr:uid="{00000000-0002-0000-0500-00000D000000}">
      <formula1>$G$99:$G$103</formula1>
    </dataValidation>
    <dataValidation type="list" allowBlank="1" showInputMessage="1" showErrorMessage="1" prompt=" - " sqref="T16:T17 V16:V17 X16:X17 Z16:Z17 T20:T23 V20:V23 X20:X23 Z20:Z23 T25:T27 V25:V27 X25:X27 Z25:Z27" xr:uid="{00000000-0002-0000-0500-00000E000000}">
      <formula1>$I$109:$I$110</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BY352"/>
  <sheetViews>
    <sheetView topLeftCell="AX16" zoomScale="66" workbookViewId="0">
      <selection activeCell="BE16" sqref="BE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30.1406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hidden="1" customWidth="1"/>
    <col min="57" max="57" width="53.425781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67"/>
      <c r="BG1" s="67"/>
      <c r="BH1" s="67"/>
      <c r="BI1" s="67"/>
      <c r="BJ1" s="67"/>
      <c r="BK1" s="67"/>
      <c r="BL1" s="67"/>
      <c r="BM1" s="67"/>
      <c r="BN1" s="67"/>
      <c r="BO1" s="67"/>
      <c r="BP1" s="67"/>
      <c r="BQ1" s="67"/>
      <c r="BR1" s="67"/>
      <c r="BS1" s="67"/>
      <c r="BT1" s="67"/>
      <c r="BU1" s="67"/>
      <c r="BV1" s="131"/>
      <c r="BW1" s="131"/>
      <c r="BX1" s="131"/>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67"/>
      <c r="BG2" s="67"/>
      <c r="BH2" s="67"/>
      <c r="BI2" s="67"/>
      <c r="BJ2" s="67"/>
      <c r="BK2" s="67"/>
      <c r="BL2" s="67"/>
      <c r="BM2" s="67"/>
      <c r="BN2" s="67"/>
      <c r="BO2" s="67"/>
      <c r="BP2" s="67"/>
      <c r="BQ2" s="67"/>
      <c r="BR2" s="67"/>
      <c r="BS2" s="67"/>
      <c r="BT2" s="67"/>
      <c r="BU2" s="67"/>
      <c r="BV2" s="131"/>
      <c r="BW2" s="131"/>
      <c r="BX2" s="131"/>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67"/>
      <c r="BG3" s="67"/>
      <c r="BH3" s="67"/>
      <c r="BI3" s="67"/>
      <c r="BJ3" s="67"/>
      <c r="BK3" s="67"/>
      <c r="BL3" s="67"/>
      <c r="BM3" s="67"/>
      <c r="BN3" s="67"/>
      <c r="BO3" s="67"/>
      <c r="BP3" s="67"/>
      <c r="BQ3" s="67"/>
      <c r="BR3" s="67"/>
      <c r="BS3" s="67"/>
      <c r="BT3" s="67"/>
      <c r="BU3" s="67"/>
      <c r="BV3" s="131"/>
      <c r="BW3" s="131"/>
      <c r="BX3" s="131"/>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67"/>
      <c r="BG4" s="67"/>
      <c r="BH4" s="67"/>
      <c r="BI4" s="67"/>
      <c r="BJ4" s="67"/>
      <c r="BK4" s="67"/>
      <c r="BL4" s="67"/>
      <c r="BM4" s="67"/>
      <c r="BN4" s="67"/>
      <c r="BO4" s="67"/>
      <c r="BP4" s="67"/>
      <c r="BQ4" s="67"/>
      <c r="BR4" s="67"/>
      <c r="BS4" s="67"/>
      <c r="BT4" s="67"/>
      <c r="BU4" s="67"/>
      <c r="BV4" s="131"/>
      <c r="BW4" s="131"/>
      <c r="BX4" s="131"/>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67"/>
      <c r="BG5" s="67"/>
      <c r="BH5" s="67"/>
      <c r="BI5" s="67"/>
      <c r="BJ5" s="67"/>
      <c r="BK5" s="67"/>
      <c r="BL5" s="67"/>
      <c r="BM5" s="67"/>
      <c r="BN5" s="67"/>
      <c r="BO5" s="67"/>
      <c r="BP5" s="67"/>
      <c r="BQ5" s="67"/>
      <c r="BR5" s="67"/>
      <c r="BS5" s="67"/>
      <c r="BT5" s="67"/>
      <c r="BU5" s="67"/>
      <c r="BV5" s="67"/>
      <c r="BW5" s="67"/>
      <c r="BX5" s="67"/>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67"/>
      <c r="BG6" s="67"/>
      <c r="BH6" s="67"/>
      <c r="BI6" s="67"/>
      <c r="BJ6" s="67"/>
      <c r="BK6" s="67"/>
      <c r="BL6" s="67"/>
      <c r="BM6" s="67"/>
      <c r="BN6" s="67"/>
      <c r="BO6" s="67"/>
      <c r="BP6" s="67"/>
      <c r="BQ6" s="67"/>
      <c r="BR6" s="67"/>
      <c r="BS6" s="67"/>
      <c r="BT6" s="67"/>
      <c r="BU6" s="67"/>
      <c r="BV6" s="67"/>
      <c r="BW6" s="67"/>
      <c r="BX6" s="67"/>
    </row>
    <row r="7" spans="1:77" ht="30" customHeight="1">
      <c r="A7" s="511" t="s">
        <v>67</v>
      </c>
      <c r="B7" s="423"/>
      <c r="C7" s="423"/>
      <c r="D7" s="414"/>
      <c r="E7" s="543" t="s">
        <v>68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11" t="s">
        <v>69</v>
      </c>
      <c r="B8" s="423"/>
      <c r="C8" s="423"/>
      <c r="D8" s="414"/>
      <c r="E8" s="543" t="s">
        <v>397</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11" t="s">
        <v>71</v>
      </c>
      <c r="B9" s="423"/>
      <c r="C9" s="423"/>
      <c r="D9" s="414"/>
      <c r="E9" s="543"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67"/>
      <c r="BG10" s="67"/>
      <c r="BH10" s="67"/>
      <c r="BI10" s="67"/>
      <c r="BJ10" s="67"/>
      <c r="BK10" s="67"/>
      <c r="BL10" s="67"/>
      <c r="BM10" s="67"/>
      <c r="BN10" s="67"/>
      <c r="BO10" s="67"/>
      <c r="BP10" s="67"/>
      <c r="BQ10" s="67"/>
      <c r="BR10" s="67"/>
      <c r="BS10" s="67"/>
      <c r="BT10" s="67"/>
      <c r="BU10" s="67"/>
      <c r="BV10" s="67"/>
      <c r="BW10" s="67"/>
      <c r="BX10" s="67"/>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78"/>
      <c r="BG11" s="78"/>
      <c r="BH11" s="78"/>
      <c r="BI11" s="78"/>
      <c r="BJ11" s="78"/>
      <c r="BK11" s="78"/>
      <c r="BL11" s="78"/>
      <c r="BM11" s="78"/>
      <c r="BN11" s="78"/>
      <c r="BO11" s="78"/>
      <c r="BP11" s="78"/>
      <c r="BQ11" s="78"/>
      <c r="BR11" s="78"/>
      <c r="BS11" s="78"/>
      <c r="BT11" s="78"/>
      <c r="BU11" s="78"/>
      <c r="BV11" s="78"/>
      <c r="BW11" s="78"/>
      <c r="BX11" s="78"/>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67"/>
      <c r="BG12" s="67"/>
      <c r="BH12" s="67"/>
      <c r="BI12" s="67"/>
      <c r="BJ12" s="67"/>
      <c r="BK12" s="67"/>
      <c r="BL12" s="67"/>
      <c r="BM12" s="67"/>
      <c r="BN12" s="67"/>
      <c r="BO12" s="67"/>
      <c r="BP12" s="67"/>
      <c r="BQ12" s="67"/>
      <c r="BR12" s="67"/>
      <c r="BS12" s="67"/>
      <c r="BT12" s="67"/>
      <c r="BU12" s="67"/>
      <c r="BV12" s="67"/>
      <c r="BW12" s="67"/>
      <c r="BX12" s="67"/>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484</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81" t="s">
        <v>295</v>
      </c>
      <c r="AH15" s="82" t="s">
        <v>106</v>
      </c>
      <c r="AI15" s="81" t="s">
        <v>296</v>
      </c>
      <c r="AJ15" s="82" t="s">
        <v>106</v>
      </c>
      <c r="AK15" s="81" t="s">
        <v>109</v>
      </c>
      <c r="AL15" s="82" t="s">
        <v>106</v>
      </c>
      <c r="AM15" s="81" t="s">
        <v>110</v>
      </c>
      <c r="AN15" s="82" t="s">
        <v>106</v>
      </c>
      <c r="AO15" s="81" t="s">
        <v>111</v>
      </c>
      <c r="AP15" s="82" t="s">
        <v>106</v>
      </c>
      <c r="AQ15" s="81" t="s">
        <v>112</v>
      </c>
      <c r="AR15" s="82" t="s">
        <v>106</v>
      </c>
      <c r="AS15" s="81" t="s">
        <v>113</v>
      </c>
      <c r="AT15" s="81" t="s">
        <v>114</v>
      </c>
      <c r="AU15" s="81" t="s">
        <v>115</v>
      </c>
      <c r="AV15" s="81" t="s">
        <v>116</v>
      </c>
      <c r="AW15" s="81" t="s">
        <v>117</v>
      </c>
      <c r="AX15" s="81"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77.5" customHeight="1">
      <c r="A16" s="487" t="s">
        <v>19</v>
      </c>
      <c r="B16" s="489">
        <v>1</v>
      </c>
      <c r="C16" s="87" t="s">
        <v>121</v>
      </c>
      <c r="D16" s="86" t="s">
        <v>485</v>
      </c>
      <c r="E16" s="487" t="s">
        <v>486</v>
      </c>
      <c r="F16" s="487" t="s">
        <v>487</v>
      </c>
      <c r="G16" s="86" t="s">
        <v>488</v>
      </c>
      <c r="H16" s="487" t="s">
        <v>489</v>
      </c>
      <c r="I16" s="489" t="s">
        <v>141</v>
      </c>
      <c r="J16" s="489" t="s">
        <v>246</v>
      </c>
      <c r="K16" s="489" t="s">
        <v>246</v>
      </c>
      <c r="L16" s="489" t="s">
        <v>140</v>
      </c>
      <c r="M16" s="489" t="s">
        <v>140</v>
      </c>
      <c r="N16" s="489" t="s">
        <v>246</v>
      </c>
      <c r="O16" s="489" t="s">
        <v>140</v>
      </c>
      <c r="P16" s="489" t="s">
        <v>246</v>
      </c>
      <c r="Q16" s="489" t="s">
        <v>140</v>
      </c>
      <c r="R16" s="489" t="s">
        <v>140</v>
      </c>
      <c r="S16" s="489" t="s">
        <v>246</v>
      </c>
      <c r="T16" s="489" t="s">
        <v>246</v>
      </c>
      <c r="U16" s="489" t="s">
        <v>246</v>
      </c>
      <c r="V16" s="489" t="s">
        <v>140</v>
      </c>
      <c r="W16" s="489" t="s">
        <v>140</v>
      </c>
      <c r="X16" s="489" t="s">
        <v>246</v>
      </c>
      <c r="Y16" s="489" t="s">
        <v>140</v>
      </c>
      <c r="Z16" s="489" t="s">
        <v>140</v>
      </c>
      <c r="AA16" s="489" t="s">
        <v>140</v>
      </c>
      <c r="AB16" s="489">
        <f>COUNTIF(J16:AA18,"SI")</f>
        <v>8</v>
      </c>
      <c r="AC16" s="489" t="s">
        <v>240</v>
      </c>
      <c r="AD16" s="487" t="s">
        <v>128</v>
      </c>
      <c r="AE16" s="83" t="s">
        <v>490</v>
      </c>
      <c r="AF16" s="83" t="s">
        <v>131</v>
      </c>
      <c r="AG16" s="83" t="s">
        <v>491</v>
      </c>
      <c r="AH16" s="83">
        <v>30</v>
      </c>
      <c r="AI16" s="83" t="s">
        <v>492</v>
      </c>
      <c r="AJ16" s="83">
        <v>15</v>
      </c>
      <c r="AK16" s="83" t="s">
        <v>493</v>
      </c>
      <c r="AL16" s="83">
        <v>15</v>
      </c>
      <c r="AM16" s="83" t="s">
        <v>494</v>
      </c>
      <c r="AN16" s="83">
        <v>15</v>
      </c>
      <c r="AO16" s="83" t="s">
        <v>495</v>
      </c>
      <c r="AP16" s="83">
        <v>15</v>
      </c>
      <c r="AQ16" s="83" t="s">
        <v>496</v>
      </c>
      <c r="AR16" s="83">
        <v>10</v>
      </c>
      <c r="AS16" s="83">
        <f t="shared" ref="AS16:AS17" si="0">95+5</f>
        <v>100</v>
      </c>
      <c r="AT16" s="83" t="s">
        <v>138</v>
      </c>
      <c r="AU16" s="83" t="s">
        <v>139</v>
      </c>
      <c r="AV16" s="83" t="s">
        <v>138</v>
      </c>
      <c r="AW16" s="83" t="s">
        <v>140</v>
      </c>
      <c r="AX16" s="487" t="s">
        <v>138</v>
      </c>
      <c r="AY16" s="489" t="s">
        <v>141</v>
      </c>
      <c r="AZ16" s="489" t="s">
        <v>127</v>
      </c>
      <c r="BA16" s="487" t="s">
        <v>232</v>
      </c>
      <c r="BB16" s="87">
        <v>1</v>
      </c>
      <c r="BC16" s="89" t="s">
        <v>497</v>
      </c>
      <c r="BD16" s="87">
        <v>1</v>
      </c>
      <c r="BE16" s="171" t="s">
        <v>498</v>
      </c>
      <c r="BF16" s="58"/>
      <c r="BG16" s="58"/>
      <c r="BH16" s="58"/>
      <c r="BI16" s="58"/>
      <c r="BJ16" s="58"/>
      <c r="BK16" s="58"/>
      <c r="BL16" s="58"/>
      <c r="BM16" s="58"/>
      <c r="BN16" s="58"/>
      <c r="BO16" s="58"/>
      <c r="BP16" s="58"/>
      <c r="BQ16" s="58"/>
      <c r="BR16" s="58"/>
      <c r="BS16" s="58"/>
      <c r="BT16" s="58"/>
      <c r="BU16" s="58"/>
      <c r="BV16" s="58"/>
      <c r="BW16" s="58"/>
      <c r="BX16" s="58"/>
      <c r="BY16" s="58"/>
    </row>
    <row r="17" spans="1:77" ht="64.5" customHeight="1">
      <c r="A17" s="488"/>
      <c r="B17" s="488"/>
      <c r="C17" s="87" t="s">
        <v>121</v>
      </c>
      <c r="D17" s="86" t="s">
        <v>499</v>
      </c>
      <c r="E17" s="488"/>
      <c r="F17" s="488"/>
      <c r="G17" s="86" t="s">
        <v>321</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83" t="s">
        <v>500</v>
      </c>
      <c r="AF17" s="83" t="s">
        <v>131</v>
      </c>
      <c r="AG17" s="83" t="s">
        <v>501</v>
      </c>
      <c r="AH17" s="83">
        <v>30</v>
      </c>
      <c r="AI17" s="83" t="s">
        <v>502</v>
      </c>
      <c r="AJ17" s="83">
        <v>15</v>
      </c>
      <c r="AK17" s="83" t="s">
        <v>503</v>
      </c>
      <c r="AL17" s="83">
        <v>15</v>
      </c>
      <c r="AM17" s="83" t="s">
        <v>504</v>
      </c>
      <c r="AN17" s="83">
        <v>15</v>
      </c>
      <c r="AO17" s="83" t="s">
        <v>505</v>
      </c>
      <c r="AP17" s="83">
        <v>15</v>
      </c>
      <c r="AQ17" s="83" t="s">
        <v>506</v>
      </c>
      <c r="AR17" s="83">
        <v>10</v>
      </c>
      <c r="AS17" s="83">
        <f t="shared" si="0"/>
        <v>100</v>
      </c>
      <c r="AT17" s="83" t="s">
        <v>138</v>
      </c>
      <c r="AU17" s="83" t="s">
        <v>139</v>
      </c>
      <c r="AV17" s="83" t="s">
        <v>138</v>
      </c>
      <c r="AW17" s="83" t="s">
        <v>140</v>
      </c>
      <c r="AX17" s="488"/>
      <c r="AY17" s="488"/>
      <c r="AZ17" s="488"/>
      <c r="BA17" s="488"/>
      <c r="BB17" s="87">
        <v>2</v>
      </c>
      <c r="BC17" s="228" t="s">
        <v>507</v>
      </c>
      <c r="BD17" s="87">
        <v>2</v>
      </c>
      <c r="BE17" s="85"/>
      <c r="BF17" s="58"/>
      <c r="BG17" s="58"/>
      <c r="BH17" s="58"/>
      <c r="BI17" s="58"/>
      <c r="BJ17" s="58"/>
      <c r="BK17" s="58"/>
      <c r="BL17" s="58"/>
      <c r="BM17" s="58"/>
      <c r="BN17" s="58"/>
      <c r="BO17" s="58"/>
      <c r="BP17" s="58"/>
      <c r="BQ17" s="58"/>
      <c r="BR17" s="58"/>
      <c r="BS17" s="58"/>
      <c r="BT17" s="58"/>
      <c r="BU17" s="58"/>
      <c r="BV17" s="58"/>
      <c r="BW17" s="58"/>
      <c r="BX17" s="58"/>
      <c r="BY17" s="58"/>
    </row>
    <row r="18" spans="1:77" ht="113.25" customHeight="1">
      <c r="A18" s="478"/>
      <c r="B18" s="478"/>
      <c r="C18" s="87" t="s">
        <v>121</v>
      </c>
      <c r="D18" s="86" t="s">
        <v>508</v>
      </c>
      <c r="E18" s="478"/>
      <c r="F18" s="478"/>
      <c r="G18" s="102"/>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83"/>
      <c r="AF18" s="83"/>
      <c r="AG18" s="83"/>
      <c r="AH18" s="83"/>
      <c r="AI18" s="83"/>
      <c r="AJ18" s="83"/>
      <c r="AK18" s="83"/>
      <c r="AL18" s="83"/>
      <c r="AM18" s="83"/>
      <c r="AN18" s="83"/>
      <c r="AO18" s="83"/>
      <c r="AP18" s="83"/>
      <c r="AQ18" s="83"/>
      <c r="AR18" s="83"/>
      <c r="AS18" s="83"/>
      <c r="AT18" s="83"/>
      <c r="AU18" s="83"/>
      <c r="AV18" s="83"/>
      <c r="AW18" s="83"/>
      <c r="AX18" s="83"/>
      <c r="AY18" s="478"/>
      <c r="AZ18" s="478"/>
      <c r="BA18" s="478"/>
      <c r="BB18" s="87">
        <v>3</v>
      </c>
      <c r="BC18" s="168"/>
      <c r="BD18" s="87">
        <v>3</v>
      </c>
      <c r="BE18" s="168"/>
      <c r="BF18" s="58"/>
      <c r="BG18" s="58"/>
      <c r="BH18" s="58"/>
      <c r="BI18" s="58"/>
      <c r="BJ18" s="58"/>
      <c r="BK18" s="58"/>
      <c r="BL18" s="58"/>
      <c r="BM18" s="58"/>
      <c r="BN18" s="58"/>
      <c r="BO18" s="58"/>
      <c r="BP18" s="58"/>
      <c r="BQ18" s="58"/>
      <c r="BR18" s="58"/>
      <c r="BS18" s="58"/>
      <c r="BT18" s="58"/>
      <c r="BU18" s="58"/>
      <c r="BV18" s="58"/>
      <c r="BW18" s="58"/>
      <c r="BX18" s="58"/>
      <c r="BY18" s="58"/>
    </row>
    <row r="19" spans="1:77">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248"/>
      <c r="AF19" s="248"/>
      <c r="AG19" s="248"/>
      <c r="AH19" s="248"/>
      <c r="AI19" s="248"/>
      <c r="AJ19" s="248"/>
      <c r="AK19" s="248"/>
      <c r="AL19" s="248"/>
      <c r="AM19" s="248"/>
      <c r="AN19" s="248"/>
      <c r="AO19" s="248"/>
      <c r="AP19" s="248"/>
      <c r="AQ19" s="248"/>
      <c r="AR19" s="248"/>
      <c r="AS19" s="248"/>
      <c r="AT19" s="248"/>
      <c r="AU19" s="248"/>
      <c r="AV19" s="248"/>
      <c r="AW19" s="248"/>
      <c r="AX19" s="248"/>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3" t="s">
        <v>5</v>
      </c>
      <c r="D99" s="58"/>
      <c r="E99" s="114" t="s">
        <v>226</v>
      </c>
      <c r="F99" s="115"/>
      <c r="G99" s="116" t="s">
        <v>227</v>
      </c>
      <c r="H99" s="58"/>
      <c r="I99" s="114" t="s">
        <v>228</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7" t="s">
        <v>17</v>
      </c>
      <c r="D100" s="58"/>
      <c r="E100" s="118" t="s">
        <v>195</v>
      </c>
      <c r="F100" s="58"/>
      <c r="G100" s="118" t="s">
        <v>229</v>
      </c>
      <c r="H100" s="58"/>
      <c r="I100" s="118" t="s">
        <v>230</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7" t="s">
        <v>18</v>
      </c>
      <c r="D101" s="58"/>
      <c r="E101" s="118" t="s">
        <v>162</v>
      </c>
      <c r="F101" s="58"/>
      <c r="G101" s="118" t="s">
        <v>201</v>
      </c>
      <c r="H101" s="58"/>
      <c r="I101" s="118"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7" t="s">
        <v>19</v>
      </c>
      <c r="D102" s="58"/>
      <c r="E102" s="118" t="s">
        <v>231</v>
      </c>
      <c r="F102" s="58"/>
      <c r="G102" s="118" t="s">
        <v>126</v>
      </c>
      <c r="H102" s="58"/>
      <c r="I102" s="118" t="s">
        <v>232</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7" t="s">
        <v>20</v>
      </c>
      <c r="D103" s="58"/>
      <c r="E103" s="118" t="s">
        <v>233</v>
      </c>
      <c r="F103" s="58"/>
      <c r="G103" s="118" t="s">
        <v>234</v>
      </c>
      <c r="H103" s="58"/>
      <c r="I103" s="118"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7" t="s">
        <v>21</v>
      </c>
      <c r="D104" s="58"/>
      <c r="E104" s="118" t="s">
        <v>235</v>
      </c>
      <c r="F104" s="58"/>
      <c r="G104" s="119"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7" t="s">
        <v>22</v>
      </c>
      <c r="D105" s="58"/>
      <c r="E105" s="118" t="s">
        <v>236</v>
      </c>
      <c r="F105" s="58"/>
      <c r="G105" s="58"/>
      <c r="H105" s="58"/>
      <c r="I105" s="114"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7" t="s">
        <v>23</v>
      </c>
      <c r="D106" s="58"/>
      <c r="E106" s="118" t="s">
        <v>237</v>
      </c>
      <c r="F106" s="58"/>
      <c r="G106" s="116" t="s">
        <v>238</v>
      </c>
      <c r="H106" s="58"/>
      <c r="I106" s="118"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7" t="s">
        <v>352</v>
      </c>
      <c r="D107" s="58"/>
      <c r="E107" s="118" t="s">
        <v>121</v>
      </c>
      <c r="F107" s="58"/>
      <c r="G107" s="118" t="s">
        <v>239</v>
      </c>
      <c r="H107" s="58"/>
      <c r="I107" s="118"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7" t="s">
        <v>26</v>
      </c>
      <c r="D108" s="58"/>
      <c r="E108" s="118" t="s">
        <v>146</v>
      </c>
      <c r="F108" s="58"/>
      <c r="G108" s="118" t="s">
        <v>240</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7" t="s">
        <v>27</v>
      </c>
      <c r="D109" s="58"/>
      <c r="E109" s="118" t="s">
        <v>241</v>
      </c>
      <c r="F109" s="58"/>
      <c r="G109" s="118" t="s">
        <v>127</v>
      </c>
      <c r="H109" s="58"/>
      <c r="I109" s="120" t="s">
        <v>242</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7" t="s">
        <v>25</v>
      </c>
      <c r="D110" s="58"/>
      <c r="E110" s="118" t="s">
        <v>243</v>
      </c>
      <c r="F110" s="58"/>
      <c r="G110" s="118" t="s">
        <v>202</v>
      </c>
      <c r="H110" s="58"/>
      <c r="I110" s="121">
        <v>15</v>
      </c>
      <c r="J110" s="122">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7" t="s">
        <v>28</v>
      </c>
      <c r="D111" s="58"/>
      <c r="E111" s="118" t="s">
        <v>244</v>
      </c>
      <c r="F111" s="58"/>
      <c r="G111" s="118" t="s">
        <v>142</v>
      </c>
      <c r="H111" s="58"/>
      <c r="I111" s="121">
        <v>0</v>
      </c>
      <c r="J111" s="122">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7" t="s">
        <v>29</v>
      </c>
      <c r="D112" s="58"/>
      <c r="E112" s="118" t="s">
        <v>245</v>
      </c>
      <c r="F112" s="58"/>
      <c r="G112" s="118" t="s">
        <v>246</v>
      </c>
      <c r="H112" s="58"/>
      <c r="I112" s="123">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7" t="s">
        <v>30</v>
      </c>
      <c r="D113" s="58"/>
      <c r="E113" s="118" t="s">
        <v>247</v>
      </c>
      <c r="F113" s="58"/>
      <c r="G113" s="118" t="s">
        <v>140</v>
      </c>
      <c r="H113" s="58"/>
      <c r="I113" s="124">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8" t="s">
        <v>248</v>
      </c>
      <c r="F114" s="58"/>
      <c r="G114" s="118" t="s">
        <v>249</v>
      </c>
      <c r="H114" s="58"/>
      <c r="I114" s="123">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3" t="s">
        <v>250</v>
      </c>
      <c r="D115" s="58"/>
      <c r="E115" s="118" t="s">
        <v>251</v>
      </c>
      <c r="F115" s="58"/>
      <c r="G115" s="118" t="s">
        <v>252</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7" t="s">
        <v>15</v>
      </c>
      <c r="D116" s="58"/>
      <c r="E116" s="118" t="s">
        <v>253</v>
      </c>
      <c r="F116" s="58"/>
      <c r="G116" s="118" t="s">
        <v>254</v>
      </c>
      <c r="H116" s="58"/>
      <c r="I116" s="116" t="s">
        <v>255</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8" t="s">
        <v>213</v>
      </c>
      <c r="F117" s="58"/>
      <c r="G117" s="58"/>
      <c r="H117" s="58"/>
      <c r="I117" s="118"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8" t="s">
        <v>257</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20" t="s">
        <v>259</v>
      </c>
      <c r="F119" s="58"/>
      <c r="G119" s="116" t="s">
        <v>116</v>
      </c>
      <c r="H119" s="58"/>
      <c r="I119" s="118" t="s">
        <v>260</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5" t="s">
        <v>203</v>
      </c>
      <c r="F120" s="58"/>
      <c r="G120" s="118" t="s">
        <v>138</v>
      </c>
      <c r="H120" s="58"/>
      <c r="I120" s="126"/>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5" t="s">
        <v>129</v>
      </c>
      <c r="F121" s="58"/>
      <c r="G121" s="118" t="s">
        <v>261</v>
      </c>
      <c r="H121" s="115"/>
      <c r="I121" s="127" t="s">
        <v>262</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5" t="s">
        <v>264</v>
      </c>
      <c r="F122" s="58"/>
      <c r="G122" s="118" t="s">
        <v>265</v>
      </c>
      <c r="H122" s="115"/>
      <c r="I122" s="128" t="s">
        <v>246</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5"/>
      <c r="I123" s="118"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9" t="s">
        <v>269</v>
      </c>
      <c r="F150" s="130">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9" t="s">
        <v>270</v>
      </c>
      <c r="F151" s="130">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9" t="s">
        <v>271</v>
      </c>
      <c r="F152" s="130">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0">
    <mergeCell ref="AZ16:AZ18"/>
    <mergeCell ref="BA16:BA18"/>
    <mergeCell ref="I11:AD13"/>
    <mergeCell ref="J14:AA14"/>
    <mergeCell ref="AC14:AC15"/>
    <mergeCell ref="AD14:AD15"/>
    <mergeCell ref="AE14:AE15"/>
    <mergeCell ref="AF14:AF15"/>
    <mergeCell ref="AB16:AB18"/>
    <mergeCell ref="I16:I18"/>
    <mergeCell ref="AC16:AC18"/>
    <mergeCell ref="AD16:AD18"/>
    <mergeCell ref="AX16:AX17"/>
    <mergeCell ref="AY16:AY18"/>
    <mergeCell ref="A16:A18"/>
    <mergeCell ref="B16:B18"/>
    <mergeCell ref="E16:E18"/>
    <mergeCell ref="F16:F18"/>
    <mergeCell ref="H16:H18"/>
    <mergeCell ref="BB11:BE11"/>
    <mergeCell ref="AX12:BA14"/>
    <mergeCell ref="BB12:BC14"/>
    <mergeCell ref="BD12:BE14"/>
    <mergeCell ref="AE13:AF13"/>
    <mergeCell ref="AG13:AV13"/>
    <mergeCell ref="AS14:AV14"/>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A6:BE6"/>
    <mergeCell ref="A7:D7"/>
    <mergeCell ref="E7:AL7"/>
    <mergeCell ref="A8:D8"/>
    <mergeCell ref="E8:AL8"/>
    <mergeCell ref="A1:C4"/>
    <mergeCell ref="D1:AZ4"/>
    <mergeCell ref="BA1:BE1"/>
    <mergeCell ref="BA2:BE2"/>
    <mergeCell ref="BA3:BE3"/>
    <mergeCell ref="BA4:BE4"/>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413" priority="1" operator="containsText" text="Zona de Riesgo Extrema">
      <formula>NOT(ISERROR(SEARCH(("Zona de Riesgo Extrema"),(AD16))))</formula>
    </cfRule>
  </conditionalFormatting>
  <conditionalFormatting sqref="AD16 BA16">
    <cfRule type="containsText" dxfId="412" priority="2" operator="containsText" text="Zona de Riesgo Alta">
      <formula>NOT(ISERROR(SEARCH(("Zona de Riesgo Alta"),(AD16))))</formula>
    </cfRule>
  </conditionalFormatting>
  <conditionalFormatting sqref="I16 AY16">
    <cfRule type="containsText" dxfId="411" priority="3" operator="containsText" text="5 - Casi seguro">
      <formula>NOT(ISERROR(SEARCH(("5 - Casi seguro"),(I16))))</formula>
    </cfRule>
  </conditionalFormatting>
  <conditionalFormatting sqref="I16 AY16">
    <cfRule type="cellIs" dxfId="410" priority="4" operator="equal">
      <formula>"1 - Rara vez"</formula>
    </cfRule>
  </conditionalFormatting>
  <conditionalFormatting sqref="I16 AY16">
    <cfRule type="cellIs" dxfId="409" priority="5" operator="equal">
      <formula>"2 - Improbable"</formula>
    </cfRule>
  </conditionalFormatting>
  <conditionalFormatting sqref="I16 AY16">
    <cfRule type="cellIs" dxfId="408" priority="6" operator="equal">
      <formula>"3 - Posible"</formula>
    </cfRule>
  </conditionalFormatting>
  <conditionalFormatting sqref="I16 AY16">
    <cfRule type="cellIs" dxfId="407" priority="7" operator="equal">
      <formula>"4 - Probable"</formula>
    </cfRule>
  </conditionalFormatting>
  <conditionalFormatting sqref="AD16 BA16">
    <cfRule type="cellIs" dxfId="406" priority="8" operator="equal">
      <formula>"Zona de Riesgo Baja"</formula>
    </cfRule>
  </conditionalFormatting>
  <conditionalFormatting sqref="AD16 BA16">
    <cfRule type="cellIs" dxfId="405" priority="9" operator="equal">
      <formula>"Zona de Riesgo Moderada"</formula>
    </cfRule>
  </conditionalFormatting>
  <conditionalFormatting sqref="AD16 BA16">
    <cfRule type="cellIs" dxfId="404" priority="10" operator="equal">
      <formula>"Zona de Riesgo Alta"</formula>
    </cfRule>
  </conditionalFormatting>
  <conditionalFormatting sqref="AC16 AZ16">
    <cfRule type="containsText" dxfId="403" priority="11" operator="containsText" text="4 - Mayor">
      <formula>NOT(ISERROR(SEARCH(("4 - Mayor"),(AC16))))</formula>
    </cfRule>
  </conditionalFormatting>
  <conditionalFormatting sqref="AC16 AZ16">
    <cfRule type="containsText" dxfId="402" priority="12" operator="containsText" text="5 - Catastrófico">
      <formula>NOT(ISERROR(SEARCH(("5 - Catastrófico"),(AC16))))</formula>
    </cfRule>
  </conditionalFormatting>
  <conditionalFormatting sqref="AC16 AZ16">
    <cfRule type="containsText" dxfId="401" priority="13" operator="containsText" text="3 - Moderado">
      <formula>NOT(ISERROR(SEARCH(("3 - Moderado"),(AC16))))</formula>
    </cfRule>
  </conditionalFormatting>
  <dataValidations count="4">
    <dataValidation type="list" allowBlank="1" showInputMessage="1" showErrorMessage="1" prompt=" - " sqref="C16:C18" xr:uid="{00000000-0002-0000-0600-000000000000}">
      <formula1>$E$100:$E$117</formula1>
    </dataValidation>
    <dataValidation type="list" allowBlank="1" showInputMessage="1" showErrorMessage="1" prompt=" - " sqref="J16:AA16" xr:uid="{00000000-0002-0000-0600-000001000000}">
      <formula1>$I$122:$I$123</formula1>
    </dataValidation>
    <dataValidation type="list" allowBlank="1" showInputMessage="1" showErrorMessage="1" prompt=" - " sqref="AC16 AZ16" xr:uid="{00000000-0002-0000-0600-000002000000}">
      <formula1>$G$107:$G$109</formula1>
    </dataValidation>
    <dataValidation type="list" allowBlank="1" showInputMessage="1" showErrorMessage="1" prompt=" - " sqref="A16" xr:uid="{00000000-0002-0000-0600-000003000000}">
      <formula1>$C$100:$C$113</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BI996"/>
  <sheetViews>
    <sheetView topLeftCell="AF32" zoomScale="55" workbookViewId="0">
      <selection activeCell="AM36" sqref="AM36"/>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45.425781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31" customWidth="1"/>
    <col min="40" max="40" width="21.140625" hidden="1" customWidth="1"/>
    <col min="41" max="41" width="87.2851562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67"/>
      <c r="BF1" s="67"/>
      <c r="BG1" s="67"/>
      <c r="BH1" s="131"/>
      <c r="BI1" s="131"/>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67"/>
      <c r="BF2" s="67"/>
      <c r="BG2" s="67"/>
      <c r="BH2" s="131"/>
      <c r="BI2" s="131"/>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67"/>
      <c r="BF3" s="67"/>
      <c r="BG3" s="67"/>
      <c r="BH3" s="131"/>
      <c r="BI3" s="131"/>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67"/>
      <c r="BF4" s="67"/>
      <c r="BG4" s="67"/>
      <c r="BH4" s="131"/>
      <c r="BI4" s="131"/>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543" t="s">
        <v>68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543" t="s">
        <v>509</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543" t="s">
        <v>510</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61" ht="210" customHeight="1">
      <c r="A17" s="487" t="s">
        <v>20</v>
      </c>
      <c r="B17" s="489">
        <v>1</v>
      </c>
      <c r="C17" s="168" t="s">
        <v>247</v>
      </c>
      <c r="D17" s="86" t="s">
        <v>511</v>
      </c>
      <c r="E17" s="487" t="s">
        <v>512</v>
      </c>
      <c r="F17" s="487" t="s">
        <v>513</v>
      </c>
      <c r="G17" s="86" t="s">
        <v>514</v>
      </c>
      <c r="H17" s="489" t="s">
        <v>6</v>
      </c>
      <c r="I17" s="489" t="s">
        <v>141</v>
      </c>
      <c r="J17" s="499" t="s">
        <v>240</v>
      </c>
      <c r="K17" s="537" t="s">
        <v>128</v>
      </c>
      <c r="L17" s="546" t="s">
        <v>129</v>
      </c>
      <c r="M17" s="99" t="s">
        <v>515</v>
      </c>
      <c r="N17" s="158" t="s">
        <v>131</v>
      </c>
      <c r="O17" s="99" t="s">
        <v>516</v>
      </c>
      <c r="P17" s="158">
        <v>30</v>
      </c>
      <c r="Q17" s="158"/>
      <c r="R17" s="158"/>
      <c r="S17" s="99" t="s">
        <v>517</v>
      </c>
      <c r="T17" s="158">
        <v>15</v>
      </c>
      <c r="U17" s="99" t="s">
        <v>518</v>
      </c>
      <c r="V17" s="158">
        <v>15</v>
      </c>
      <c r="W17" s="99" t="s">
        <v>519</v>
      </c>
      <c r="X17" s="158">
        <v>15</v>
      </c>
      <c r="Y17" s="99" t="s">
        <v>520</v>
      </c>
      <c r="Z17" s="158">
        <v>15</v>
      </c>
      <c r="AA17" s="99" t="s">
        <v>521</v>
      </c>
      <c r="AB17" s="158">
        <v>10</v>
      </c>
      <c r="AC17" s="158">
        <f>P17+R17+T17+V17+X17+Z17+AB17</f>
        <v>100</v>
      </c>
      <c r="AD17" s="158" t="s">
        <v>138</v>
      </c>
      <c r="AE17" s="99" t="s">
        <v>139</v>
      </c>
      <c r="AF17" s="159" t="s">
        <v>138</v>
      </c>
      <c r="AG17" s="153" t="s">
        <v>140</v>
      </c>
      <c r="AH17" s="489" t="s">
        <v>138</v>
      </c>
      <c r="AI17" s="548" t="s">
        <v>141</v>
      </c>
      <c r="AJ17" s="550" t="s">
        <v>240</v>
      </c>
      <c r="AK17" s="487" t="s">
        <v>128</v>
      </c>
      <c r="AL17" s="87">
        <v>1</v>
      </c>
      <c r="AM17" s="89" t="s">
        <v>522</v>
      </c>
      <c r="AN17" s="87">
        <v>1</v>
      </c>
      <c r="AO17" s="168" t="s">
        <v>523</v>
      </c>
      <c r="AP17" s="91"/>
      <c r="AQ17" s="91"/>
      <c r="AR17" s="91"/>
      <c r="AS17" s="91"/>
      <c r="AT17" s="91"/>
      <c r="AU17" s="91"/>
      <c r="AV17" s="91"/>
      <c r="AW17" s="91"/>
      <c r="AX17" s="91"/>
      <c r="AY17" s="91"/>
      <c r="AZ17" s="91"/>
      <c r="BA17" s="91"/>
      <c r="BB17" s="91"/>
      <c r="BC17" s="91"/>
      <c r="BD17" s="91"/>
      <c r="BE17" s="91"/>
      <c r="BF17" s="91"/>
      <c r="BG17" s="91"/>
      <c r="BH17" s="91"/>
      <c r="BI17" s="91"/>
    </row>
    <row r="18" spans="1:61" ht="59.25" customHeight="1">
      <c r="A18" s="488"/>
      <c r="B18" s="488"/>
      <c r="C18" s="554" t="s">
        <v>121</v>
      </c>
      <c r="D18" s="487" t="s">
        <v>524</v>
      </c>
      <c r="E18" s="488"/>
      <c r="F18" s="488"/>
      <c r="G18" s="487" t="s">
        <v>525</v>
      </c>
      <c r="H18" s="488"/>
      <c r="I18" s="488"/>
      <c r="J18" s="488"/>
      <c r="K18" s="488"/>
      <c r="L18" s="460"/>
      <c r="M18" s="551" t="s">
        <v>526</v>
      </c>
      <c r="N18" s="493" t="s">
        <v>131</v>
      </c>
      <c r="O18" s="551" t="s">
        <v>527</v>
      </c>
      <c r="P18" s="493">
        <v>30</v>
      </c>
      <c r="Q18" s="99"/>
      <c r="R18" s="99"/>
      <c r="S18" s="551" t="s">
        <v>528</v>
      </c>
      <c r="T18" s="493">
        <v>15</v>
      </c>
      <c r="U18" s="551" t="s">
        <v>529</v>
      </c>
      <c r="V18" s="493">
        <v>15</v>
      </c>
      <c r="W18" s="493" t="s">
        <v>519</v>
      </c>
      <c r="X18" s="493">
        <v>15</v>
      </c>
      <c r="Y18" s="493" t="s">
        <v>530</v>
      </c>
      <c r="Z18" s="493">
        <v>15</v>
      </c>
      <c r="AA18" s="551" t="s">
        <v>531</v>
      </c>
      <c r="AB18" s="493">
        <v>10</v>
      </c>
      <c r="AC18" s="493">
        <v>100</v>
      </c>
      <c r="AD18" s="493" t="s">
        <v>138</v>
      </c>
      <c r="AE18" s="493" t="s">
        <v>139</v>
      </c>
      <c r="AF18" s="552" t="s">
        <v>138</v>
      </c>
      <c r="AG18" s="553" t="s">
        <v>140</v>
      </c>
      <c r="AH18" s="488"/>
      <c r="AI18" s="488"/>
      <c r="AJ18" s="488"/>
      <c r="AK18" s="488"/>
      <c r="AL18" s="86">
        <v>2</v>
      </c>
      <c r="AM18" s="101" t="s">
        <v>532</v>
      </c>
      <c r="AN18" s="86">
        <v>2</v>
      </c>
      <c r="AO18" s="168"/>
      <c r="AP18" s="89"/>
      <c r="AQ18" s="89"/>
      <c r="AR18" s="89"/>
      <c r="AS18" s="89"/>
      <c r="AT18" s="89"/>
      <c r="AU18" s="89"/>
      <c r="AV18" s="89"/>
      <c r="AW18" s="89"/>
      <c r="AX18" s="89"/>
      <c r="AY18" s="89"/>
      <c r="AZ18" s="89"/>
      <c r="BA18" s="89"/>
      <c r="BB18" s="89"/>
      <c r="BC18" s="89"/>
      <c r="BD18" s="89"/>
      <c r="BE18" s="89"/>
      <c r="BF18" s="89"/>
      <c r="BG18" s="89"/>
      <c r="BH18" s="89"/>
      <c r="BI18" s="89"/>
    </row>
    <row r="19" spans="1:61" ht="98.25" customHeight="1">
      <c r="A19" s="478"/>
      <c r="B19" s="478"/>
      <c r="C19" s="478"/>
      <c r="D19" s="478"/>
      <c r="E19" s="478"/>
      <c r="F19" s="478"/>
      <c r="G19" s="478"/>
      <c r="H19" s="478"/>
      <c r="I19" s="478"/>
      <c r="J19" s="478"/>
      <c r="K19" s="478"/>
      <c r="L19" s="461"/>
      <c r="M19" s="399"/>
      <c r="N19" s="399"/>
      <c r="O19" s="399"/>
      <c r="P19" s="399"/>
      <c r="Q19" s="99"/>
      <c r="R19" s="99"/>
      <c r="S19" s="399"/>
      <c r="T19" s="399"/>
      <c r="U19" s="399"/>
      <c r="V19" s="399"/>
      <c r="W19" s="399"/>
      <c r="X19" s="399"/>
      <c r="Y19" s="399"/>
      <c r="Z19" s="399"/>
      <c r="AA19" s="399"/>
      <c r="AB19" s="399"/>
      <c r="AC19" s="399"/>
      <c r="AD19" s="399"/>
      <c r="AE19" s="399"/>
      <c r="AF19" s="458"/>
      <c r="AG19" s="478"/>
      <c r="AH19" s="478"/>
      <c r="AI19" s="478"/>
      <c r="AJ19" s="478"/>
      <c r="AK19" s="478"/>
      <c r="AL19" s="86">
        <v>3</v>
      </c>
      <c r="AM19" s="168"/>
      <c r="AN19" s="86">
        <v>3</v>
      </c>
      <c r="AO19" s="168"/>
      <c r="AP19" s="168"/>
      <c r="AQ19" s="89"/>
      <c r="AR19" s="89"/>
      <c r="AS19" s="89"/>
      <c r="AT19" s="89"/>
      <c r="AU19" s="89"/>
      <c r="AV19" s="89"/>
      <c r="AW19" s="89"/>
      <c r="AX19" s="89"/>
      <c r="AY19" s="89"/>
      <c r="AZ19" s="89"/>
      <c r="BA19" s="89"/>
      <c r="BB19" s="89"/>
      <c r="BC19" s="89"/>
      <c r="BD19" s="89"/>
      <c r="BE19" s="89"/>
      <c r="BF19" s="89"/>
      <c r="BG19" s="89"/>
      <c r="BH19" s="89"/>
      <c r="BI19" s="89"/>
    </row>
    <row r="20" spans="1:61" ht="15.75" customHeight="1">
      <c r="A20" s="251"/>
      <c r="B20" s="251"/>
      <c r="C20" s="251"/>
      <c r="D20" s="251"/>
      <c r="E20" s="251"/>
      <c r="F20" s="251"/>
      <c r="G20" s="251"/>
      <c r="H20" s="251"/>
      <c r="I20" s="251"/>
      <c r="J20" s="251"/>
      <c r="K20" s="251"/>
      <c r="L20" s="252"/>
      <c r="M20" s="94"/>
      <c r="N20" s="94"/>
      <c r="O20" s="94"/>
      <c r="P20" s="94"/>
      <c r="Q20" s="94"/>
      <c r="R20" s="94"/>
      <c r="S20" s="94"/>
      <c r="T20" s="94"/>
      <c r="U20" s="94"/>
      <c r="V20" s="94"/>
      <c r="W20" s="94"/>
      <c r="X20" s="94"/>
      <c r="Y20" s="94"/>
      <c r="Z20" s="94"/>
      <c r="AA20" s="94"/>
      <c r="AB20" s="94"/>
      <c r="AC20" s="94"/>
      <c r="AD20" s="94"/>
      <c r="AE20" s="94"/>
      <c r="AF20" s="253"/>
      <c r="AG20" s="251"/>
      <c r="AH20" s="251"/>
      <c r="AI20" s="251"/>
      <c r="AJ20" s="251"/>
      <c r="AK20" s="251"/>
      <c r="AL20" s="251"/>
      <c r="AM20" s="251"/>
      <c r="AN20" s="251"/>
      <c r="AO20" s="251"/>
      <c r="AP20" s="91"/>
      <c r="AQ20" s="91"/>
      <c r="AR20" s="91"/>
      <c r="AS20" s="91"/>
      <c r="AT20" s="91"/>
      <c r="AU20" s="91"/>
      <c r="AV20" s="91"/>
      <c r="AW20" s="91"/>
      <c r="AX20" s="91"/>
      <c r="AY20" s="91"/>
      <c r="AZ20" s="91"/>
      <c r="BA20" s="91"/>
      <c r="BB20" s="91"/>
      <c r="BC20" s="91"/>
      <c r="BD20" s="91"/>
      <c r="BE20" s="91"/>
      <c r="BF20" s="91"/>
      <c r="BG20" s="91"/>
      <c r="BH20" s="91"/>
      <c r="BI20" s="91"/>
    </row>
    <row r="21" spans="1:61" ht="285.75" customHeight="1">
      <c r="A21" s="487" t="s">
        <v>20</v>
      </c>
      <c r="B21" s="489">
        <v>3</v>
      </c>
      <c r="C21" s="85" t="s">
        <v>146</v>
      </c>
      <c r="D21" s="86" t="s">
        <v>533</v>
      </c>
      <c r="E21" s="487" t="s">
        <v>534</v>
      </c>
      <c r="F21" s="487" t="s">
        <v>535</v>
      </c>
      <c r="G21" s="86" t="s">
        <v>536</v>
      </c>
      <c r="H21" s="489" t="s">
        <v>200</v>
      </c>
      <c r="I21" s="548" t="s">
        <v>141</v>
      </c>
      <c r="J21" s="499" t="s">
        <v>240</v>
      </c>
      <c r="K21" s="499" t="s">
        <v>128</v>
      </c>
      <c r="L21" s="546" t="s">
        <v>129</v>
      </c>
      <c r="M21" s="493" t="s">
        <v>537</v>
      </c>
      <c r="N21" s="505" t="s">
        <v>158</v>
      </c>
      <c r="O21" s="493" t="s">
        <v>538</v>
      </c>
      <c r="P21" s="505">
        <v>30</v>
      </c>
      <c r="Q21" s="158"/>
      <c r="R21" s="158"/>
      <c r="S21" s="493" t="s">
        <v>539</v>
      </c>
      <c r="T21" s="505">
        <v>15</v>
      </c>
      <c r="U21" s="493" t="s">
        <v>540</v>
      </c>
      <c r="V21" s="505">
        <v>15</v>
      </c>
      <c r="W21" s="493" t="s">
        <v>541</v>
      </c>
      <c r="X21" s="505">
        <v>15</v>
      </c>
      <c r="Y21" s="493" t="s">
        <v>542</v>
      </c>
      <c r="Z21" s="505">
        <v>15</v>
      </c>
      <c r="AA21" s="493" t="s">
        <v>543</v>
      </c>
      <c r="AB21" s="505">
        <v>10</v>
      </c>
      <c r="AC21" s="505">
        <f>P21+R21+T21+V21+X21+Z21+AB21</f>
        <v>100</v>
      </c>
      <c r="AD21" s="505" t="s">
        <v>138</v>
      </c>
      <c r="AE21" s="493" t="s">
        <v>139</v>
      </c>
      <c r="AF21" s="507" t="s">
        <v>138</v>
      </c>
      <c r="AG21" s="508" t="s">
        <v>140</v>
      </c>
      <c r="AH21" s="489" t="s">
        <v>138</v>
      </c>
      <c r="AI21" s="548" t="s">
        <v>141</v>
      </c>
      <c r="AJ21" s="524" t="s">
        <v>202</v>
      </c>
      <c r="AK21" s="524" t="s">
        <v>143</v>
      </c>
      <c r="AL21" s="87">
        <v>1</v>
      </c>
      <c r="AM21" s="89" t="s">
        <v>544</v>
      </c>
      <c r="AN21" s="87">
        <v>1</v>
      </c>
      <c r="AO21" s="90" t="s">
        <v>545</v>
      </c>
      <c r="AP21" s="91"/>
      <c r="AQ21" s="91"/>
      <c r="AR21" s="91"/>
      <c r="AS21" s="91"/>
      <c r="AT21" s="91"/>
      <c r="AU21" s="91"/>
      <c r="AV21" s="91"/>
      <c r="AW21" s="91"/>
      <c r="AX21" s="91"/>
      <c r="AY21" s="91"/>
      <c r="AZ21" s="91"/>
      <c r="BA21" s="91"/>
      <c r="BB21" s="91"/>
      <c r="BC21" s="91"/>
      <c r="BD21" s="91"/>
      <c r="BE21" s="91"/>
      <c r="BF21" s="91"/>
      <c r="BG21" s="91"/>
      <c r="BH21" s="91"/>
      <c r="BI21" s="91"/>
    </row>
    <row r="22" spans="1:61" ht="109.5" customHeight="1">
      <c r="A22" s="488"/>
      <c r="B22" s="488"/>
      <c r="C22" s="85" t="s">
        <v>251</v>
      </c>
      <c r="D22" s="86" t="s">
        <v>546</v>
      </c>
      <c r="E22" s="488"/>
      <c r="F22" s="488"/>
      <c r="G22" s="86" t="s">
        <v>547</v>
      </c>
      <c r="H22" s="488"/>
      <c r="I22" s="488"/>
      <c r="J22" s="488"/>
      <c r="K22" s="488"/>
      <c r="L22" s="460"/>
      <c r="M22" s="399"/>
      <c r="N22" s="399"/>
      <c r="O22" s="399"/>
      <c r="P22" s="399"/>
      <c r="Q22" s="158"/>
      <c r="R22" s="158"/>
      <c r="S22" s="399"/>
      <c r="T22" s="399"/>
      <c r="U22" s="399"/>
      <c r="V22" s="399"/>
      <c r="W22" s="399"/>
      <c r="X22" s="399"/>
      <c r="Y22" s="399"/>
      <c r="Z22" s="399"/>
      <c r="AA22" s="399"/>
      <c r="AB22" s="399"/>
      <c r="AC22" s="399"/>
      <c r="AD22" s="399"/>
      <c r="AE22" s="399"/>
      <c r="AF22" s="458"/>
      <c r="AG22" s="478"/>
      <c r="AH22" s="488"/>
      <c r="AI22" s="488"/>
      <c r="AJ22" s="488"/>
      <c r="AK22" s="488"/>
      <c r="AL22" s="87">
        <v>2</v>
      </c>
      <c r="AM22" s="101" t="s">
        <v>548</v>
      </c>
      <c r="AN22" s="87">
        <v>2</v>
      </c>
      <c r="AO22" s="90"/>
      <c r="AP22" s="91"/>
      <c r="AQ22" s="91"/>
      <c r="AR22" s="91"/>
      <c r="AS22" s="91"/>
      <c r="AT22" s="91"/>
      <c r="AU22" s="91"/>
      <c r="AV22" s="91"/>
      <c r="AW22" s="91"/>
      <c r="AX22" s="91"/>
      <c r="AY22" s="91"/>
      <c r="AZ22" s="91"/>
      <c r="BA22" s="91"/>
      <c r="BB22" s="91"/>
      <c r="BC22" s="91"/>
      <c r="BD22" s="91"/>
      <c r="BE22" s="91"/>
      <c r="BF22" s="91"/>
      <c r="BG22" s="91"/>
      <c r="BH22" s="91"/>
      <c r="BI22" s="91"/>
    </row>
    <row r="23" spans="1:61" ht="123.75" customHeight="1">
      <c r="A23" s="488"/>
      <c r="B23" s="488"/>
      <c r="C23" s="508" t="s">
        <v>253</v>
      </c>
      <c r="D23" s="487" t="s">
        <v>549</v>
      </c>
      <c r="E23" s="488"/>
      <c r="F23" s="488"/>
      <c r="G23" s="86" t="s">
        <v>525</v>
      </c>
      <c r="H23" s="488"/>
      <c r="I23" s="488"/>
      <c r="J23" s="488"/>
      <c r="K23" s="488"/>
      <c r="L23" s="460"/>
      <c r="M23" s="493" t="s">
        <v>550</v>
      </c>
      <c r="N23" s="493" t="s">
        <v>131</v>
      </c>
      <c r="O23" s="493" t="s">
        <v>538</v>
      </c>
      <c r="P23" s="493">
        <v>30</v>
      </c>
      <c r="Q23" s="493"/>
      <c r="R23" s="493"/>
      <c r="S23" s="493" t="s">
        <v>551</v>
      </c>
      <c r="T23" s="493">
        <v>15</v>
      </c>
      <c r="U23" s="493" t="s">
        <v>552</v>
      </c>
      <c r="V23" s="555">
        <v>15</v>
      </c>
      <c r="W23" s="493" t="s">
        <v>553</v>
      </c>
      <c r="X23" s="555">
        <v>15</v>
      </c>
      <c r="Y23" s="493" t="s">
        <v>554</v>
      </c>
      <c r="Z23" s="555">
        <v>15</v>
      </c>
      <c r="AA23" s="493" t="s">
        <v>555</v>
      </c>
      <c r="AB23" s="555">
        <v>10</v>
      </c>
      <c r="AC23" s="505">
        <f>P23+R23+T23+V23+X23+Z23+AB23</f>
        <v>100</v>
      </c>
      <c r="AD23" s="555" t="s">
        <v>138</v>
      </c>
      <c r="AE23" s="493" t="s">
        <v>139</v>
      </c>
      <c r="AF23" s="557" t="s">
        <v>138</v>
      </c>
      <c r="AG23" s="508" t="s">
        <v>140</v>
      </c>
      <c r="AH23" s="488"/>
      <c r="AI23" s="488"/>
      <c r="AJ23" s="488"/>
      <c r="AK23" s="488"/>
      <c r="AL23" s="87">
        <v>3</v>
      </c>
      <c r="AM23" s="168"/>
      <c r="AN23" s="87">
        <v>3</v>
      </c>
      <c r="AO23" s="168"/>
      <c r="AP23" s="91"/>
      <c r="AQ23" s="91"/>
      <c r="AR23" s="91"/>
      <c r="AS23" s="91"/>
      <c r="AT23" s="91"/>
      <c r="AU23" s="91"/>
      <c r="AV23" s="91"/>
      <c r="AW23" s="91"/>
      <c r="AX23" s="91"/>
      <c r="AY23" s="91"/>
      <c r="AZ23" s="91"/>
      <c r="BA23" s="91"/>
      <c r="BB23" s="91"/>
      <c r="BC23" s="91"/>
      <c r="BD23" s="91"/>
      <c r="BE23" s="91"/>
      <c r="BF23" s="91"/>
      <c r="BG23" s="91"/>
      <c r="BH23" s="91"/>
      <c r="BI23" s="91"/>
    </row>
    <row r="24" spans="1:61" ht="79.5" customHeight="1">
      <c r="A24" s="478"/>
      <c r="B24" s="478"/>
      <c r="C24" s="478"/>
      <c r="D24" s="478"/>
      <c r="E24" s="478"/>
      <c r="F24" s="478"/>
      <c r="G24" s="86" t="s">
        <v>556</v>
      </c>
      <c r="H24" s="478"/>
      <c r="I24" s="478"/>
      <c r="J24" s="478"/>
      <c r="K24" s="478"/>
      <c r="L24" s="461"/>
      <c r="M24" s="399"/>
      <c r="N24" s="399"/>
      <c r="O24" s="399"/>
      <c r="P24" s="399"/>
      <c r="Q24" s="399"/>
      <c r="R24" s="399"/>
      <c r="S24" s="399"/>
      <c r="T24" s="399"/>
      <c r="U24" s="399"/>
      <c r="V24" s="399"/>
      <c r="W24" s="399"/>
      <c r="X24" s="399"/>
      <c r="Y24" s="399"/>
      <c r="Z24" s="399"/>
      <c r="AA24" s="399"/>
      <c r="AB24" s="399"/>
      <c r="AC24" s="399"/>
      <c r="AD24" s="399"/>
      <c r="AE24" s="399"/>
      <c r="AF24" s="458"/>
      <c r="AG24" s="478"/>
      <c r="AH24" s="478"/>
      <c r="AI24" s="478"/>
      <c r="AJ24" s="478"/>
      <c r="AK24" s="478"/>
      <c r="AL24" s="85"/>
      <c r="AM24" s="85"/>
      <c r="AN24" s="85"/>
      <c r="AO24" s="85"/>
      <c r="AP24" s="91"/>
      <c r="AQ24" s="91"/>
      <c r="AR24" s="91"/>
      <c r="AS24" s="91"/>
      <c r="AT24" s="91"/>
      <c r="AU24" s="91"/>
      <c r="AV24" s="91"/>
      <c r="AW24" s="91"/>
      <c r="AX24" s="91"/>
      <c r="AY24" s="91"/>
      <c r="AZ24" s="91"/>
      <c r="BA24" s="91"/>
      <c r="BB24" s="91"/>
      <c r="BC24" s="91"/>
      <c r="BD24" s="91"/>
      <c r="BE24" s="91"/>
      <c r="BF24" s="91"/>
      <c r="BG24" s="91"/>
      <c r="BH24" s="91"/>
      <c r="BI24" s="91"/>
    </row>
    <row r="25" spans="1:61" ht="15.75" customHeight="1">
      <c r="A25" s="93"/>
      <c r="B25" s="93"/>
      <c r="C25" s="93"/>
      <c r="D25" s="93"/>
      <c r="E25" s="93"/>
      <c r="F25" s="93"/>
      <c r="G25" s="93"/>
      <c r="H25" s="93"/>
      <c r="I25" s="93"/>
      <c r="J25" s="93"/>
      <c r="K25" s="93"/>
      <c r="L25" s="93"/>
      <c r="M25" s="94"/>
      <c r="N25" s="94"/>
      <c r="O25" s="94"/>
      <c r="P25" s="94"/>
      <c r="Q25" s="94"/>
      <c r="R25" s="94"/>
      <c r="S25" s="94"/>
      <c r="T25" s="94"/>
      <c r="U25" s="94"/>
      <c r="V25" s="94"/>
      <c r="W25" s="94"/>
      <c r="X25" s="94"/>
      <c r="Y25" s="94"/>
      <c r="Z25" s="94"/>
      <c r="AA25" s="94"/>
      <c r="AB25" s="94"/>
      <c r="AC25" s="94"/>
      <c r="AD25" s="94"/>
      <c r="AE25" s="94"/>
      <c r="AF25" s="93"/>
      <c r="AG25" s="93"/>
      <c r="AH25" s="96"/>
      <c r="AI25" s="93"/>
      <c r="AJ25" s="96"/>
      <c r="AK25" s="93"/>
      <c r="AL25" s="93"/>
      <c r="AM25" s="93"/>
      <c r="AN25" s="93"/>
      <c r="AO25" s="93"/>
      <c r="AP25" s="91"/>
      <c r="AQ25" s="91"/>
      <c r="AR25" s="91"/>
      <c r="AS25" s="91"/>
      <c r="AT25" s="91"/>
      <c r="AU25" s="91"/>
      <c r="AV25" s="91"/>
      <c r="AW25" s="91"/>
      <c r="AX25" s="91"/>
      <c r="AY25" s="91"/>
      <c r="AZ25" s="91"/>
      <c r="BA25" s="91"/>
      <c r="BB25" s="91"/>
      <c r="BC25" s="91"/>
      <c r="BD25" s="91"/>
      <c r="BE25" s="91"/>
      <c r="BF25" s="91"/>
      <c r="BG25" s="91"/>
      <c r="BH25" s="91"/>
      <c r="BI25" s="91"/>
    </row>
    <row r="26" spans="1:61" ht="15.75" customHeight="1">
      <c r="A26" s="487" t="s">
        <v>20</v>
      </c>
      <c r="B26" s="489">
        <v>4</v>
      </c>
      <c r="C26" s="85" t="s">
        <v>231</v>
      </c>
      <c r="D26" s="86" t="s">
        <v>557</v>
      </c>
      <c r="E26" s="487" t="s">
        <v>558</v>
      </c>
      <c r="F26" s="487" t="s">
        <v>559</v>
      </c>
      <c r="G26" s="86" t="s">
        <v>560</v>
      </c>
      <c r="H26" s="487" t="s">
        <v>12</v>
      </c>
      <c r="I26" s="499" t="s">
        <v>201</v>
      </c>
      <c r="J26" s="499" t="s">
        <v>240</v>
      </c>
      <c r="K26" s="545" t="s">
        <v>230</v>
      </c>
      <c r="L26" s="546" t="s">
        <v>129</v>
      </c>
      <c r="M26" s="99" t="s">
        <v>561</v>
      </c>
      <c r="N26" s="158" t="s">
        <v>131</v>
      </c>
      <c r="O26" s="99" t="s">
        <v>562</v>
      </c>
      <c r="P26" s="158">
        <v>30</v>
      </c>
      <c r="Q26" s="158"/>
      <c r="R26" s="158"/>
      <c r="S26" s="99" t="s">
        <v>563</v>
      </c>
      <c r="T26" s="158">
        <v>15</v>
      </c>
      <c r="U26" s="99" t="s">
        <v>564</v>
      </c>
      <c r="V26" s="158">
        <v>15</v>
      </c>
      <c r="W26" s="99" t="s">
        <v>565</v>
      </c>
      <c r="X26" s="158">
        <v>15</v>
      </c>
      <c r="Y26" s="99" t="s">
        <v>566</v>
      </c>
      <c r="Z26" s="158">
        <v>15</v>
      </c>
      <c r="AA26" s="99" t="s">
        <v>567</v>
      </c>
      <c r="AB26" s="158">
        <v>10</v>
      </c>
      <c r="AC26" s="158">
        <f t="shared" ref="AC26:AC27" si="0">P26+R26+T26+V26+X26+Z26+AB26</f>
        <v>100</v>
      </c>
      <c r="AD26" s="158" t="s">
        <v>138</v>
      </c>
      <c r="AE26" s="99" t="s">
        <v>139</v>
      </c>
      <c r="AF26" s="256" t="s">
        <v>138</v>
      </c>
      <c r="AG26" s="85" t="s">
        <v>140</v>
      </c>
      <c r="AH26" s="489" t="s">
        <v>138</v>
      </c>
      <c r="AI26" s="548" t="s">
        <v>141</v>
      </c>
      <c r="AJ26" s="489" t="s">
        <v>127</v>
      </c>
      <c r="AK26" s="523" t="s">
        <v>232</v>
      </c>
      <c r="AL26" s="87">
        <v>1</v>
      </c>
      <c r="AM26" s="89" t="s">
        <v>568</v>
      </c>
      <c r="AN26" s="87">
        <v>1</v>
      </c>
      <c r="AO26" s="257" t="s">
        <v>569</v>
      </c>
      <c r="AP26" s="91"/>
      <c r="AQ26" s="91"/>
      <c r="AR26" s="91"/>
      <c r="AS26" s="91"/>
      <c r="AT26" s="91"/>
      <c r="AU26" s="91"/>
      <c r="AV26" s="91"/>
      <c r="AW26" s="91"/>
      <c r="AX26" s="91"/>
      <c r="AY26" s="91"/>
      <c r="AZ26" s="91"/>
      <c r="BA26" s="91"/>
      <c r="BB26" s="91"/>
      <c r="BC26" s="91"/>
      <c r="BD26" s="91"/>
      <c r="BE26" s="91"/>
      <c r="BF26" s="91"/>
      <c r="BG26" s="91"/>
      <c r="BH26" s="91"/>
      <c r="BI26" s="91"/>
    </row>
    <row r="27" spans="1:61" ht="65.25" customHeight="1">
      <c r="A27" s="488"/>
      <c r="B27" s="488"/>
      <c r="C27" s="85" t="s">
        <v>244</v>
      </c>
      <c r="D27" s="86" t="s">
        <v>570</v>
      </c>
      <c r="E27" s="488"/>
      <c r="F27" s="488"/>
      <c r="G27" s="487" t="s">
        <v>571</v>
      </c>
      <c r="H27" s="488"/>
      <c r="I27" s="488"/>
      <c r="J27" s="488"/>
      <c r="K27" s="488"/>
      <c r="L27" s="460"/>
      <c r="M27" s="493" t="s">
        <v>572</v>
      </c>
      <c r="N27" s="493" t="s">
        <v>131</v>
      </c>
      <c r="O27" s="493" t="s">
        <v>562</v>
      </c>
      <c r="P27" s="493">
        <v>30</v>
      </c>
      <c r="Q27" s="493"/>
      <c r="R27" s="493"/>
      <c r="S27" s="493" t="s">
        <v>573</v>
      </c>
      <c r="T27" s="493">
        <v>15</v>
      </c>
      <c r="U27" s="493" t="s">
        <v>574</v>
      </c>
      <c r="V27" s="493">
        <v>15</v>
      </c>
      <c r="W27" s="493" t="s">
        <v>575</v>
      </c>
      <c r="X27" s="493">
        <v>15</v>
      </c>
      <c r="Y27" s="493" t="s">
        <v>576</v>
      </c>
      <c r="Z27" s="493">
        <v>15</v>
      </c>
      <c r="AA27" s="493" t="s">
        <v>577</v>
      </c>
      <c r="AB27" s="493">
        <v>10</v>
      </c>
      <c r="AC27" s="505">
        <f t="shared" si="0"/>
        <v>100</v>
      </c>
      <c r="AD27" s="555" t="s">
        <v>138</v>
      </c>
      <c r="AE27" s="493" t="s">
        <v>139</v>
      </c>
      <c r="AF27" s="547" t="s">
        <v>138</v>
      </c>
      <c r="AG27" s="508" t="s">
        <v>140</v>
      </c>
      <c r="AH27" s="488"/>
      <c r="AI27" s="488"/>
      <c r="AJ27" s="488"/>
      <c r="AK27" s="488"/>
      <c r="AL27" s="87">
        <v>2</v>
      </c>
      <c r="AM27" s="101" t="s">
        <v>578</v>
      </c>
      <c r="AN27" s="87">
        <v>2</v>
      </c>
      <c r="AO27" s="85"/>
      <c r="AP27" s="91"/>
      <c r="AQ27" s="91"/>
      <c r="AR27" s="91"/>
      <c r="AS27" s="91"/>
      <c r="AT27" s="91"/>
      <c r="AU27" s="91"/>
      <c r="AV27" s="91"/>
      <c r="AW27" s="91"/>
      <c r="AX27" s="91"/>
      <c r="AY27" s="91"/>
      <c r="AZ27" s="91"/>
      <c r="BA27" s="91"/>
      <c r="BB27" s="91"/>
      <c r="BC27" s="91"/>
      <c r="BD27" s="91"/>
      <c r="BE27" s="91"/>
      <c r="BF27" s="91"/>
      <c r="BG27" s="91"/>
      <c r="BH27" s="91"/>
      <c r="BI27" s="91"/>
    </row>
    <row r="28" spans="1:61" ht="101.25" customHeight="1">
      <c r="A28" s="478"/>
      <c r="B28" s="478"/>
      <c r="C28" s="85" t="s">
        <v>231</v>
      </c>
      <c r="D28" s="86" t="s">
        <v>579</v>
      </c>
      <c r="E28" s="478"/>
      <c r="F28" s="478"/>
      <c r="G28" s="478"/>
      <c r="H28" s="478"/>
      <c r="I28" s="478"/>
      <c r="J28" s="478"/>
      <c r="K28" s="478"/>
      <c r="L28" s="461"/>
      <c r="M28" s="399"/>
      <c r="N28" s="399"/>
      <c r="O28" s="399"/>
      <c r="P28" s="399"/>
      <c r="Q28" s="399"/>
      <c r="R28" s="399"/>
      <c r="S28" s="399"/>
      <c r="T28" s="399"/>
      <c r="U28" s="399"/>
      <c r="V28" s="399"/>
      <c r="W28" s="399"/>
      <c r="X28" s="399"/>
      <c r="Y28" s="399"/>
      <c r="Z28" s="399"/>
      <c r="AA28" s="399"/>
      <c r="AB28" s="399"/>
      <c r="AC28" s="399"/>
      <c r="AD28" s="399"/>
      <c r="AE28" s="399"/>
      <c r="AF28" s="458"/>
      <c r="AG28" s="478"/>
      <c r="AH28" s="478"/>
      <c r="AI28" s="556"/>
      <c r="AJ28" s="478"/>
      <c r="AK28" s="556"/>
      <c r="AL28" s="87">
        <v>3</v>
      </c>
      <c r="AM28" s="168"/>
      <c r="AN28" s="87">
        <v>3</v>
      </c>
      <c r="AO28" s="168"/>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93"/>
      <c r="B29" s="93"/>
      <c r="C29" s="93"/>
      <c r="D29" s="93"/>
      <c r="E29" s="93"/>
      <c r="F29" s="93"/>
      <c r="G29" s="93"/>
      <c r="H29" s="93"/>
      <c r="I29" s="93"/>
      <c r="J29" s="93"/>
      <c r="K29" s="93"/>
      <c r="L29" s="93"/>
      <c r="M29" s="94"/>
      <c r="N29" s="94"/>
      <c r="O29" s="94"/>
      <c r="P29" s="94"/>
      <c r="Q29" s="94"/>
      <c r="R29" s="94"/>
      <c r="S29" s="94"/>
      <c r="T29" s="94"/>
      <c r="U29" s="94"/>
      <c r="V29" s="94"/>
      <c r="W29" s="94"/>
      <c r="X29" s="94"/>
      <c r="Y29" s="94"/>
      <c r="Z29" s="94"/>
      <c r="AA29" s="94"/>
      <c r="AB29" s="94"/>
      <c r="AC29" s="94"/>
      <c r="AD29" s="94"/>
      <c r="AE29" s="94"/>
      <c r="AF29" s="93"/>
      <c r="AG29" s="93"/>
      <c r="AH29" s="96"/>
      <c r="AI29" s="96"/>
      <c r="AJ29" s="96"/>
      <c r="AK29" s="96"/>
      <c r="AL29" s="93"/>
      <c r="AM29" s="259"/>
      <c r="AN29" s="93"/>
      <c r="AO29" s="93"/>
      <c r="AP29" s="91"/>
      <c r="AQ29" s="91"/>
      <c r="AR29" s="91"/>
      <c r="AS29" s="91"/>
      <c r="AT29" s="91"/>
      <c r="AU29" s="91"/>
      <c r="AV29" s="91"/>
      <c r="AW29" s="91"/>
      <c r="AX29" s="91"/>
      <c r="AY29" s="91"/>
      <c r="AZ29" s="91"/>
      <c r="BA29" s="91"/>
      <c r="BB29" s="91"/>
      <c r="BC29" s="91"/>
      <c r="BD29" s="91"/>
      <c r="BE29" s="91"/>
      <c r="BF29" s="91"/>
      <c r="BG29" s="91"/>
      <c r="BH29" s="91"/>
      <c r="BI29" s="91"/>
    </row>
    <row r="30" spans="1:61" ht="140.25" customHeight="1">
      <c r="A30" s="487" t="s">
        <v>20</v>
      </c>
      <c r="B30" s="489">
        <v>5</v>
      </c>
      <c r="C30" s="85" t="s">
        <v>236</v>
      </c>
      <c r="D30" s="86" t="s">
        <v>580</v>
      </c>
      <c r="E30" s="487" t="s">
        <v>581</v>
      </c>
      <c r="F30" s="487" t="s">
        <v>582</v>
      </c>
      <c r="G30" s="86" t="s">
        <v>583</v>
      </c>
      <c r="H30" s="489" t="s">
        <v>200</v>
      </c>
      <c r="I30" s="537" t="s">
        <v>201</v>
      </c>
      <c r="J30" s="537" t="s">
        <v>240</v>
      </c>
      <c r="K30" s="545" t="s">
        <v>230</v>
      </c>
      <c r="L30" s="546" t="s">
        <v>129</v>
      </c>
      <c r="M30" s="493" t="s">
        <v>584</v>
      </c>
      <c r="N30" s="493" t="s">
        <v>131</v>
      </c>
      <c r="O30" s="493" t="s">
        <v>585</v>
      </c>
      <c r="P30" s="493">
        <v>30</v>
      </c>
      <c r="Q30" s="158"/>
      <c r="R30" s="158"/>
      <c r="S30" s="493" t="s">
        <v>586</v>
      </c>
      <c r="T30" s="493">
        <v>15</v>
      </c>
      <c r="U30" s="493" t="s">
        <v>587</v>
      </c>
      <c r="V30" s="493">
        <v>15</v>
      </c>
      <c r="W30" s="493" t="s">
        <v>588</v>
      </c>
      <c r="X30" s="493">
        <v>15</v>
      </c>
      <c r="Y30" s="493" t="s">
        <v>589</v>
      </c>
      <c r="Z30" s="493">
        <v>15</v>
      </c>
      <c r="AA30" s="493" t="s">
        <v>590</v>
      </c>
      <c r="AB30" s="493">
        <v>10</v>
      </c>
      <c r="AC30" s="505">
        <f>P30+R30+T30+V30+X30+Z30+AB30</f>
        <v>100</v>
      </c>
      <c r="AD30" s="505" t="s">
        <v>138</v>
      </c>
      <c r="AE30" s="493" t="s">
        <v>139</v>
      </c>
      <c r="AF30" s="547" t="s">
        <v>138</v>
      </c>
      <c r="AG30" s="487" t="s">
        <v>140</v>
      </c>
      <c r="AH30" s="489" t="s">
        <v>138</v>
      </c>
      <c r="AI30" s="489" t="s">
        <v>141</v>
      </c>
      <c r="AJ30" s="489" t="s">
        <v>240</v>
      </c>
      <c r="AK30" s="487" t="s">
        <v>128</v>
      </c>
      <c r="AL30" s="87">
        <v>1</v>
      </c>
      <c r="AM30" s="89" t="s">
        <v>591</v>
      </c>
      <c r="AN30" s="87">
        <v>1</v>
      </c>
      <c r="AO30" s="168" t="s">
        <v>592</v>
      </c>
      <c r="AP30" s="91"/>
      <c r="AQ30" s="91"/>
      <c r="AR30" s="91"/>
      <c r="AS30" s="91"/>
      <c r="AT30" s="91"/>
      <c r="AU30" s="91"/>
      <c r="AV30" s="91"/>
      <c r="AW30" s="91"/>
      <c r="AX30" s="91"/>
      <c r="AY30" s="91"/>
      <c r="AZ30" s="91"/>
      <c r="BA30" s="91"/>
      <c r="BB30" s="91"/>
      <c r="BC30" s="91"/>
      <c r="BD30" s="91"/>
      <c r="BE30" s="91"/>
      <c r="BF30" s="91"/>
      <c r="BG30" s="91"/>
      <c r="BH30" s="91"/>
      <c r="BI30" s="91"/>
    </row>
    <row r="31" spans="1:61" ht="45" customHeight="1">
      <c r="A31" s="488"/>
      <c r="B31" s="488"/>
      <c r="C31" s="85" t="s">
        <v>244</v>
      </c>
      <c r="D31" s="86" t="s">
        <v>593</v>
      </c>
      <c r="E31" s="488"/>
      <c r="F31" s="488"/>
      <c r="G31" s="86" t="s">
        <v>560</v>
      </c>
      <c r="H31" s="488"/>
      <c r="I31" s="488"/>
      <c r="J31" s="488"/>
      <c r="K31" s="488"/>
      <c r="L31" s="460"/>
      <c r="M31" s="399"/>
      <c r="N31" s="399"/>
      <c r="O31" s="399"/>
      <c r="P31" s="399"/>
      <c r="Q31" s="158"/>
      <c r="R31" s="158"/>
      <c r="S31" s="399"/>
      <c r="T31" s="399"/>
      <c r="U31" s="399"/>
      <c r="V31" s="399"/>
      <c r="W31" s="399"/>
      <c r="X31" s="399"/>
      <c r="Y31" s="399"/>
      <c r="Z31" s="399"/>
      <c r="AA31" s="399"/>
      <c r="AB31" s="399"/>
      <c r="AC31" s="399"/>
      <c r="AD31" s="399"/>
      <c r="AE31" s="399"/>
      <c r="AF31" s="458"/>
      <c r="AG31" s="478"/>
      <c r="AH31" s="488"/>
      <c r="AI31" s="488"/>
      <c r="AJ31" s="488"/>
      <c r="AK31" s="488"/>
      <c r="AL31" s="87">
        <v>2</v>
      </c>
      <c r="AM31" s="101" t="s">
        <v>594</v>
      </c>
      <c r="AN31" s="87">
        <v>2</v>
      </c>
      <c r="AO31" s="85"/>
      <c r="AP31" s="91"/>
      <c r="AQ31" s="91"/>
      <c r="AR31" s="91"/>
      <c r="AS31" s="91"/>
      <c r="AT31" s="91"/>
      <c r="AU31" s="91"/>
      <c r="AV31" s="91"/>
      <c r="AW31" s="91"/>
      <c r="AX31" s="91"/>
      <c r="AY31" s="91"/>
      <c r="AZ31" s="91"/>
      <c r="BA31" s="91"/>
      <c r="BB31" s="91"/>
      <c r="BC31" s="91"/>
      <c r="BD31" s="91"/>
      <c r="BE31" s="91"/>
      <c r="BF31" s="91"/>
      <c r="BG31" s="91"/>
      <c r="BH31" s="91"/>
      <c r="BI31" s="91"/>
    </row>
    <row r="32" spans="1:61" ht="45" customHeight="1">
      <c r="A32" s="488"/>
      <c r="B32" s="488"/>
      <c r="C32" s="85" t="s">
        <v>231</v>
      </c>
      <c r="D32" s="86" t="s">
        <v>595</v>
      </c>
      <c r="E32" s="488"/>
      <c r="F32" s="488"/>
      <c r="G32" s="487" t="s">
        <v>596</v>
      </c>
      <c r="H32" s="488"/>
      <c r="I32" s="488"/>
      <c r="J32" s="488"/>
      <c r="K32" s="488"/>
      <c r="L32" s="460"/>
      <c r="M32" s="99" t="s">
        <v>597</v>
      </c>
      <c r="N32" s="99" t="s">
        <v>131</v>
      </c>
      <c r="O32" s="99" t="s">
        <v>585</v>
      </c>
      <c r="P32" s="99">
        <v>30</v>
      </c>
      <c r="Q32" s="158"/>
      <c r="R32" s="158"/>
      <c r="S32" s="99" t="s">
        <v>586</v>
      </c>
      <c r="T32" s="99">
        <v>15</v>
      </c>
      <c r="U32" s="99" t="s">
        <v>598</v>
      </c>
      <c r="V32" s="99">
        <v>15</v>
      </c>
      <c r="W32" s="99" t="s">
        <v>599</v>
      </c>
      <c r="X32" s="99">
        <v>15</v>
      </c>
      <c r="Y32" s="99" t="s">
        <v>600</v>
      </c>
      <c r="Z32" s="99">
        <v>15</v>
      </c>
      <c r="AA32" s="99" t="s">
        <v>601</v>
      </c>
      <c r="AB32" s="99">
        <v>10</v>
      </c>
      <c r="AC32" s="158">
        <f>P32+R32+T32+V32+X32+Z32+AB32</f>
        <v>100</v>
      </c>
      <c r="AD32" s="158" t="s">
        <v>138</v>
      </c>
      <c r="AE32" s="99" t="s">
        <v>139</v>
      </c>
      <c r="AF32" s="258" t="s">
        <v>138</v>
      </c>
      <c r="AG32" s="83" t="s">
        <v>140</v>
      </c>
      <c r="AH32" s="488"/>
      <c r="AI32" s="488"/>
      <c r="AJ32" s="488"/>
      <c r="AK32" s="488"/>
      <c r="AL32" s="489">
        <v>3</v>
      </c>
      <c r="AM32" s="554"/>
      <c r="AN32" s="489">
        <v>3</v>
      </c>
      <c r="AO32" s="554"/>
      <c r="AP32" s="91"/>
      <c r="AQ32" s="91"/>
      <c r="AR32" s="91"/>
      <c r="AS32" s="91"/>
      <c r="AT32" s="91"/>
      <c r="AU32" s="91"/>
      <c r="AV32" s="91"/>
      <c r="AW32" s="91"/>
      <c r="AX32" s="91"/>
      <c r="AY32" s="91"/>
      <c r="AZ32" s="91"/>
      <c r="BA32" s="91"/>
      <c r="BB32" s="91"/>
      <c r="BC32" s="91"/>
      <c r="BD32" s="91"/>
      <c r="BE32" s="91"/>
      <c r="BF32" s="91"/>
      <c r="BG32" s="91"/>
      <c r="BH32" s="91"/>
      <c r="BI32" s="91"/>
    </row>
    <row r="33" spans="1:61" ht="101.25" customHeight="1">
      <c r="A33" s="478"/>
      <c r="B33" s="478"/>
      <c r="C33" s="85" t="s">
        <v>231</v>
      </c>
      <c r="D33" s="86" t="s">
        <v>557</v>
      </c>
      <c r="E33" s="478"/>
      <c r="F33" s="478"/>
      <c r="G33" s="478"/>
      <c r="H33" s="478"/>
      <c r="I33" s="478"/>
      <c r="J33" s="478"/>
      <c r="K33" s="478"/>
      <c r="L33" s="461"/>
      <c r="M33" s="99" t="s">
        <v>602</v>
      </c>
      <c r="N33" s="99" t="s">
        <v>158</v>
      </c>
      <c r="O33" s="99" t="s">
        <v>585</v>
      </c>
      <c r="P33" s="99">
        <v>30</v>
      </c>
      <c r="Q33" s="99" t="s">
        <v>603</v>
      </c>
      <c r="R33" s="99">
        <v>15</v>
      </c>
      <c r="S33" s="254" t="s">
        <v>604</v>
      </c>
      <c r="T33" s="99">
        <v>15</v>
      </c>
      <c r="U33" s="99" t="s">
        <v>605</v>
      </c>
      <c r="V33" s="99">
        <v>15</v>
      </c>
      <c r="W33" s="254" t="s">
        <v>606</v>
      </c>
      <c r="X33" s="99">
        <v>15</v>
      </c>
      <c r="Y33" s="254" t="s">
        <v>607</v>
      </c>
      <c r="Z33" s="99">
        <v>15</v>
      </c>
      <c r="AA33" s="254" t="s">
        <v>608</v>
      </c>
      <c r="AB33" s="99">
        <v>10</v>
      </c>
      <c r="AC33" s="99">
        <v>100</v>
      </c>
      <c r="AD33" s="99" t="s">
        <v>138</v>
      </c>
      <c r="AE33" s="99" t="s">
        <v>139</v>
      </c>
      <c r="AF33" s="99" t="s">
        <v>138</v>
      </c>
      <c r="AG33" s="99" t="s">
        <v>140</v>
      </c>
      <c r="AH33" s="478"/>
      <c r="AI33" s="478"/>
      <c r="AJ33" s="478"/>
      <c r="AK33" s="478"/>
      <c r="AL33" s="478"/>
      <c r="AM33" s="478"/>
      <c r="AN33" s="478"/>
      <c r="AO33" s="478"/>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3"/>
      <c r="B34" s="93"/>
      <c r="C34" s="93"/>
      <c r="D34" s="93"/>
      <c r="E34" s="93"/>
      <c r="F34" s="93"/>
      <c r="G34" s="93"/>
      <c r="H34" s="93"/>
      <c r="I34" s="93"/>
      <c r="J34" s="93"/>
      <c r="K34" s="93"/>
      <c r="L34" s="93"/>
      <c r="M34" s="94"/>
      <c r="N34" s="94"/>
      <c r="O34" s="94"/>
      <c r="P34" s="94"/>
      <c r="Q34" s="94"/>
      <c r="R34" s="94"/>
      <c r="S34" s="94"/>
      <c r="T34" s="94"/>
      <c r="U34" s="94"/>
      <c r="V34" s="94"/>
      <c r="W34" s="94"/>
      <c r="X34" s="94"/>
      <c r="Y34" s="94"/>
      <c r="Z34" s="94"/>
      <c r="AA34" s="94"/>
      <c r="AB34" s="94"/>
      <c r="AC34" s="94"/>
      <c r="AD34" s="94"/>
      <c r="AE34" s="94"/>
      <c r="AF34" s="260"/>
      <c r="AG34" s="260"/>
      <c r="AH34" s="96"/>
      <c r="AI34" s="93"/>
      <c r="AJ34" s="96"/>
      <c r="AK34" s="93"/>
      <c r="AL34" s="93"/>
      <c r="AM34" s="93"/>
      <c r="AN34" s="93"/>
      <c r="AO34" s="93"/>
      <c r="AP34" s="91"/>
      <c r="AQ34" s="91"/>
      <c r="AR34" s="91"/>
      <c r="AS34" s="91"/>
      <c r="AT34" s="91"/>
      <c r="AU34" s="91"/>
      <c r="AV34" s="91"/>
      <c r="AW34" s="91"/>
      <c r="AX34" s="91"/>
      <c r="AY34" s="91"/>
      <c r="AZ34" s="91"/>
      <c r="BA34" s="91"/>
      <c r="BB34" s="91"/>
      <c r="BC34" s="91"/>
      <c r="BD34" s="91"/>
      <c r="BE34" s="91"/>
      <c r="BF34" s="91"/>
      <c r="BG34" s="91"/>
      <c r="BH34" s="91"/>
      <c r="BI34" s="91"/>
    </row>
    <row r="35" spans="1:61" ht="139.5" customHeight="1">
      <c r="A35" s="487" t="s">
        <v>20</v>
      </c>
      <c r="B35" s="489">
        <v>6</v>
      </c>
      <c r="C35" s="85" t="s">
        <v>241</v>
      </c>
      <c r="D35" s="261" t="s">
        <v>609</v>
      </c>
      <c r="E35" s="549" t="s">
        <v>610</v>
      </c>
      <c r="F35" s="549" t="s">
        <v>611</v>
      </c>
      <c r="G35" s="86" t="s">
        <v>612</v>
      </c>
      <c r="H35" s="489" t="s">
        <v>200</v>
      </c>
      <c r="I35" s="548" t="s">
        <v>141</v>
      </c>
      <c r="J35" s="499" t="s">
        <v>240</v>
      </c>
      <c r="K35" s="537" t="s">
        <v>128</v>
      </c>
      <c r="L35" s="546" t="s">
        <v>129</v>
      </c>
      <c r="M35" s="493" t="s">
        <v>613</v>
      </c>
      <c r="N35" s="493" t="s">
        <v>158</v>
      </c>
      <c r="O35" s="493" t="s">
        <v>562</v>
      </c>
      <c r="P35" s="493">
        <v>30</v>
      </c>
      <c r="Q35" s="493"/>
      <c r="R35" s="493"/>
      <c r="S35" s="493" t="s">
        <v>614</v>
      </c>
      <c r="T35" s="493">
        <v>15</v>
      </c>
      <c r="U35" s="493" t="s">
        <v>615</v>
      </c>
      <c r="V35" s="493">
        <v>15</v>
      </c>
      <c r="W35" s="493" t="s">
        <v>616</v>
      </c>
      <c r="X35" s="493">
        <v>15</v>
      </c>
      <c r="Y35" s="493" t="s">
        <v>617</v>
      </c>
      <c r="Z35" s="493">
        <v>15</v>
      </c>
      <c r="AA35" s="493" t="s">
        <v>618</v>
      </c>
      <c r="AB35" s="493">
        <v>10</v>
      </c>
      <c r="AC35" s="493">
        <v>100</v>
      </c>
      <c r="AD35" s="493" t="s">
        <v>138</v>
      </c>
      <c r="AE35" s="493" t="s">
        <v>139</v>
      </c>
      <c r="AF35" s="547" t="s">
        <v>138</v>
      </c>
      <c r="AG35" s="487" t="s">
        <v>140</v>
      </c>
      <c r="AH35" s="489" t="s">
        <v>138</v>
      </c>
      <c r="AI35" s="489" t="s">
        <v>141</v>
      </c>
      <c r="AJ35" s="489" t="s">
        <v>202</v>
      </c>
      <c r="AK35" s="487" t="s">
        <v>143</v>
      </c>
      <c r="AL35" s="87">
        <v>1</v>
      </c>
      <c r="AM35" s="89" t="s">
        <v>619</v>
      </c>
      <c r="AN35" s="87">
        <v>1</v>
      </c>
      <c r="AO35" s="168" t="s">
        <v>620</v>
      </c>
      <c r="AP35" s="91"/>
      <c r="AQ35" s="91"/>
      <c r="AR35" s="91"/>
      <c r="AS35" s="91"/>
      <c r="AT35" s="91"/>
      <c r="AU35" s="91"/>
      <c r="AV35" s="91"/>
      <c r="AW35" s="91"/>
      <c r="AX35" s="91"/>
      <c r="AY35" s="91"/>
      <c r="AZ35" s="91"/>
      <c r="BA35" s="91"/>
      <c r="BB35" s="91"/>
      <c r="BC35" s="91"/>
      <c r="BD35" s="91"/>
      <c r="BE35" s="91"/>
      <c r="BF35" s="91"/>
      <c r="BG35" s="91"/>
      <c r="BH35" s="91"/>
      <c r="BI35" s="91"/>
    </row>
    <row r="36" spans="1:61" ht="66" customHeight="1">
      <c r="A36" s="488"/>
      <c r="B36" s="488"/>
      <c r="C36" s="85" t="s">
        <v>244</v>
      </c>
      <c r="D36" s="261" t="s">
        <v>621</v>
      </c>
      <c r="E36" s="488"/>
      <c r="F36" s="488"/>
      <c r="G36" s="86" t="s">
        <v>622</v>
      </c>
      <c r="H36" s="488"/>
      <c r="I36" s="488"/>
      <c r="J36" s="488"/>
      <c r="K36" s="488"/>
      <c r="L36" s="460"/>
      <c r="M36" s="399"/>
      <c r="N36" s="399"/>
      <c r="O36" s="399"/>
      <c r="P36" s="399"/>
      <c r="Q36" s="399"/>
      <c r="R36" s="399"/>
      <c r="S36" s="399"/>
      <c r="T36" s="399"/>
      <c r="U36" s="399"/>
      <c r="V36" s="399"/>
      <c r="W36" s="399"/>
      <c r="X36" s="399"/>
      <c r="Y36" s="399"/>
      <c r="Z36" s="399"/>
      <c r="AA36" s="399"/>
      <c r="AB36" s="399"/>
      <c r="AC36" s="399"/>
      <c r="AD36" s="399"/>
      <c r="AE36" s="399"/>
      <c r="AF36" s="455"/>
      <c r="AG36" s="488"/>
      <c r="AH36" s="488"/>
      <c r="AI36" s="488"/>
      <c r="AJ36" s="488"/>
      <c r="AK36" s="488"/>
      <c r="AL36" s="87">
        <v>2</v>
      </c>
      <c r="AM36" s="109" t="s">
        <v>623</v>
      </c>
      <c r="AN36" s="87">
        <v>2</v>
      </c>
      <c r="AO36" s="85"/>
      <c r="AP36" s="91"/>
      <c r="AQ36" s="91"/>
      <c r="AR36" s="91"/>
      <c r="AS36" s="91"/>
      <c r="AT36" s="91"/>
      <c r="AU36" s="91"/>
      <c r="AV36" s="91"/>
      <c r="AW36" s="91"/>
      <c r="AX36" s="91"/>
      <c r="AY36" s="91"/>
      <c r="AZ36" s="91"/>
      <c r="BA36" s="91"/>
      <c r="BB36" s="91"/>
      <c r="BC36" s="91"/>
      <c r="BD36" s="91"/>
      <c r="BE36" s="91"/>
      <c r="BF36" s="91"/>
      <c r="BG36" s="91"/>
      <c r="BH36" s="91"/>
      <c r="BI36" s="91"/>
    </row>
    <row r="37" spans="1:61" ht="90.75" customHeight="1">
      <c r="A37" s="478"/>
      <c r="B37" s="478"/>
      <c r="C37" s="85" t="s">
        <v>121</v>
      </c>
      <c r="D37" s="261" t="s">
        <v>624</v>
      </c>
      <c r="E37" s="478"/>
      <c r="F37" s="478"/>
      <c r="G37" s="86" t="s">
        <v>625</v>
      </c>
      <c r="H37" s="478"/>
      <c r="I37" s="478"/>
      <c r="J37" s="478"/>
      <c r="K37" s="478"/>
      <c r="L37" s="461"/>
      <c r="M37" s="399"/>
      <c r="N37" s="399"/>
      <c r="O37" s="399"/>
      <c r="P37" s="399"/>
      <c r="Q37" s="399"/>
      <c r="R37" s="399"/>
      <c r="S37" s="399"/>
      <c r="T37" s="399"/>
      <c r="U37" s="399"/>
      <c r="V37" s="399"/>
      <c r="W37" s="399"/>
      <c r="X37" s="399"/>
      <c r="Y37" s="399"/>
      <c r="Z37" s="399"/>
      <c r="AA37" s="399"/>
      <c r="AB37" s="399"/>
      <c r="AC37" s="399"/>
      <c r="AD37" s="399"/>
      <c r="AE37" s="399"/>
      <c r="AF37" s="458"/>
      <c r="AG37" s="478"/>
      <c r="AH37" s="478"/>
      <c r="AI37" s="478"/>
      <c r="AJ37" s="478"/>
      <c r="AK37" s="478"/>
      <c r="AL37" s="87">
        <v>3</v>
      </c>
      <c r="AM37" s="168"/>
      <c r="AN37" s="87">
        <v>3</v>
      </c>
      <c r="AO37" s="168"/>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3"/>
      <c r="B38" s="93"/>
      <c r="C38" s="93"/>
      <c r="D38" s="93"/>
      <c r="E38" s="93"/>
      <c r="F38" s="93"/>
      <c r="G38" s="93"/>
      <c r="H38" s="93"/>
      <c r="I38" s="93"/>
      <c r="J38" s="93"/>
      <c r="K38" s="93"/>
      <c r="L38" s="93"/>
      <c r="M38" s="94"/>
      <c r="N38" s="94"/>
      <c r="O38" s="94"/>
      <c r="P38" s="94"/>
      <c r="Q38" s="94"/>
      <c r="R38" s="94"/>
      <c r="S38" s="94"/>
      <c r="T38" s="94"/>
      <c r="U38" s="94"/>
      <c r="V38" s="94"/>
      <c r="W38" s="94"/>
      <c r="X38" s="94"/>
      <c r="Y38" s="94"/>
      <c r="Z38" s="94"/>
      <c r="AA38" s="94"/>
      <c r="AB38" s="94"/>
      <c r="AC38" s="94"/>
      <c r="AD38" s="94"/>
      <c r="AE38" s="94"/>
      <c r="AF38" s="93"/>
      <c r="AG38" s="93"/>
      <c r="AH38" s="96"/>
      <c r="AI38" s="93"/>
      <c r="AJ38" s="96"/>
      <c r="AK38" s="93"/>
      <c r="AL38" s="93"/>
      <c r="AM38" s="93"/>
      <c r="AN38" s="93"/>
      <c r="AO38" s="93"/>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hidden="1"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hidden="1" customHeight="1">
      <c r="A92" s="91"/>
      <c r="B92" s="91"/>
      <c r="C92" s="113" t="s">
        <v>5</v>
      </c>
      <c r="D92" s="58"/>
      <c r="E92" s="114" t="s">
        <v>226</v>
      </c>
      <c r="F92" s="115"/>
      <c r="G92" s="116" t="s">
        <v>227</v>
      </c>
      <c r="H92" s="58"/>
      <c r="I92" s="114" t="s">
        <v>228</v>
      </c>
      <c r="J92" s="58"/>
      <c r="K92" s="58"/>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hidden="1" customHeight="1">
      <c r="A93" s="91"/>
      <c r="B93" s="91"/>
      <c r="C93" s="117" t="s">
        <v>17</v>
      </c>
      <c r="D93" s="58"/>
      <c r="E93" s="118" t="s">
        <v>195</v>
      </c>
      <c r="F93" s="58"/>
      <c r="G93" s="118" t="s">
        <v>229</v>
      </c>
      <c r="H93" s="58"/>
      <c r="I93" s="118" t="s">
        <v>230</v>
      </c>
      <c r="J93" s="58"/>
      <c r="K93" s="58"/>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hidden="1" customHeight="1">
      <c r="A94" s="91"/>
      <c r="B94" s="91"/>
      <c r="C94" s="117" t="s">
        <v>18</v>
      </c>
      <c r="D94" s="58"/>
      <c r="E94" s="118" t="s">
        <v>162</v>
      </c>
      <c r="F94" s="58"/>
      <c r="G94" s="118" t="s">
        <v>201</v>
      </c>
      <c r="H94" s="58"/>
      <c r="I94" s="118" t="s">
        <v>128</v>
      </c>
      <c r="J94" s="58"/>
      <c r="K94" s="58"/>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hidden="1" customHeight="1">
      <c r="A95" s="91"/>
      <c r="B95" s="91"/>
      <c r="C95" s="117" t="s">
        <v>19</v>
      </c>
      <c r="D95" s="58"/>
      <c r="E95" s="118" t="s">
        <v>231</v>
      </c>
      <c r="F95" s="58"/>
      <c r="G95" s="118" t="s">
        <v>126</v>
      </c>
      <c r="H95" s="58"/>
      <c r="I95" s="118" t="s">
        <v>232</v>
      </c>
      <c r="J95" s="58"/>
      <c r="K95" s="58"/>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hidden="1" customHeight="1">
      <c r="A96" s="91"/>
      <c r="B96" s="91"/>
      <c r="C96" s="117" t="s">
        <v>20</v>
      </c>
      <c r="D96" s="58"/>
      <c r="E96" s="118" t="s">
        <v>233</v>
      </c>
      <c r="F96" s="58"/>
      <c r="G96" s="118" t="s">
        <v>234</v>
      </c>
      <c r="H96" s="58"/>
      <c r="I96" s="118" t="s">
        <v>143</v>
      </c>
      <c r="J96" s="58"/>
      <c r="K96" s="58"/>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hidden="1" customHeight="1">
      <c r="A97" s="91"/>
      <c r="B97" s="91"/>
      <c r="C97" s="117" t="s">
        <v>21</v>
      </c>
      <c r="D97" s="58"/>
      <c r="E97" s="118" t="s">
        <v>235</v>
      </c>
      <c r="F97" s="58"/>
      <c r="G97" s="119" t="s">
        <v>141</v>
      </c>
      <c r="H97" s="58"/>
      <c r="I97" s="58"/>
      <c r="J97" s="58"/>
      <c r="K97" s="58"/>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117" t="s">
        <v>22</v>
      </c>
      <c r="D98" s="58"/>
      <c r="E98" s="118" t="s">
        <v>236</v>
      </c>
      <c r="F98" s="58"/>
      <c r="G98" s="58"/>
      <c r="H98" s="58"/>
      <c r="I98" s="114" t="s">
        <v>104</v>
      </c>
      <c r="J98" s="58"/>
      <c r="K98" s="58"/>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7" t="s">
        <v>23</v>
      </c>
      <c r="D99" s="58"/>
      <c r="E99" s="118" t="s">
        <v>237</v>
      </c>
      <c r="F99" s="58"/>
      <c r="G99" s="116" t="s">
        <v>238</v>
      </c>
      <c r="H99" s="58"/>
      <c r="I99" s="118" t="s">
        <v>158</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7" t="s">
        <v>352</v>
      </c>
      <c r="D100" s="58"/>
      <c r="E100" s="118" t="s">
        <v>121</v>
      </c>
      <c r="F100" s="58"/>
      <c r="G100" s="118" t="s">
        <v>239</v>
      </c>
      <c r="H100" s="58"/>
      <c r="I100" s="118" t="s">
        <v>131</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7" t="s">
        <v>26</v>
      </c>
      <c r="D101" s="58"/>
      <c r="E101" s="118" t="s">
        <v>146</v>
      </c>
      <c r="F101" s="58"/>
      <c r="G101" s="118" t="s">
        <v>240</v>
      </c>
      <c r="H101" s="58"/>
      <c r="I101" s="58"/>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7" t="s">
        <v>27</v>
      </c>
      <c r="D102" s="58"/>
      <c r="E102" s="118" t="s">
        <v>241</v>
      </c>
      <c r="F102" s="58"/>
      <c r="G102" s="118" t="s">
        <v>127</v>
      </c>
      <c r="H102" s="58"/>
      <c r="I102" s="120" t="s">
        <v>242</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7" t="s">
        <v>25</v>
      </c>
      <c r="D103" s="58"/>
      <c r="E103" s="118" t="s">
        <v>243</v>
      </c>
      <c r="F103" s="58"/>
      <c r="G103" s="118" t="s">
        <v>202</v>
      </c>
      <c r="H103" s="58"/>
      <c r="I103" s="121">
        <v>15</v>
      </c>
      <c r="J103" s="122">
        <v>30</v>
      </c>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7" t="s">
        <v>28</v>
      </c>
      <c r="D104" s="58"/>
      <c r="E104" s="118" t="s">
        <v>244</v>
      </c>
      <c r="F104" s="58"/>
      <c r="G104" s="118" t="s">
        <v>142</v>
      </c>
      <c r="H104" s="58"/>
      <c r="I104" s="121">
        <v>0</v>
      </c>
      <c r="J104" s="122">
        <v>0</v>
      </c>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7" t="s">
        <v>29</v>
      </c>
      <c r="D105" s="58"/>
      <c r="E105" s="118" t="s">
        <v>245</v>
      </c>
      <c r="F105" s="58"/>
      <c r="G105" s="118" t="s">
        <v>246</v>
      </c>
      <c r="H105" s="58"/>
      <c r="I105" s="123">
        <v>10</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7" t="s">
        <v>30</v>
      </c>
      <c r="D106" s="58"/>
      <c r="E106" s="118" t="s">
        <v>247</v>
      </c>
      <c r="F106" s="58"/>
      <c r="G106" s="118" t="s">
        <v>140</v>
      </c>
      <c r="H106" s="58"/>
      <c r="I106" s="124">
        <v>5</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58"/>
      <c r="D107" s="58"/>
      <c r="E107" s="118" t="s">
        <v>248</v>
      </c>
      <c r="F107" s="58"/>
      <c r="G107" s="118" t="s">
        <v>249</v>
      </c>
      <c r="H107" s="58"/>
      <c r="I107" s="123">
        <v>0</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3" t="s">
        <v>250</v>
      </c>
      <c r="D108" s="58"/>
      <c r="E108" s="118" t="s">
        <v>251</v>
      </c>
      <c r="F108" s="58"/>
      <c r="G108" s="118" t="s">
        <v>252</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7" t="s">
        <v>6</v>
      </c>
      <c r="D109" s="58"/>
      <c r="E109" s="118" t="s">
        <v>253</v>
      </c>
      <c r="F109" s="58"/>
      <c r="G109" s="118" t="s">
        <v>254</v>
      </c>
      <c r="H109" s="58"/>
      <c r="I109" s="116" t="s">
        <v>255</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7" t="s">
        <v>256</v>
      </c>
      <c r="D110" s="58"/>
      <c r="E110" s="118" t="s">
        <v>213</v>
      </c>
      <c r="F110" s="58"/>
      <c r="G110" s="58"/>
      <c r="H110" s="58"/>
      <c r="I110" s="118" t="s">
        <v>139</v>
      </c>
      <c r="J110" s="58"/>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7" t="s">
        <v>9</v>
      </c>
      <c r="D111" s="58"/>
      <c r="E111" s="58"/>
      <c r="F111" s="58"/>
      <c r="G111" s="58"/>
      <c r="H111" s="58"/>
      <c r="I111" s="118" t="s">
        <v>257</v>
      </c>
      <c r="J111" s="58"/>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7" t="s">
        <v>258</v>
      </c>
      <c r="D112" s="58"/>
      <c r="E112" s="120" t="s">
        <v>259</v>
      </c>
      <c r="F112" s="58"/>
      <c r="G112" s="116" t="s">
        <v>116</v>
      </c>
      <c r="H112" s="58"/>
      <c r="I112" s="118" t="s">
        <v>260</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7" t="s">
        <v>12</v>
      </c>
      <c r="D113" s="58"/>
      <c r="E113" s="125" t="s">
        <v>203</v>
      </c>
      <c r="F113" s="58"/>
      <c r="G113" s="118" t="s">
        <v>138</v>
      </c>
      <c r="H113" s="58"/>
      <c r="I113" s="126"/>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117" t="s">
        <v>7</v>
      </c>
      <c r="D114" s="58"/>
      <c r="E114" s="125" t="s">
        <v>129</v>
      </c>
      <c r="F114" s="58"/>
      <c r="G114" s="118" t="s">
        <v>261</v>
      </c>
      <c r="H114" s="115"/>
      <c r="I114" s="127" t="s">
        <v>262</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7" t="s">
        <v>263</v>
      </c>
      <c r="D115" s="58"/>
      <c r="E115" s="125" t="s">
        <v>264</v>
      </c>
      <c r="F115" s="58"/>
      <c r="G115" s="118" t="s">
        <v>265</v>
      </c>
      <c r="H115" s="115"/>
      <c r="I115" s="128" t="s">
        <v>246</v>
      </c>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7" t="s">
        <v>266</v>
      </c>
      <c r="D116" s="58"/>
      <c r="E116" s="58"/>
      <c r="F116" s="58"/>
      <c r="G116" s="58"/>
      <c r="H116" s="115"/>
      <c r="I116" s="118" t="s">
        <v>140</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7" t="s">
        <v>14</v>
      </c>
      <c r="D117" s="58"/>
      <c r="E117" s="58"/>
      <c r="F117" s="58"/>
      <c r="G117" s="58"/>
      <c r="H117" s="58"/>
      <c r="I117" s="58"/>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7" t="s">
        <v>267</v>
      </c>
      <c r="D118" s="58"/>
      <c r="E118" s="58"/>
      <c r="F118" s="58"/>
      <c r="G118" s="58"/>
      <c r="H118" s="58"/>
      <c r="I118" s="58"/>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7" t="s">
        <v>200</v>
      </c>
      <c r="D119" s="58"/>
      <c r="E119" s="58"/>
      <c r="F119" s="58"/>
      <c r="G119" s="58"/>
      <c r="H119" s="58"/>
      <c r="I119" s="58"/>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7" t="s">
        <v>268</v>
      </c>
      <c r="D120" s="58"/>
      <c r="E120" s="58"/>
      <c r="F120" s="58"/>
      <c r="G120" s="58"/>
      <c r="H120" s="58"/>
      <c r="I120" s="58"/>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7" t="s">
        <v>15</v>
      </c>
      <c r="D121" s="58"/>
      <c r="E121" s="58"/>
      <c r="F121" s="58"/>
      <c r="G121" s="58"/>
      <c r="H121" s="58"/>
      <c r="I121" s="58"/>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customHeight="1">
      <c r="A122" s="91"/>
      <c r="B122" s="91"/>
      <c r="C122" s="58"/>
      <c r="D122" s="58"/>
      <c r="E122" s="58"/>
      <c r="F122" s="58"/>
      <c r="G122" s="58"/>
      <c r="H122" s="58"/>
      <c r="I122" s="58"/>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customHeight="1">
      <c r="A123" s="91"/>
      <c r="B123" s="91"/>
      <c r="C123" s="58"/>
      <c r="D123" s="58"/>
      <c r="E123" s="58"/>
      <c r="F123" s="58"/>
      <c r="G123" s="58"/>
      <c r="H123" s="58"/>
      <c r="I123" s="58"/>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customHeight="1">
      <c r="A124" s="91"/>
      <c r="B124" s="91"/>
      <c r="C124" s="91"/>
      <c r="D124" s="91"/>
      <c r="E124" s="91"/>
      <c r="F124" s="58"/>
      <c r="G124" s="91"/>
      <c r="H124" s="91"/>
      <c r="I124" s="91"/>
      <c r="J124" s="91"/>
      <c r="K124" s="91"/>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customHeight="1">
      <c r="A125" s="91"/>
      <c r="B125" s="91"/>
      <c r="C125" s="91"/>
      <c r="D125" s="91"/>
      <c r="E125" s="91"/>
      <c r="F125" s="58"/>
      <c r="G125" s="91"/>
      <c r="H125" s="91"/>
      <c r="I125" s="91"/>
      <c r="J125" s="91"/>
      <c r="K125" s="91"/>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customHeight="1">
      <c r="A126" s="91"/>
      <c r="B126" s="91"/>
      <c r="C126" s="91"/>
      <c r="D126" s="91"/>
      <c r="E126" s="91"/>
      <c r="F126" s="58"/>
      <c r="G126" s="91"/>
      <c r="H126" s="91"/>
      <c r="I126" s="91"/>
      <c r="J126" s="91"/>
      <c r="K126" s="91"/>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customHeight="1">
      <c r="A127" s="91"/>
      <c r="B127" s="91"/>
      <c r="C127" s="91"/>
      <c r="D127" s="91"/>
      <c r="E127" s="91"/>
      <c r="F127" s="58"/>
      <c r="G127" s="91"/>
      <c r="H127" s="91"/>
      <c r="I127" s="91"/>
      <c r="J127" s="91"/>
      <c r="K127" s="91"/>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customHeight="1">
      <c r="A128" s="91"/>
      <c r="B128" s="91"/>
      <c r="C128" s="91"/>
      <c r="D128" s="91"/>
      <c r="E128" s="91"/>
      <c r="F128" s="58"/>
      <c r="G128" s="91"/>
      <c r="H128" s="91"/>
      <c r="I128" s="91"/>
      <c r="J128" s="91"/>
      <c r="K128" s="91"/>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91"/>
      <c r="D129" s="91"/>
      <c r="E129" s="91"/>
      <c r="F129" s="58"/>
      <c r="G129" s="91"/>
      <c r="H129" s="91"/>
      <c r="I129" s="91"/>
      <c r="J129" s="91"/>
      <c r="K129" s="91"/>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91"/>
      <c r="D130" s="91"/>
      <c r="E130" s="91"/>
      <c r="F130" s="58"/>
      <c r="G130" s="91"/>
      <c r="H130" s="91"/>
      <c r="I130" s="91"/>
      <c r="J130" s="91"/>
      <c r="K130" s="91"/>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129" t="s">
        <v>269</v>
      </c>
      <c r="F146" s="130">
        <f>COUNTIF(AK17:AK96, "Zona de Riesgo Alta")</f>
        <v>2</v>
      </c>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129" t="s">
        <v>270</v>
      </c>
      <c r="F147" s="130">
        <f>COUNTIF(AK17:AK96, "Zona de Riesgo Alta")</f>
        <v>2</v>
      </c>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129" t="s">
        <v>271</v>
      </c>
      <c r="F148" s="130">
        <f>COUNTIF(AK17:AK96, "Zona de Riesgo Moderada")</f>
        <v>1</v>
      </c>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129" t="s">
        <v>272</v>
      </c>
      <c r="F149" s="130">
        <f>COUNTIF(AK17:AK96, "Zona de Riesgo Baja")</f>
        <v>2</v>
      </c>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91"/>
      <c r="F150" s="58"/>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91"/>
      <c r="F151" s="58"/>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91"/>
      <c r="F152" s="58"/>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91"/>
      <c r="F153" s="58"/>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row r="323" spans="1:61" ht="15.75" customHeight="1"/>
    <row r="324" spans="1:61" ht="15.75" customHeight="1"/>
    <row r="325" spans="1:61" ht="15.75" customHeight="1"/>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66">
    <mergeCell ref="Z23:Z24"/>
    <mergeCell ref="AA23:AA24"/>
    <mergeCell ref="AB23:AB24"/>
    <mergeCell ref="AC23:AC24"/>
    <mergeCell ref="Q23:Q24"/>
    <mergeCell ref="R23:R24"/>
    <mergeCell ref="S23:S24"/>
    <mergeCell ref="T23:T24"/>
    <mergeCell ref="U23:U24"/>
    <mergeCell ref="V23:V24"/>
    <mergeCell ref="W23:W24"/>
    <mergeCell ref="X23:X24"/>
    <mergeCell ref="Y23:Y24"/>
    <mergeCell ref="AD23:AD24"/>
    <mergeCell ref="AE23:AE24"/>
    <mergeCell ref="AH21:AH24"/>
    <mergeCell ref="AH26:AH28"/>
    <mergeCell ref="AI26:AI28"/>
    <mergeCell ref="AJ26:AJ28"/>
    <mergeCell ref="AK26:AK28"/>
    <mergeCell ref="AF21:AF22"/>
    <mergeCell ref="AG21:AG22"/>
    <mergeCell ref="AI21:AI24"/>
    <mergeCell ref="AJ21:AJ24"/>
    <mergeCell ref="AK21:AK24"/>
    <mergeCell ref="AF23:AF24"/>
    <mergeCell ref="AG23:AG24"/>
    <mergeCell ref="Y21:Y22"/>
    <mergeCell ref="Z21:Z22"/>
    <mergeCell ref="AA21:AA22"/>
    <mergeCell ref="AB21:AB22"/>
    <mergeCell ref="AC21:AC22"/>
    <mergeCell ref="AD21:AD22"/>
    <mergeCell ref="AE21:AE22"/>
    <mergeCell ref="P21:P22"/>
    <mergeCell ref="S21:S22"/>
    <mergeCell ref="T21:T22"/>
    <mergeCell ref="U21:U22"/>
    <mergeCell ref="V21:V22"/>
    <mergeCell ref="W21:W22"/>
    <mergeCell ref="X21:X22"/>
    <mergeCell ref="AF27:AF28"/>
    <mergeCell ref="AG27:AG28"/>
    <mergeCell ref="Y27:Y28"/>
    <mergeCell ref="Z27:Z28"/>
    <mergeCell ref="AA27:AA28"/>
    <mergeCell ref="AB27:AB28"/>
    <mergeCell ref="AC27:AC28"/>
    <mergeCell ref="AD27:AD28"/>
    <mergeCell ref="AE27:AE28"/>
    <mergeCell ref="AB30:AB31"/>
    <mergeCell ref="AC30:AC31"/>
    <mergeCell ref="AD30:AD31"/>
    <mergeCell ref="AE30:AE31"/>
    <mergeCell ref="AF30:AF31"/>
    <mergeCell ref="AN32:AN33"/>
    <mergeCell ref="AO32:AO33"/>
    <mergeCell ref="AG30:AG31"/>
    <mergeCell ref="AH30:AH33"/>
    <mergeCell ref="AI30:AI33"/>
    <mergeCell ref="AJ30:AJ33"/>
    <mergeCell ref="AK30:AK33"/>
    <mergeCell ref="AL32:AL33"/>
    <mergeCell ref="AM32:AM33"/>
    <mergeCell ref="S30:S31"/>
    <mergeCell ref="T30:T31"/>
    <mergeCell ref="U30:U31"/>
    <mergeCell ref="V30:V31"/>
    <mergeCell ref="W30:W31"/>
    <mergeCell ref="X30:X31"/>
    <mergeCell ref="Y30:Y31"/>
    <mergeCell ref="Z30:Z31"/>
    <mergeCell ref="AA30:AA31"/>
    <mergeCell ref="W27:W28"/>
    <mergeCell ref="X27:X28"/>
    <mergeCell ref="P27:P28"/>
    <mergeCell ref="Q27:Q28"/>
    <mergeCell ref="R27:R28"/>
    <mergeCell ref="S27:S28"/>
    <mergeCell ref="T27:T28"/>
    <mergeCell ref="U27:U28"/>
    <mergeCell ref="V27:V28"/>
    <mergeCell ref="X18:X19"/>
    <mergeCell ref="Y18:Y19"/>
    <mergeCell ref="R15:R16"/>
    <mergeCell ref="S15:S16"/>
    <mergeCell ref="S18:S19"/>
    <mergeCell ref="T18:T19"/>
    <mergeCell ref="U18:U19"/>
    <mergeCell ref="V18:V19"/>
    <mergeCell ref="W18:W19"/>
    <mergeCell ref="O18:O19"/>
    <mergeCell ref="P18:P19"/>
    <mergeCell ref="A17:A19"/>
    <mergeCell ref="B17:B19"/>
    <mergeCell ref="E17:E19"/>
    <mergeCell ref="F17:F19"/>
    <mergeCell ref="H17:H19"/>
    <mergeCell ref="I17:I19"/>
    <mergeCell ref="J17:J19"/>
    <mergeCell ref="G18:G19"/>
    <mergeCell ref="C18:C19"/>
    <mergeCell ref="D18:D19"/>
    <mergeCell ref="A15:A16"/>
    <mergeCell ref="B15:B16"/>
    <mergeCell ref="C15:C16"/>
    <mergeCell ref="D15:D16"/>
    <mergeCell ref="E15:E16"/>
    <mergeCell ref="K17:K19"/>
    <mergeCell ref="L17:L19"/>
    <mergeCell ref="M18:M19"/>
    <mergeCell ref="N18:N19"/>
    <mergeCell ref="O15:O16"/>
    <mergeCell ref="P15:P16"/>
    <mergeCell ref="Q15:Q16"/>
    <mergeCell ref="T15:T16"/>
    <mergeCell ref="U15:U16"/>
    <mergeCell ref="V15:V16"/>
    <mergeCell ref="W15:W16"/>
    <mergeCell ref="X15:X16"/>
    <mergeCell ref="Y15:Y16"/>
    <mergeCell ref="F15:F16"/>
    <mergeCell ref="G15:G16"/>
    <mergeCell ref="H15:H16"/>
    <mergeCell ref="I15:I16"/>
    <mergeCell ref="J15:J16"/>
    <mergeCell ref="K15:K16"/>
    <mergeCell ref="L15:L16"/>
    <mergeCell ref="M15:M16"/>
    <mergeCell ref="N15:N16"/>
    <mergeCell ref="AM15:AM16"/>
    <mergeCell ref="AN15:AN16"/>
    <mergeCell ref="AO15:AO16"/>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Z15:Z16"/>
    <mergeCell ref="AH15:AH16"/>
    <mergeCell ref="AH17:AH19"/>
    <mergeCell ref="AI17:AI19"/>
    <mergeCell ref="AJ17:AJ19"/>
    <mergeCell ref="AK17:AK19"/>
    <mergeCell ref="AI15:AI16"/>
    <mergeCell ref="AJ15:AJ16"/>
    <mergeCell ref="AK15:AK16"/>
    <mergeCell ref="AL15:AL16"/>
    <mergeCell ref="AA14:AB14"/>
    <mergeCell ref="E6:AO6"/>
    <mergeCell ref="E7:AL7"/>
    <mergeCell ref="E8:AL8"/>
    <mergeCell ref="A11:B14"/>
    <mergeCell ref="C11:D14"/>
    <mergeCell ref="E11:H14"/>
    <mergeCell ref="O12:AG13"/>
    <mergeCell ref="AC14:AG14"/>
    <mergeCell ref="O14:P14"/>
    <mergeCell ref="S14:T14"/>
    <mergeCell ref="A35:A37"/>
    <mergeCell ref="B35:B37"/>
    <mergeCell ref="E35:E37"/>
    <mergeCell ref="F35:F37"/>
    <mergeCell ref="H35:H37"/>
    <mergeCell ref="I35:I37"/>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M30:M31"/>
    <mergeCell ref="N27:N28"/>
    <mergeCell ref="O27:O28"/>
    <mergeCell ref="N30:N31"/>
    <mergeCell ref="O30:O31"/>
    <mergeCell ref="P30:P31"/>
    <mergeCell ref="N23:N24"/>
    <mergeCell ref="A26:A28"/>
    <mergeCell ref="B26:B28"/>
    <mergeCell ref="E26:E28"/>
    <mergeCell ref="F26:F28"/>
    <mergeCell ref="H26:H28"/>
    <mergeCell ref="G27:G28"/>
    <mergeCell ref="A30:A33"/>
    <mergeCell ref="C23:C24"/>
    <mergeCell ref="D23:D24"/>
    <mergeCell ref="A21:A24"/>
    <mergeCell ref="B21:B24"/>
    <mergeCell ref="E21:E24"/>
    <mergeCell ref="F21:F24"/>
    <mergeCell ref="H21:H24"/>
    <mergeCell ref="P23:P24"/>
    <mergeCell ref="I21:I24"/>
    <mergeCell ref="J21:J24"/>
    <mergeCell ref="K21:K24"/>
    <mergeCell ref="L21:L24"/>
    <mergeCell ref="M21:M22"/>
    <mergeCell ref="N21:N22"/>
    <mergeCell ref="O21:O22"/>
    <mergeCell ref="O23:O24"/>
    <mergeCell ref="I26:I28"/>
    <mergeCell ref="J26:J28"/>
    <mergeCell ref="K26:K28"/>
    <mergeCell ref="L26:L28"/>
    <mergeCell ref="M23:M24"/>
    <mergeCell ref="M27:M28"/>
    <mergeCell ref="AI35:AI37"/>
    <mergeCell ref="AJ35:AJ37"/>
    <mergeCell ref="AK35:AK37"/>
    <mergeCell ref="X35:X37"/>
    <mergeCell ref="Y35:Y37"/>
    <mergeCell ref="Z35:Z37"/>
    <mergeCell ref="AA35:AA37"/>
    <mergeCell ref="AB35:AB37"/>
    <mergeCell ref="AC35:AC37"/>
    <mergeCell ref="AD35:AD37"/>
    <mergeCell ref="S35:S37"/>
    <mergeCell ref="T35:T37"/>
    <mergeCell ref="U35:U37"/>
    <mergeCell ref="V35:V37"/>
    <mergeCell ref="W35:W37"/>
    <mergeCell ref="AE35:AE37"/>
    <mergeCell ref="AF35:AF37"/>
    <mergeCell ref="AG35:AG37"/>
    <mergeCell ref="AH35:AH37"/>
    <mergeCell ref="J35:J37"/>
    <mergeCell ref="K35:K37"/>
    <mergeCell ref="L35:L37"/>
    <mergeCell ref="M35:M37"/>
    <mergeCell ref="N35:N37"/>
    <mergeCell ref="O35:O37"/>
    <mergeCell ref="P35:P37"/>
    <mergeCell ref="Q35:Q37"/>
    <mergeCell ref="R35:R37"/>
    <mergeCell ref="K30:K33"/>
    <mergeCell ref="L30:L33"/>
    <mergeCell ref="B30:B33"/>
    <mergeCell ref="E30:E33"/>
    <mergeCell ref="F30:F33"/>
    <mergeCell ref="H30:H33"/>
    <mergeCell ref="I30:I33"/>
    <mergeCell ref="J30:J33"/>
    <mergeCell ref="G32:G33"/>
  </mergeCells>
  <conditionalFormatting sqref="I17 AI17 I21:K21 AI21 I23:K23 I26 AI26 AI30 I35 AI35">
    <cfRule type="cellIs" dxfId="400" priority="1" operator="equal">
      <formula>"1 - Rara vez"</formula>
    </cfRule>
  </conditionalFormatting>
  <conditionalFormatting sqref="I17 AI17 I21:K21 AI21 I23:K23 I26 AI26 AI30 I35 AI35">
    <cfRule type="cellIs" dxfId="399" priority="2" operator="equal">
      <formula>"2 - Improbable"</formula>
    </cfRule>
  </conditionalFormatting>
  <conditionalFormatting sqref="I17 AI17 I21:K21 AI21 I23:K23 I26 AI26 AI30 I35 AI35">
    <cfRule type="cellIs" dxfId="398" priority="3" operator="equal">
      <formula>"3 - Posible"</formula>
    </cfRule>
  </conditionalFormatting>
  <conditionalFormatting sqref="I17 AI17 I21:K21 AI21 I23:K23 I26 AI26 AI30 I35 AI35">
    <cfRule type="cellIs" dxfId="397" priority="4" operator="equal">
      <formula>"4 - Probable"</formula>
    </cfRule>
  </conditionalFormatting>
  <conditionalFormatting sqref="J17 AI17:AJ17 J21:K21 AI21:AJ21 J23:K23 J26 AI26:AJ26 AI30:AJ30 J35 AI35:AJ35">
    <cfRule type="cellIs" dxfId="396" priority="5" operator="equal">
      <formula>"1 - Insignificante"</formula>
    </cfRule>
  </conditionalFormatting>
  <conditionalFormatting sqref="J17 AI17:AJ17 J21:K21 AI21:AJ21 J23:K23 J26 AI26:AJ26 AI30:AJ30 J35 AI35:AJ35">
    <cfRule type="cellIs" dxfId="395" priority="6" operator="equal">
      <formula>"2 - Menor"</formula>
    </cfRule>
  </conditionalFormatting>
  <conditionalFormatting sqref="J17 AI17:AJ17 J21:K21 AI21:AJ21 J23:K23 J26 AI26:AJ26 AI30:AJ30 J35 AI35:AJ35">
    <cfRule type="cellIs" dxfId="394" priority="7" operator="equal">
      <formula>"3 - Moderado"</formula>
    </cfRule>
  </conditionalFormatting>
  <conditionalFormatting sqref="J17 AI17:AJ17 J21:K21 AI21:AJ21 J23:K23 J26 AI26:AJ26 AI30:AJ30 J35 AI35:AJ35">
    <cfRule type="cellIs" dxfId="393" priority="8" operator="equal">
      <formula>"4 - Mayor"</formula>
    </cfRule>
  </conditionalFormatting>
  <conditionalFormatting sqref="K17 AJ17:AK17 K21 AJ21:AK21 K23 K26 AJ26:AK26 I30:K30 AJ30:AK30 K35 AJ35:AK35">
    <cfRule type="cellIs" dxfId="392" priority="9" operator="equal">
      <formula>"Zona de Riesgo Baja"</formula>
    </cfRule>
  </conditionalFormatting>
  <conditionalFormatting sqref="K17 AJ17:AK17 K21 AJ21:AK21 K23 K26 AJ26:AK26 I30:K30 AJ30:AK30 K35 AJ35:AK35">
    <cfRule type="cellIs" dxfId="391" priority="10" operator="equal">
      <formula>"Zona de Riesgo Moderada"</formula>
    </cfRule>
  </conditionalFormatting>
  <conditionalFormatting sqref="K17:K19 AK17:AK19 K21:K24 AJ21 AK21:AK24 K26:K28 AK26:AK28 I30:K30 AK30:AK33 K35:K37 AK35:AK37">
    <cfRule type="containsText" dxfId="390" priority="11" operator="containsText" text="Zona de Riesgo Extrema">
      <formula>NOT(ISERROR(SEARCH(("Zona de Riesgo Extrema"),(K17))))</formula>
    </cfRule>
  </conditionalFormatting>
  <conditionalFormatting sqref="K17:K19 AK17:AK19 K21:K24 AJ21 AK21:AK24 K26:K28 AK26:AK28 I30:K30 AK30:AK33 K35:K37 AK35:AK37">
    <cfRule type="containsText" dxfId="389" priority="12" operator="containsText" text="Zona de Riesgo Alta">
      <formula>NOT(ISERROR(SEARCH(("Zona de Riesgo Alta"),(K17))))</formula>
    </cfRule>
  </conditionalFormatting>
  <conditionalFormatting sqref="AI17 AI21 AI26 AI30 AI35">
    <cfRule type="cellIs" dxfId="388" priority="13" operator="equal">
      <formula>"1 - Rara vez"</formula>
    </cfRule>
  </conditionalFormatting>
  <conditionalFormatting sqref="AI17 AI21 AI26 AI30 AI35">
    <cfRule type="cellIs" dxfId="387" priority="14" operator="equal">
      <formula>"2 - Improbable"</formula>
    </cfRule>
  </conditionalFormatting>
  <conditionalFormatting sqref="AI17 AI21 AI26 AI30 AI35">
    <cfRule type="cellIs" dxfId="386" priority="15" operator="equal">
      <formula>"3 - Posible"</formula>
    </cfRule>
  </conditionalFormatting>
  <conditionalFormatting sqref="AI17 AI21 AI26 AI30 AI35">
    <cfRule type="cellIs" dxfId="385" priority="16" operator="equal">
      <formula>"4 - Probable"</formula>
    </cfRule>
  </conditionalFormatting>
  <conditionalFormatting sqref="AJ17 AJ21 AJ26 AJ30 AJ35">
    <cfRule type="cellIs" dxfId="384" priority="17" operator="equal">
      <formula>"1 - Insignificante"</formula>
    </cfRule>
  </conditionalFormatting>
  <conditionalFormatting sqref="AJ17 AJ21 AJ26 AJ30 AJ35">
    <cfRule type="cellIs" dxfId="383" priority="18" operator="equal">
      <formula>"2 - Menor"</formula>
    </cfRule>
  </conditionalFormatting>
  <conditionalFormatting sqref="AJ17 AJ21 AJ26 AJ30 AJ35">
    <cfRule type="cellIs" dxfId="382" priority="19" operator="equal">
      <formula>"3 - Moderado"</formula>
    </cfRule>
  </conditionalFormatting>
  <conditionalFormatting sqref="AJ17 AJ21 AJ26 AJ30 AJ35">
    <cfRule type="cellIs" dxfId="381" priority="20" operator="equal">
      <formula>"4 - Mayor"</formula>
    </cfRule>
  </conditionalFormatting>
  <conditionalFormatting sqref="AK17 AJ21:AK21 AK26 AK30 AK35">
    <cfRule type="cellIs" dxfId="380" priority="21" operator="equal">
      <formula>"Zona de Riesgo Baja"</formula>
    </cfRule>
  </conditionalFormatting>
  <conditionalFormatting sqref="AK17 AJ21:AK21 AK26 AK30 AK35">
    <cfRule type="cellIs" dxfId="379" priority="22" operator="equal">
      <formula>"Zona de Riesgo Moderada"</formula>
    </cfRule>
  </conditionalFormatting>
  <conditionalFormatting sqref="I17:I19 AI17:AI19 I21:K24 AI21:AI24 I26:I28 AI26:AI28 AI30:AI33 I35:I37 AI35:AI37">
    <cfRule type="containsText" dxfId="378" priority="23" operator="containsText" text="5 - Casi seguro">
      <formula>NOT(ISERROR(SEARCH(("5 - Casi seguro"),(I17))))</formula>
    </cfRule>
  </conditionalFormatting>
  <conditionalFormatting sqref="J17:J19 AJ17:AJ19 J21:K24 AJ21:AJ24 J26:J28 AJ26 AJ30:AJ33 J35:J37 AJ35:AJ37">
    <cfRule type="containsText" dxfId="377" priority="24" operator="containsText" text="5 - Catastrófico">
      <formula>NOT(ISERROR(SEARCH(("5 - Catastrófico"),(J17))))</formula>
    </cfRule>
  </conditionalFormatting>
  <dataValidations count="15">
    <dataValidation type="list" allowBlank="1" showInputMessage="1" showErrorMessage="1" prompt=" - " sqref="A17 A21 A26 A30 A35" xr:uid="{00000000-0002-0000-0700-000000000000}">
      <formula1>$C$93:$C$106</formula1>
    </dataValidation>
    <dataValidation type="list" allowBlank="1" showInputMessage="1" showErrorMessage="1" prompt=" - " sqref="T17:T18 V17:V18 X17:X18 Z17:Z18 T21 V21 X21 Z21 T23 V23 X23 Z23 T26:T27 V26:V27 X26:X27 Z26:Z27 T30 V30 X30 Z30 T32:T33 V32:V33 X32:X33 Z32:Z33 T35 V35 X35 Z35" xr:uid="{00000000-0002-0000-0700-000001000000}">
      <formula1>$I$103:$I$104</formula1>
    </dataValidation>
    <dataValidation type="list" allowBlank="1" showInputMessage="1" showErrorMessage="1" prompt=" - " sqref="AG17:AG18 AG21 AG23 AG26:AG27 AG30 AG32:AG33 AG35" xr:uid="{00000000-0002-0000-0700-000002000000}">
      <formula1>$I$115:$I$116</formula1>
    </dataValidation>
    <dataValidation type="list" allowBlank="1" showInputMessage="1" showErrorMessage="1" prompt=" - " sqref="C17:C18 C21:C23 C26:C28 C30:C33 C35:C37" xr:uid="{00000000-0002-0000-0700-000003000000}">
      <formula1>$E$93:$E$110</formula1>
    </dataValidation>
    <dataValidation type="list" allowBlank="1" showInputMessage="1" showErrorMessage="1" prompt=" - " sqref="J17 AJ17 J21 AJ21 J26 AJ26 J30 AJ30 J35 AJ35" xr:uid="{00000000-0002-0000-0700-000004000000}">
      <formula1>$G$100:$G$104</formula1>
    </dataValidation>
    <dataValidation type="list" allowBlank="1" showInputMessage="1" showErrorMessage="1" prompt=" - " sqref="L17 L21 L26 L30 L35" xr:uid="{00000000-0002-0000-0700-000005000000}">
      <formula1>$E$113:$E$115</formula1>
    </dataValidation>
    <dataValidation type="list" allowBlank="1" showInputMessage="1" showErrorMessage="1" prompt=" - " sqref="I17 AI17 I21 AI21 I26 AI26 I30 AI30 I35 AI35" xr:uid="{00000000-0002-0000-0700-000006000000}">
      <formula1>$G$93:$G$97</formula1>
    </dataValidation>
    <dataValidation type="list" allowBlank="1" showInputMessage="1" showErrorMessage="1" prompt=" - " sqref="H17 H21 H26 H30 H35" xr:uid="{00000000-0002-0000-0700-000007000000}">
      <formula1>$C$109:$C$120</formula1>
    </dataValidation>
    <dataValidation type="list" allowBlank="1" showInputMessage="1" showErrorMessage="1" prompt=" - " sqref="R17:R19 R21:R23 R26:R27 R30:R33 R35" xr:uid="{00000000-0002-0000-0700-000008000000}">
      <formula1>$N$109:$N$110</formula1>
    </dataValidation>
    <dataValidation type="list" allowBlank="1" showInputMessage="1" showErrorMessage="1" prompt=" - " sqref="AH17 AD17:AD18 AF17:AF18 AD21 AF21 AH21 AD23 AF23 AH26 AD26:AD27 AF26:AF27 AD30 AF30 AH30 AD32:AD33 AF32:AF33 AD35 AF35 AH35" xr:uid="{00000000-0002-0000-0700-000009000000}">
      <formula1>$G$113:$G$115</formula1>
    </dataValidation>
    <dataValidation type="list" allowBlank="1" showInputMessage="1" showErrorMessage="1" prompt=" - " sqref="N17:N18 N21 N23 N26:N27 N30 N32:N33 N35" xr:uid="{00000000-0002-0000-0700-00000A000000}">
      <formula1>$I$99:$I$100</formula1>
    </dataValidation>
    <dataValidation type="list" allowBlank="1" showInputMessage="1" showErrorMessage="1" prompt=" - " sqref="AB17:AB18 AB21 AB23 AB26:AB27 AB30 AB32:AB33 AB35" xr:uid="{00000000-0002-0000-0700-00000B000000}">
      <formula1>$I$105:$I$107</formula1>
    </dataValidation>
    <dataValidation type="list" allowBlank="1" showInputMessage="1" showErrorMessage="1" prompt=" - " sqref="K17 AK17 K21 AK21 K26 AK26 K30 AK30 K35 AK35" xr:uid="{00000000-0002-0000-0700-00000C000000}">
      <formula1>$I$93:$I$96</formula1>
    </dataValidation>
    <dataValidation type="list" allowBlank="1" showInputMessage="1" showErrorMessage="1" prompt=" - " sqref="AE17:AE18 AE21 AE23 AE26:AE27 AE30 AE32:AE33 AE35" xr:uid="{00000000-0002-0000-0700-00000D000000}">
      <formula1>$I$110:$I$112</formula1>
    </dataValidation>
    <dataValidation type="list" allowBlank="1" showInputMessage="1" showErrorMessage="1" prompt=" - " sqref="P17:P18 P21 P23 P26:P27 P30 P32:P33 P35" xr:uid="{00000000-0002-0000-0700-00000E000000}">
      <formula1>$J$103:$J$104</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BY352"/>
  <sheetViews>
    <sheetView topLeftCell="AS15" zoomScale="61" workbookViewId="0">
      <selection activeCell="BC15" sqref="BC15"/>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hidden="1" customWidth="1"/>
    <col min="57" max="57" width="50.285156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67"/>
      <c r="BG1" s="67"/>
      <c r="BH1" s="67"/>
      <c r="BI1" s="67"/>
      <c r="BJ1" s="67"/>
      <c r="BK1" s="67"/>
      <c r="BL1" s="67"/>
      <c r="BM1" s="67"/>
      <c r="BN1" s="67"/>
      <c r="BO1" s="67"/>
      <c r="BP1" s="67"/>
      <c r="BQ1" s="67"/>
      <c r="BR1" s="67"/>
      <c r="BS1" s="67"/>
      <c r="BT1" s="67"/>
      <c r="BU1" s="67"/>
      <c r="BV1" s="131"/>
      <c r="BW1" s="131"/>
      <c r="BX1" s="131"/>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67"/>
      <c r="BG2" s="67"/>
      <c r="BH2" s="67"/>
      <c r="BI2" s="67"/>
      <c r="BJ2" s="67"/>
      <c r="BK2" s="67"/>
      <c r="BL2" s="67"/>
      <c r="BM2" s="67"/>
      <c r="BN2" s="67"/>
      <c r="BO2" s="67"/>
      <c r="BP2" s="67"/>
      <c r="BQ2" s="67"/>
      <c r="BR2" s="67"/>
      <c r="BS2" s="67"/>
      <c r="BT2" s="67"/>
      <c r="BU2" s="67"/>
      <c r="BV2" s="131"/>
      <c r="BW2" s="131"/>
      <c r="BX2" s="131"/>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67"/>
      <c r="BG3" s="67"/>
      <c r="BH3" s="67"/>
      <c r="BI3" s="67"/>
      <c r="BJ3" s="67"/>
      <c r="BK3" s="67"/>
      <c r="BL3" s="67"/>
      <c r="BM3" s="67"/>
      <c r="BN3" s="67"/>
      <c r="BO3" s="67"/>
      <c r="BP3" s="67"/>
      <c r="BQ3" s="67"/>
      <c r="BR3" s="67"/>
      <c r="BS3" s="67"/>
      <c r="BT3" s="67"/>
      <c r="BU3" s="67"/>
      <c r="BV3" s="131"/>
      <c r="BW3" s="131"/>
      <c r="BX3" s="131"/>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67"/>
      <c r="BG4" s="67"/>
      <c r="BH4" s="67"/>
      <c r="BI4" s="67"/>
      <c r="BJ4" s="67"/>
      <c r="BK4" s="67"/>
      <c r="BL4" s="67"/>
      <c r="BM4" s="67"/>
      <c r="BN4" s="67"/>
      <c r="BO4" s="67"/>
      <c r="BP4" s="67"/>
      <c r="BQ4" s="67"/>
      <c r="BR4" s="67"/>
      <c r="BS4" s="67"/>
      <c r="BT4" s="67"/>
      <c r="BU4" s="67"/>
      <c r="BV4" s="131"/>
      <c r="BW4" s="131"/>
      <c r="BX4" s="131"/>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67"/>
      <c r="BG5" s="67"/>
      <c r="BH5" s="67"/>
      <c r="BI5" s="67"/>
      <c r="BJ5" s="67"/>
      <c r="BK5" s="67"/>
      <c r="BL5" s="67"/>
      <c r="BM5" s="67"/>
      <c r="BN5" s="67"/>
      <c r="BO5" s="67"/>
      <c r="BP5" s="67"/>
      <c r="BQ5" s="67"/>
      <c r="BR5" s="67"/>
      <c r="BS5" s="67"/>
      <c r="BT5" s="67"/>
      <c r="BU5" s="67"/>
      <c r="BV5" s="67"/>
      <c r="BW5" s="67"/>
      <c r="BX5" s="67"/>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67"/>
      <c r="BG6" s="67"/>
      <c r="BH6" s="67"/>
      <c r="BI6" s="67"/>
      <c r="BJ6" s="67"/>
      <c r="BK6" s="67"/>
      <c r="BL6" s="67"/>
      <c r="BM6" s="67"/>
      <c r="BN6" s="67"/>
      <c r="BO6" s="67"/>
      <c r="BP6" s="67"/>
      <c r="BQ6" s="67"/>
      <c r="BR6" s="67"/>
      <c r="BS6" s="67"/>
      <c r="BT6" s="67"/>
      <c r="BU6" s="67"/>
      <c r="BV6" s="67"/>
      <c r="BW6" s="67"/>
      <c r="BX6" s="67"/>
    </row>
    <row r="7" spans="1:77" ht="30" customHeight="1">
      <c r="A7" s="511" t="s">
        <v>67</v>
      </c>
      <c r="B7" s="423"/>
      <c r="C7" s="423"/>
      <c r="D7" s="414"/>
      <c r="E7" s="543" t="s">
        <v>68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11" t="s">
        <v>69</v>
      </c>
      <c r="B8" s="423"/>
      <c r="C8" s="423"/>
      <c r="D8" s="414"/>
      <c r="E8" s="543" t="s">
        <v>509</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11" t="s">
        <v>71</v>
      </c>
      <c r="B9" s="423"/>
      <c r="C9" s="423"/>
      <c r="D9" s="414"/>
      <c r="E9" s="543" t="s">
        <v>510</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67"/>
      <c r="BG10" s="67"/>
      <c r="BH10" s="67"/>
      <c r="BI10" s="67"/>
      <c r="BJ10" s="67"/>
      <c r="BK10" s="67"/>
      <c r="BL10" s="67"/>
      <c r="BM10" s="67"/>
      <c r="BN10" s="67"/>
      <c r="BO10" s="67"/>
      <c r="BP10" s="67"/>
      <c r="BQ10" s="67"/>
      <c r="BR10" s="67"/>
      <c r="BS10" s="67"/>
      <c r="BT10" s="67"/>
      <c r="BU10" s="67"/>
      <c r="BV10" s="67"/>
      <c r="BW10" s="67"/>
      <c r="BX10" s="67"/>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78"/>
      <c r="BG11" s="78"/>
      <c r="BH11" s="78"/>
      <c r="BI11" s="78"/>
      <c r="BJ11" s="78"/>
      <c r="BK11" s="78"/>
      <c r="BL11" s="78"/>
      <c r="BM11" s="78"/>
      <c r="BN11" s="78"/>
      <c r="BO11" s="78"/>
      <c r="BP11" s="78"/>
      <c r="BQ11" s="78"/>
      <c r="BR11" s="78"/>
      <c r="BS11" s="78"/>
      <c r="BT11" s="78"/>
      <c r="BU11" s="78"/>
      <c r="BV11" s="78"/>
      <c r="BW11" s="78"/>
      <c r="BX11" s="78"/>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67"/>
      <c r="BG12" s="67"/>
      <c r="BH12" s="67"/>
      <c r="BI12" s="67"/>
      <c r="BJ12" s="67"/>
      <c r="BK12" s="67"/>
      <c r="BL12" s="67"/>
      <c r="BM12" s="67"/>
      <c r="BN12" s="67"/>
      <c r="BO12" s="67"/>
      <c r="BP12" s="67"/>
      <c r="BQ12" s="67"/>
      <c r="BR12" s="67"/>
      <c r="BS12" s="67"/>
      <c r="BT12" s="67"/>
      <c r="BU12" s="67"/>
      <c r="BV12" s="67"/>
      <c r="BW12" s="67"/>
      <c r="BX12" s="67"/>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626</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25" customHeight="1">
      <c r="A16" s="487" t="s">
        <v>20</v>
      </c>
      <c r="B16" s="489">
        <v>1</v>
      </c>
      <c r="C16" s="85" t="s">
        <v>146</v>
      </c>
      <c r="D16" s="86" t="s">
        <v>627</v>
      </c>
      <c r="E16" s="487" t="s">
        <v>628</v>
      </c>
      <c r="F16" s="487" t="s">
        <v>629</v>
      </c>
      <c r="G16" s="86" t="s">
        <v>630</v>
      </c>
      <c r="H16" s="549" t="s">
        <v>301</v>
      </c>
      <c r="I16" s="489" t="s">
        <v>141</v>
      </c>
      <c r="J16" s="489" t="s">
        <v>246</v>
      </c>
      <c r="K16" s="489" t="s">
        <v>246</v>
      </c>
      <c r="L16" s="489" t="s">
        <v>246</v>
      </c>
      <c r="M16" s="489" t="s">
        <v>140</v>
      </c>
      <c r="N16" s="489" t="s">
        <v>246</v>
      </c>
      <c r="O16" s="489" t="s">
        <v>246</v>
      </c>
      <c r="P16" s="489" t="s">
        <v>246</v>
      </c>
      <c r="Q16" s="489" t="s">
        <v>140</v>
      </c>
      <c r="R16" s="489" t="s">
        <v>140</v>
      </c>
      <c r="S16" s="489" t="s">
        <v>246</v>
      </c>
      <c r="T16" s="489" t="s">
        <v>246</v>
      </c>
      <c r="U16" s="489" t="s">
        <v>246</v>
      </c>
      <c r="V16" s="489" t="s">
        <v>246</v>
      </c>
      <c r="W16" s="489" t="s">
        <v>246</v>
      </c>
      <c r="X16" s="489" t="s">
        <v>246</v>
      </c>
      <c r="Y16" s="489" t="s">
        <v>140</v>
      </c>
      <c r="Z16" s="489" t="s">
        <v>140</v>
      </c>
      <c r="AA16" s="489" t="s">
        <v>140</v>
      </c>
      <c r="AB16" s="489">
        <v>12</v>
      </c>
      <c r="AC16" s="489" t="s">
        <v>239</v>
      </c>
      <c r="AD16" s="537" t="s">
        <v>128</v>
      </c>
      <c r="AE16" s="86" t="s">
        <v>631</v>
      </c>
      <c r="AF16" s="87" t="s">
        <v>131</v>
      </c>
      <c r="AG16" s="87" t="s">
        <v>632</v>
      </c>
      <c r="AH16" s="87">
        <v>30</v>
      </c>
      <c r="AI16" s="86" t="s">
        <v>633</v>
      </c>
      <c r="AJ16" s="87">
        <v>15</v>
      </c>
      <c r="AK16" s="86" t="s">
        <v>634</v>
      </c>
      <c r="AL16" s="87">
        <v>15</v>
      </c>
      <c r="AM16" s="86" t="s">
        <v>635</v>
      </c>
      <c r="AN16" s="87">
        <v>15</v>
      </c>
      <c r="AO16" s="86" t="s">
        <v>636</v>
      </c>
      <c r="AP16" s="87">
        <v>15</v>
      </c>
      <c r="AQ16" s="86" t="s">
        <v>637</v>
      </c>
      <c r="AR16" s="87">
        <v>10</v>
      </c>
      <c r="AS16" s="87">
        <v>100</v>
      </c>
      <c r="AT16" s="87" t="s">
        <v>138</v>
      </c>
      <c r="AU16" s="86" t="s">
        <v>139</v>
      </c>
      <c r="AV16" s="87" t="s">
        <v>138</v>
      </c>
      <c r="AW16" s="87" t="s">
        <v>140</v>
      </c>
      <c r="AX16" s="489" t="s">
        <v>138</v>
      </c>
      <c r="AY16" s="489" t="s">
        <v>141</v>
      </c>
      <c r="AZ16" s="558" t="s">
        <v>127</v>
      </c>
      <c r="BA16" s="487" t="s">
        <v>232</v>
      </c>
      <c r="BB16" s="87">
        <v>1</v>
      </c>
      <c r="BC16" s="89" t="s">
        <v>638</v>
      </c>
      <c r="BD16" s="87">
        <v>1</v>
      </c>
      <c r="BE16" s="171" t="s">
        <v>639</v>
      </c>
      <c r="BF16" s="58"/>
      <c r="BG16" s="58"/>
      <c r="BH16" s="58"/>
      <c r="BI16" s="58"/>
      <c r="BJ16" s="58"/>
      <c r="BK16" s="58"/>
      <c r="BL16" s="58"/>
      <c r="BM16" s="58"/>
      <c r="BN16" s="58"/>
      <c r="BO16" s="58"/>
      <c r="BP16" s="58"/>
      <c r="BQ16" s="58"/>
      <c r="BR16" s="58"/>
      <c r="BS16" s="58"/>
      <c r="BT16" s="58"/>
      <c r="BU16" s="58"/>
      <c r="BV16" s="58"/>
      <c r="BW16" s="58"/>
      <c r="BX16" s="58"/>
      <c r="BY16" s="58"/>
    </row>
    <row r="17" spans="1:77" ht="57" customHeight="1">
      <c r="A17" s="488"/>
      <c r="B17" s="488"/>
      <c r="C17" s="508" t="s">
        <v>121</v>
      </c>
      <c r="D17" s="487" t="s">
        <v>640</v>
      </c>
      <c r="E17" s="488"/>
      <c r="F17" s="488"/>
      <c r="G17" s="86" t="s">
        <v>641</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86" t="s">
        <v>642</v>
      </c>
      <c r="AF17" s="87" t="s">
        <v>158</v>
      </c>
      <c r="AG17" s="87" t="s">
        <v>632</v>
      </c>
      <c r="AH17" s="87">
        <v>30</v>
      </c>
      <c r="AI17" s="86" t="s">
        <v>643</v>
      </c>
      <c r="AJ17" s="87">
        <v>15</v>
      </c>
      <c r="AK17" s="86" t="s">
        <v>644</v>
      </c>
      <c r="AL17" s="87">
        <v>15</v>
      </c>
      <c r="AM17" s="86" t="s">
        <v>635</v>
      </c>
      <c r="AN17" s="87">
        <v>15</v>
      </c>
      <c r="AO17" s="86" t="s">
        <v>645</v>
      </c>
      <c r="AP17" s="87">
        <v>15</v>
      </c>
      <c r="AQ17" s="86" t="s">
        <v>646</v>
      </c>
      <c r="AR17" s="87">
        <v>10</v>
      </c>
      <c r="AS17" s="87">
        <v>100</v>
      </c>
      <c r="AT17" s="87" t="s">
        <v>138</v>
      </c>
      <c r="AU17" s="86" t="s">
        <v>139</v>
      </c>
      <c r="AV17" s="87" t="s">
        <v>138</v>
      </c>
      <c r="AW17" s="87" t="s">
        <v>140</v>
      </c>
      <c r="AX17" s="488"/>
      <c r="AY17" s="488"/>
      <c r="AZ17" s="488"/>
      <c r="BA17" s="488"/>
      <c r="BB17" s="87">
        <v>2</v>
      </c>
      <c r="BC17" s="101" t="s">
        <v>647</v>
      </c>
      <c r="BD17" s="87">
        <v>2</v>
      </c>
      <c r="BE17" s="85"/>
      <c r="BF17" s="58"/>
      <c r="BG17" s="58"/>
      <c r="BH17" s="58"/>
      <c r="BI17" s="58"/>
      <c r="BJ17" s="58"/>
      <c r="BK17" s="58"/>
      <c r="BL17" s="58"/>
      <c r="BM17" s="58"/>
      <c r="BN17" s="58"/>
      <c r="BO17" s="58"/>
      <c r="BP17" s="58"/>
      <c r="BQ17" s="58"/>
      <c r="BR17" s="58"/>
      <c r="BS17" s="58"/>
      <c r="BT17" s="58"/>
      <c r="BU17" s="58"/>
      <c r="BV17" s="58"/>
      <c r="BW17" s="58"/>
      <c r="BX17" s="58"/>
      <c r="BY17" s="58"/>
    </row>
    <row r="18" spans="1:77" ht="99" customHeight="1">
      <c r="A18" s="478"/>
      <c r="B18" s="478"/>
      <c r="C18" s="478"/>
      <c r="D18" s="478"/>
      <c r="E18" s="478"/>
      <c r="F18" s="478"/>
      <c r="G18" s="86" t="s">
        <v>648</v>
      </c>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86" t="s">
        <v>649</v>
      </c>
      <c r="AF18" s="87" t="s">
        <v>158</v>
      </c>
      <c r="AG18" s="87" t="s">
        <v>632</v>
      </c>
      <c r="AH18" s="87">
        <v>30</v>
      </c>
      <c r="AI18" s="86" t="s">
        <v>650</v>
      </c>
      <c r="AJ18" s="87">
        <v>15</v>
      </c>
      <c r="AK18" s="86" t="s">
        <v>651</v>
      </c>
      <c r="AL18" s="87">
        <v>15</v>
      </c>
      <c r="AM18" s="86" t="s">
        <v>652</v>
      </c>
      <c r="AN18" s="87">
        <v>15</v>
      </c>
      <c r="AO18" s="86" t="s">
        <v>653</v>
      </c>
      <c r="AP18" s="87">
        <v>15</v>
      </c>
      <c r="AQ18" s="86" t="s">
        <v>654</v>
      </c>
      <c r="AR18" s="87">
        <v>10</v>
      </c>
      <c r="AS18" s="87">
        <v>100</v>
      </c>
      <c r="AT18" s="87" t="s">
        <v>138</v>
      </c>
      <c r="AU18" s="86" t="s">
        <v>139</v>
      </c>
      <c r="AV18" s="87" t="s">
        <v>138</v>
      </c>
      <c r="AW18" s="87" t="s">
        <v>140</v>
      </c>
      <c r="AX18" s="478"/>
      <c r="AY18" s="478"/>
      <c r="AZ18" s="478"/>
      <c r="BA18" s="478"/>
      <c r="BB18" s="87">
        <v>3</v>
      </c>
      <c r="BC18" s="168"/>
      <c r="BD18" s="87">
        <v>3</v>
      </c>
      <c r="BE18" s="168"/>
      <c r="BF18" s="58"/>
      <c r="BG18" s="58"/>
      <c r="BH18" s="58"/>
      <c r="BI18" s="58"/>
      <c r="BJ18" s="58"/>
      <c r="BK18" s="58"/>
      <c r="BL18" s="58"/>
      <c r="BM18" s="58"/>
      <c r="BN18" s="58"/>
      <c r="BO18" s="58"/>
      <c r="BP18" s="58"/>
      <c r="BQ18" s="58"/>
      <c r="BR18" s="58"/>
      <c r="BS18" s="58"/>
      <c r="BT18" s="58"/>
      <c r="BU18" s="58"/>
      <c r="BV18" s="58"/>
      <c r="BW18" s="58"/>
      <c r="BX18" s="58"/>
      <c r="BY18" s="58"/>
    </row>
    <row r="19" spans="1:77">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3" t="s">
        <v>5</v>
      </c>
      <c r="D99" s="58"/>
      <c r="E99" s="114" t="s">
        <v>226</v>
      </c>
      <c r="F99" s="115"/>
      <c r="G99" s="116" t="s">
        <v>227</v>
      </c>
      <c r="H99" s="58"/>
      <c r="I99" s="114" t="s">
        <v>228</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7" t="s">
        <v>17</v>
      </c>
      <c r="D100" s="58"/>
      <c r="E100" s="118" t="s">
        <v>195</v>
      </c>
      <c r="F100" s="58"/>
      <c r="G100" s="118" t="s">
        <v>229</v>
      </c>
      <c r="H100" s="58"/>
      <c r="I100" s="118" t="s">
        <v>230</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7" t="s">
        <v>18</v>
      </c>
      <c r="D101" s="58"/>
      <c r="E101" s="118" t="s">
        <v>162</v>
      </c>
      <c r="F101" s="58"/>
      <c r="G101" s="118" t="s">
        <v>201</v>
      </c>
      <c r="H101" s="58"/>
      <c r="I101" s="118"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7" t="s">
        <v>19</v>
      </c>
      <c r="D102" s="58"/>
      <c r="E102" s="118" t="s">
        <v>231</v>
      </c>
      <c r="F102" s="58"/>
      <c r="G102" s="118" t="s">
        <v>126</v>
      </c>
      <c r="H102" s="58"/>
      <c r="I102" s="118" t="s">
        <v>232</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7" t="s">
        <v>20</v>
      </c>
      <c r="D103" s="58"/>
      <c r="E103" s="118" t="s">
        <v>233</v>
      </c>
      <c r="F103" s="58"/>
      <c r="G103" s="118" t="s">
        <v>234</v>
      </c>
      <c r="H103" s="58"/>
      <c r="I103" s="118"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7" t="s">
        <v>21</v>
      </c>
      <c r="D104" s="58"/>
      <c r="E104" s="118" t="s">
        <v>235</v>
      </c>
      <c r="F104" s="58"/>
      <c r="G104" s="119"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7" t="s">
        <v>22</v>
      </c>
      <c r="D105" s="58"/>
      <c r="E105" s="118" t="s">
        <v>236</v>
      </c>
      <c r="F105" s="58"/>
      <c r="G105" s="58"/>
      <c r="H105" s="58"/>
      <c r="I105" s="114"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7" t="s">
        <v>23</v>
      </c>
      <c r="D106" s="58"/>
      <c r="E106" s="118" t="s">
        <v>237</v>
      </c>
      <c r="F106" s="58"/>
      <c r="G106" s="116" t="s">
        <v>238</v>
      </c>
      <c r="H106" s="58"/>
      <c r="I106" s="118"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7" t="s">
        <v>352</v>
      </c>
      <c r="D107" s="58"/>
      <c r="E107" s="118" t="s">
        <v>121</v>
      </c>
      <c r="F107" s="58"/>
      <c r="G107" s="118" t="s">
        <v>239</v>
      </c>
      <c r="H107" s="58"/>
      <c r="I107" s="118"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7" t="s">
        <v>26</v>
      </c>
      <c r="D108" s="58"/>
      <c r="E108" s="118" t="s">
        <v>146</v>
      </c>
      <c r="F108" s="58"/>
      <c r="G108" s="118" t="s">
        <v>240</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7" t="s">
        <v>27</v>
      </c>
      <c r="D109" s="58"/>
      <c r="E109" s="118" t="s">
        <v>241</v>
      </c>
      <c r="F109" s="58"/>
      <c r="G109" s="118" t="s">
        <v>127</v>
      </c>
      <c r="H109" s="58"/>
      <c r="I109" s="120" t="s">
        <v>242</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7" t="s">
        <v>25</v>
      </c>
      <c r="D110" s="58"/>
      <c r="E110" s="118" t="s">
        <v>243</v>
      </c>
      <c r="F110" s="58"/>
      <c r="G110" s="118" t="s">
        <v>202</v>
      </c>
      <c r="H110" s="58"/>
      <c r="I110" s="121">
        <v>15</v>
      </c>
      <c r="J110" s="122">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7" t="s">
        <v>28</v>
      </c>
      <c r="D111" s="58"/>
      <c r="E111" s="118" t="s">
        <v>244</v>
      </c>
      <c r="F111" s="58"/>
      <c r="G111" s="118" t="s">
        <v>142</v>
      </c>
      <c r="H111" s="58"/>
      <c r="I111" s="121">
        <v>0</v>
      </c>
      <c r="J111" s="122">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7" t="s">
        <v>29</v>
      </c>
      <c r="D112" s="58"/>
      <c r="E112" s="118" t="s">
        <v>245</v>
      </c>
      <c r="F112" s="58"/>
      <c r="G112" s="118" t="s">
        <v>246</v>
      </c>
      <c r="H112" s="58"/>
      <c r="I112" s="123">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7" t="s">
        <v>30</v>
      </c>
      <c r="D113" s="58"/>
      <c r="E113" s="118" t="s">
        <v>247</v>
      </c>
      <c r="F113" s="58"/>
      <c r="G113" s="118" t="s">
        <v>140</v>
      </c>
      <c r="H113" s="58"/>
      <c r="I113" s="124">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8" t="s">
        <v>248</v>
      </c>
      <c r="F114" s="58"/>
      <c r="G114" s="118" t="s">
        <v>249</v>
      </c>
      <c r="H114" s="58"/>
      <c r="I114" s="123">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3" t="s">
        <v>250</v>
      </c>
      <c r="D115" s="58"/>
      <c r="E115" s="118" t="s">
        <v>251</v>
      </c>
      <c r="F115" s="58"/>
      <c r="G115" s="118" t="s">
        <v>252</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7" t="s">
        <v>15</v>
      </c>
      <c r="D116" s="58"/>
      <c r="E116" s="118" t="s">
        <v>253</v>
      </c>
      <c r="F116" s="58"/>
      <c r="G116" s="118" t="s">
        <v>254</v>
      </c>
      <c r="H116" s="58"/>
      <c r="I116" s="116" t="s">
        <v>255</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8" t="s">
        <v>213</v>
      </c>
      <c r="F117" s="58"/>
      <c r="G117" s="58"/>
      <c r="H117" s="58"/>
      <c r="I117" s="118"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8" t="s">
        <v>257</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20" t="s">
        <v>259</v>
      </c>
      <c r="F119" s="58"/>
      <c r="G119" s="116" t="s">
        <v>116</v>
      </c>
      <c r="H119" s="58"/>
      <c r="I119" s="118" t="s">
        <v>260</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5" t="s">
        <v>203</v>
      </c>
      <c r="F120" s="58"/>
      <c r="G120" s="118" t="s">
        <v>138</v>
      </c>
      <c r="H120" s="58"/>
      <c r="I120" s="126"/>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5" t="s">
        <v>129</v>
      </c>
      <c r="F121" s="58"/>
      <c r="G121" s="118" t="s">
        <v>261</v>
      </c>
      <c r="H121" s="115"/>
      <c r="I121" s="127" t="s">
        <v>262</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5" t="s">
        <v>264</v>
      </c>
      <c r="F122" s="58"/>
      <c r="G122" s="118" t="s">
        <v>265</v>
      </c>
      <c r="H122" s="115"/>
      <c r="I122" s="128" t="s">
        <v>246</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5"/>
      <c r="I123" s="118"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9" t="s">
        <v>269</v>
      </c>
      <c r="F150" s="130">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9" t="s">
        <v>270</v>
      </c>
      <c r="F151" s="130">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9" t="s">
        <v>271</v>
      </c>
      <c r="F152" s="130">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2">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BB11:BE11"/>
    <mergeCell ref="AX12:BA14"/>
    <mergeCell ref="BB12:BC14"/>
    <mergeCell ref="BD12:BE14"/>
    <mergeCell ref="AE13:AF13"/>
    <mergeCell ref="AG13:AV13"/>
    <mergeCell ref="AS14:AV14"/>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A14:A15"/>
    <mergeCell ref="A16:A18"/>
    <mergeCell ref="B16:B18"/>
    <mergeCell ref="E16:E18"/>
    <mergeCell ref="F16:F18"/>
    <mergeCell ref="F14:F15"/>
    <mergeCell ref="C17:C18"/>
    <mergeCell ref="D17:D18"/>
    <mergeCell ref="C11:D13"/>
    <mergeCell ref="E11:H13"/>
    <mergeCell ref="B14:B15"/>
    <mergeCell ref="C14:C15"/>
    <mergeCell ref="D14:D15"/>
    <mergeCell ref="E14:E15"/>
    <mergeCell ref="H14:H15"/>
    <mergeCell ref="G14:G15"/>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376" priority="1" operator="containsText" text="Zona de Riesgo Extrema">
      <formula>NOT(ISERROR(SEARCH(("Zona de Riesgo Extrema"),(AD16))))</formula>
    </cfRule>
  </conditionalFormatting>
  <conditionalFormatting sqref="AD16 BA16">
    <cfRule type="containsText" dxfId="375" priority="2" operator="containsText" text="Zona de Riesgo Alta">
      <formula>NOT(ISERROR(SEARCH(("Zona de Riesgo Alta"),(AD16))))</formula>
    </cfRule>
  </conditionalFormatting>
  <conditionalFormatting sqref="I16 AY16">
    <cfRule type="containsText" dxfId="374" priority="3" operator="containsText" text="5 - Casi seguro">
      <formula>NOT(ISERROR(SEARCH(("5 - Casi seguro"),(I16))))</formula>
    </cfRule>
  </conditionalFormatting>
  <conditionalFormatting sqref="I16 AY16">
    <cfRule type="cellIs" dxfId="373" priority="4" operator="equal">
      <formula>"1 - Rara vez"</formula>
    </cfRule>
  </conditionalFormatting>
  <conditionalFormatting sqref="I16 AY16">
    <cfRule type="cellIs" dxfId="372" priority="5" operator="equal">
      <formula>"2 - Improbable"</formula>
    </cfRule>
  </conditionalFormatting>
  <conditionalFormatting sqref="I16 AY16">
    <cfRule type="cellIs" dxfId="371" priority="6" operator="equal">
      <formula>"3 - Posible"</formula>
    </cfRule>
  </conditionalFormatting>
  <conditionalFormatting sqref="I16 AY16">
    <cfRule type="cellIs" dxfId="370" priority="7" operator="equal">
      <formula>"4 - Probable"</formula>
    </cfRule>
  </conditionalFormatting>
  <conditionalFormatting sqref="AD16 BA16">
    <cfRule type="cellIs" dxfId="369" priority="8" operator="equal">
      <formula>"Zona de Riesgo Baja"</formula>
    </cfRule>
  </conditionalFormatting>
  <conditionalFormatting sqref="AD16 BA16">
    <cfRule type="cellIs" dxfId="368" priority="9" operator="equal">
      <formula>"Zona de Riesgo Moderada"</formula>
    </cfRule>
  </conditionalFormatting>
  <conditionalFormatting sqref="AD16 BA16">
    <cfRule type="cellIs" dxfId="367" priority="10" operator="equal">
      <formula>"Zona de Riesgo Alta"</formula>
    </cfRule>
  </conditionalFormatting>
  <conditionalFormatting sqref="AC16 AZ16">
    <cfRule type="containsText" dxfId="366" priority="11" operator="containsText" text="4 - Mayor">
      <formula>NOT(ISERROR(SEARCH(("4 - Mayor"),(AC16))))</formula>
    </cfRule>
  </conditionalFormatting>
  <conditionalFormatting sqref="AC16 AZ16">
    <cfRule type="containsText" dxfId="365" priority="12" operator="containsText" text="5 - Catastrófico">
      <formula>NOT(ISERROR(SEARCH(("5 - Catastrófico"),(AC16))))</formula>
    </cfRule>
  </conditionalFormatting>
  <conditionalFormatting sqref="AC16 AZ16">
    <cfRule type="containsText" dxfId="364" priority="13" operator="containsText" text="3 - Moderado">
      <formula>NOT(ISERROR(SEARCH(("3 - Moderado"),(AC16))))</formula>
    </cfRule>
  </conditionalFormatting>
  <dataValidations count="4">
    <dataValidation type="list" allowBlank="1" showInputMessage="1" showErrorMessage="1" prompt=" - " sqref="C16:C17" xr:uid="{00000000-0002-0000-0800-000000000000}">
      <formula1>$E$100:$E$117</formula1>
    </dataValidation>
    <dataValidation type="list" allowBlank="1" showInputMessage="1" showErrorMessage="1" prompt=" - " sqref="J16:AA16" xr:uid="{00000000-0002-0000-0800-000001000000}">
      <formula1>$I$122:$I$123</formula1>
    </dataValidation>
    <dataValidation type="list" allowBlank="1" showInputMessage="1" showErrorMessage="1" prompt=" - " sqref="AC16 AZ16" xr:uid="{00000000-0002-0000-0800-000002000000}">
      <formula1>$G$107:$G$109</formula1>
    </dataValidation>
    <dataValidation type="list" allowBlank="1" showInputMessage="1" showErrorMessage="1" prompt=" - " sqref="A16" xr:uid="{00000000-0002-0000-0800-000003000000}">
      <formula1>$C$100:$C$113</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I1000"/>
  <sheetViews>
    <sheetView topLeftCell="AC21" zoomScale="57" workbookViewId="0">
      <selection activeCell="AM21" sqref="AM21"/>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hidden="1" customWidth="1"/>
    <col min="41" max="41" width="60.140625" customWidth="1"/>
    <col min="42" max="61" width="6.85546875" customWidth="1"/>
  </cols>
  <sheetData>
    <row r="1" spans="1:61" ht="30" customHeight="1">
      <c r="A1" s="560"/>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row>
    <row r="5" spans="1:61" ht="8.25" customHeight="1">
      <c r="A5" s="540"/>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row>
    <row r="6" spans="1:61" ht="30" customHeight="1">
      <c r="A6" s="559"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row>
    <row r="7" spans="1:61" ht="30" customHeight="1">
      <c r="A7" s="561" t="s">
        <v>67</v>
      </c>
      <c r="B7" s="423"/>
      <c r="C7" s="423"/>
      <c r="D7" s="414"/>
      <c r="E7" s="543" t="s">
        <v>655</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3"/>
      <c r="AP7" s="66"/>
      <c r="AQ7" s="66"/>
      <c r="AR7" s="66"/>
      <c r="AS7" s="66"/>
      <c r="AT7" s="66"/>
      <c r="AU7" s="66"/>
      <c r="AV7" s="66"/>
      <c r="AW7" s="66"/>
      <c r="AX7" s="66"/>
      <c r="AY7" s="66"/>
      <c r="AZ7" s="66"/>
      <c r="BA7" s="66"/>
      <c r="BB7" s="66"/>
      <c r="BC7" s="66"/>
      <c r="BD7" s="66"/>
      <c r="BE7" s="164"/>
      <c r="BF7" s="164"/>
      <c r="BG7" s="164"/>
    </row>
    <row r="8" spans="1:61" ht="30" customHeight="1">
      <c r="A8" s="561" t="s">
        <v>69</v>
      </c>
      <c r="B8" s="423"/>
      <c r="C8" s="423"/>
      <c r="D8" s="414"/>
      <c r="E8" s="543" t="s">
        <v>397</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3"/>
      <c r="AP8" s="66"/>
      <c r="AQ8" s="66"/>
      <c r="AR8" s="66"/>
      <c r="AS8" s="66"/>
      <c r="AT8" s="66"/>
      <c r="AU8" s="66"/>
      <c r="AV8" s="66"/>
      <c r="AW8" s="66"/>
      <c r="AX8" s="66"/>
      <c r="AY8" s="66"/>
      <c r="AZ8" s="66"/>
      <c r="BA8" s="66"/>
      <c r="BB8" s="66"/>
      <c r="BC8" s="66"/>
      <c r="BD8" s="66"/>
      <c r="BE8" s="164"/>
      <c r="BF8" s="164"/>
      <c r="BG8" s="164"/>
    </row>
    <row r="9" spans="1:61" ht="30" customHeight="1">
      <c r="A9" s="561" t="s">
        <v>71</v>
      </c>
      <c r="B9" s="423"/>
      <c r="C9" s="423"/>
      <c r="D9" s="414"/>
      <c r="E9" s="543"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3"/>
      <c r="AP9" s="66"/>
      <c r="AQ9" s="66"/>
      <c r="AR9" s="66"/>
      <c r="AS9" s="66"/>
      <c r="AT9" s="66"/>
      <c r="AU9" s="66"/>
      <c r="AV9" s="66"/>
      <c r="AW9" s="66"/>
      <c r="AX9" s="66"/>
      <c r="AY9" s="66"/>
      <c r="AZ9" s="66"/>
      <c r="BA9" s="66"/>
      <c r="BB9" s="66"/>
      <c r="BC9" s="66"/>
      <c r="BD9" s="66"/>
      <c r="BE9" s="164"/>
      <c r="BF9" s="164"/>
      <c r="BG9" s="164"/>
      <c r="BH9" s="164"/>
    </row>
    <row r="10" spans="1:61" ht="8.25" customHeight="1">
      <c r="A10" s="195"/>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61" ht="105">
      <c r="A17" s="487" t="s">
        <v>21</v>
      </c>
      <c r="B17" s="489">
        <v>1</v>
      </c>
      <c r="C17" s="85" t="s">
        <v>248</v>
      </c>
      <c r="D17" s="168" t="s">
        <v>656</v>
      </c>
      <c r="E17" s="487" t="s">
        <v>657</v>
      </c>
      <c r="F17" s="487" t="s">
        <v>658</v>
      </c>
      <c r="G17" s="168" t="s">
        <v>659</v>
      </c>
      <c r="H17" s="489" t="s">
        <v>200</v>
      </c>
      <c r="I17" s="489" t="s">
        <v>126</v>
      </c>
      <c r="J17" s="489" t="s">
        <v>127</v>
      </c>
      <c r="K17" s="487" t="s">
        <v>128</v>
      </c>
      <c r="L17" s="487" t="s">
        <v>203</v>
      </c>
      <c r="M17" s="86" t="s">
        <v>660</v>
      </c>
      <c r="N17" s="87" t="s">
        <v>131</v>
      </c>
      <c r="O17" s="86" t="s">
        <v>661</v>
      </c>
      <c r="P17" s="87">
        <v>30</v>
      </c>
      <c r="Q17" s="169"/>
      <c r="R17" s="169"/>
      <c r="S17" s="86" t="s">
        <v>662</v>
      </c>
      <c r="T17" s="87">
        <v>15</v>
      </c>
      <c r="U17" s="86" t="s">
        <v>663</v>
      </c>
      <c r="V17" s="87">
        <v>15</v>
      </c>
      <c r="W17" s="86" t="s">
        <v>664</v>
      </c>
      <c r="X17" s="87">
        <v>15</v>
      </c>
      <c r="Y17" s="86" t="s">
        <v>665</v>
      </c>
      <c r="Z17" s="87">
        <v>15</v>
      </c>
      <c r="AA17" s="86" t="s">
        <v>666</v>
      </c>
      <c r="AB17" s="87">
        <v>10</v>
      </c>
      <c r="AC17" s="87">
        <f t="shared" ref="AC17:AC19" si="0">P17+R17+T17+V17+X17+Z17+AB17</f>
        <v>100</v>
      </c>
      <c r="AD17" s="87" t="s">
        <v>138</v>
      </c>
      <c r="AE17" s="86" t="s">
        <v>139</v>
      </c>
      <c r="AF17" s="87" t="s">
        <v>138</v>
      </c>
      <c r="AG17" s="262" t="s">
        <v>140</v>
      </c>
      <c r="AH17" s="489" t="s">
        <v>138</v>
      </c>
      <c r="AI17" s="489" t="s">
        <v>141</v>
      </c>
      <c r="AJ17" s="489" t="s">
        <v>142</v>
      </c>
      <c r="AK17" s="487" t="s">
        <v>143</v>
      </c>
      <c r="AL17" s="87">
        <v>1</v>
      </c>
      <c r="AM17" s="263" t="s">
        <v>667</v>
      </c>
      <c r="AN17" s="87">
        <v>1</v>
      </c>
      <c r="AO17" s="263" t="s">
        <v>668</v>
      </c>
    </row>
    <row r="18" spans="1:61" ht="90" customHeight="1">
      <c r="A18" s="488"/>
      <c r="B18" s="488"/>
      <c r="C18" s="85" t="s">
        <v>121</v>
      </c>
      <c r="D18" s="168" t="s">
        <v>669</v>
      </c>
      <c r="E18" s="488"/>
      <c r="F18" s="488"/>
      <c r="G18" s="168" t="s">
        <v>670</v>
      </c>
      <c r="H18" s="488"/>
      <c r="I18" s="488"/>
      <c r="J18" s="488"/>
      <c r="K18" s="488"/>
      <c r="L18" s="488"/>
      <c r="M18" s="86" t="s">
        <v>671</v>
      </c>
      <c r="N18" s="87" t="s">
        <v>158</v>
      </c>
      <c r="O18" s="86" t="s">
        <v>661</v>
      </c>
      <c r="P18" s="87">
        <v>30</v>
      </c>
      <c r="Q18" s="169"/>
      <c r="R18" s="169"/>
      <c r="S18" s="86" t="s">
        <v>662</v>
      </c>
      <c r="T18" s="87">
        <v>15</v>
      </c>
      <c r="U18" s="86" t="s">
        <v>672</v>
      </c>
      <c r="V18" s="87">
        <v>15</v>
      </c>
      <c r="W18" s="86" t="s">
        <v>673</v>
      </c>
      <c r="X18" s="87">
        <v>15</v>
      </c>
      <c r="Y18" s="86" t="s">
        <v>674</v>
      </c>
      <c r="Z18" s="87">
        <v>15</v>
      </c>
      <c r="AA18" s="86" t="s">
        <v>675</v>
      </c>
      <c r="AB18" s="87">
        <v>10</v>
      </c>
      <c r="AC18" s="87">
        <f t="shared" si="0"/>
        <v>100</v>
      </c>
      <c r="AD18" s="87" t="s">
        <v>138</v>
      </c>
      <c r="AE18" s="86" t="s">
        <v>139</v>
      </c>
      <c r="AF18" s="87" t="s">
        <v>138</v>
      </c>
      <c r="AG18" s="262" t="s">
        <v>140</v>
      </c>
      <c r="AH18" s="488"/>
      <c r="AI18" s="488"/>
      <c r="AJ18" s="488"/>
      <c r="AK18" s="488"/>
      <c r="AL18" s="87">
        <v>2</v>
      </c>
      <c r="AM18" s="264" t="s">
        <v>676</v>
      </c>
      <c r="AN18" s="87">
        <v>2</v>
      </c>
      <c r="AO18" s="265"/>
    </row>
    <row r="19" spans="1:61" ht="152.25" customHeight="1">
      <c r="A19" s="488"/>
      <c r="B19" s="488"/>
      <c r="C19" s="85" t="s">
        <v>237</v>
      </c>
      <c r="D19" s="168" t="s">
        <v>677</v>
      </c>
      <c r="E19" s="488"/>
      <c r="F19" s="488"/>
      <c r="G19" s="168" t="s">
        <v>678</v>
      </c>
      <c r="H19" s="488"/>
      <c r="I19" s="488"/>
      <c r="J19" s="488"/>
      <c r="K19" s="488"/>
      <c r="L19" s="488"/>
      <c r="M19" s="86" t="s">
        <v>679</v>
      </c>
      <c r="N19" s="87" t="s">
        <v>158</v>
      </c>
      <c r="O19" s="86" t="s">
        <v>680</v>
      </c>
      <c r="P19" s="87">
        <v>30</v>
      </c>
      <c r="Q19" s="169"/>
      <c r="R19" s="169"/>
      <c r="S19" s="86" t="s">
        <v>681</v>
      </c>
      <c r="T19" s="87">
        <v>15</v>
      </c>
      <c r="U19" s="86" t="s">
        <v>682</v>
      </c>
      <c r="V19" s="87">
        <v>15</v>
      </c>
      <c r="W19" s="86" t="s">
        <v>683</v>
      </c>
      <c r="X19" s="87">
        <v>15</v>
      </c>
      <c r="Y19" s="86" t="s">
        <v>684</v>
      </c>
      <c r="Z19" s="87">
        <v>15</v>
      </c>
      <c r="AA19" s="86" t="s">
        <v>685</v>
      </c>
      <c r="AB19" s="87">
        <v>10</v>
      </c>
      <c r="AC19" s="87">
        <f t="shared" si="0"/>
        <v>100</v>
      </c>
      <c r="AD19" s="87" t="s">
        <v>138</v>
      </c>
      <c r="AE19" s="86" t="s">
        <v>139</v>
      </c>
      <c r="AF19" s="87" t="s">
        <v>138</v>
      </c>
      <c r="AG19" s="262" t="s">
        <v>140</v>
      </c>
      <c r="AH19" s="488"/>
      <c r="AI19" s="488"/>
      <c r="AJ19" s="488"/>
      <c r="AK19" s="488"/>
      <c r="AL19" s="87">
        <v>3</v>
      </c>
      <c r="AM19" s="265"/>
      <c r="AN19" s="87">
        <v>3</v>
      </c>
      <c r="AO19" s="265"/>
    </row>
    <row r="20" spans="1:61" ht="72.75" customHeight="1">
      <c r="A20" s="478"/>
      <c r="B20" s="478"/>
      <c r="C20" s="85" t="s">
        <v>121</v>
      </c>
      <c r="D20" s="168" t="s">
        <v>686</v>
      </c>
      <c r="E20" s="478"/>
      <c r="F20" s="478"/>
      <c r="G20" s="168" t="s">
        <v>687</v>
      </c>
      <c r="H20" s="478"/>
      <c r="I20" s="478"/>
      <c r="J20" s="478"/>
      <c r="K20" s="478"/>
      <c r="L20" s="478"/>
      <c r="M20" s="87"/>
      <c r="N20" s="87"/>
      <c r="O20" s="87"/>
      <c r="P20" s="87"/>
      <c r="Q20" s="169"/>
      <c r="R20" s="169"/>
      <c r="S20" s="87"/>
      <c r="T20" s="87"/>
      <c r="U20" s="87"/>
      <c r="V20" s="87"/>
      <c r="W20" s="87"/>
      <c r="X20" s="87"/>
      <c r="Y20" s="87"/>
      <c r="Z20" s="87"/>
      <c r="AA20" s="87"/>
      <c r="AB20" s="87"/>
      <c r="AC20" s="87"/>
      <c r="AD20" s="87"/>
      <c r="AE20" s="86"/>
      <c r="AF20" s="87"/>
      <c r="AG20" s="266"/>
      <c r="AH20" s="478"/>
      <c r="AI20" s="478"/>
      <c r="AJ20" s="478"/>
      <c r="AK20" s="478"/>
      <c r="AL20" s="167"/>
      <c r="AM20" s="167"/>
      <c r="AN20" s="167"/>
      <c r="AO20" s="167"/>
    </row>
    <row r="21" spans="1:61" ht="15.75" customHeight="1">
      <c r="A21" s="267"/>
      <c r="B21" s="93"/>
      <c r="C21" s="93"/>
      <c r="D21" s="93"/>
      <c r="E21" s="93"/>
      <c r="F21" s="93"/>
      <c r="G21" s="93"/>
      <c r="H21" s="93"/>
      <c r="I21" s="173"/>
      <c r="J21" s="173"/>
      <c r="K21" s="173"/>
      <c r="L21" s="173"/>
      <c r="M21" s="268"/>
      <c r="N21" s="268"/>
      <c r="O21" s="268"/>
      <c r="P21" s="268"/>
      <c r="Q21" s="268"/>
      <c r="R21" s="268"/>
      <c r="S21" s="268"/>
      <c r="T21" s="268"/>
      <c r="U21" s="268"/>
      <c r="V21" s="268"/>
      <c r="W21" s="268"/>
      <c r="X21" s="268"/>
      <c r="Y21" s="268"/>
      <c r="Z21" s="268"/>
      <c r="AA21" s="268"/>
      <c r="AB21" s="268"/>
      <c r="AC21" s="268"/>
      <c r="AD21" s="268"/>
      <c r="AE21" s="268"/>
      <c r="AF21" s="268"/>
      <c r="AG21" s="268"/>
      <c r="AH21" s="269"/>
      <c r="AI21" s="173"/>
      <c r="AJ21" s="174"/>
      <c r="AK21" s="173"/>
      <c r="AL21" s="173"/>
      <c r="AM21" s="173"/>
      <c r="AN21" s="173"/>
      <c r="AO21" s="173"/>
    </row>
    <row r="22" spans="1:61" ht="130.5" customHeight="1">
      <c r="A22" s="487" t="s">
        <v>21</v>
      </c>
      <c r="B22" s="489">
        <v>2</v>
      </c>
      <c r="C22" s="85" t="s">
        <v>235</v>
      </c>
      <c r="D22" s="168" t="s">
        <v>688</v>
      </c>
      <c r="E22" s="487" t="s">
        <v>689</v>
      </c>
      <c r="F22" s="487" t="s">
        <v>690</v>
      </c>
      <c r="G22" s="508" t="s">
        <v>691</v>
      </c>
      <c r="H22" s="489" t="s">
        <v>200</v>
      </c>
      <c r="I22" s="489" t="s">
        <v>141</v>
      </c>
      <c r="J22" s="489" t="s">
        <v>240</v>
      </c>
      <c r="K22" s="487" t="s">
        <v>128</v>
      </c>
      <c r="L22" s="487" t="s">
        <v>129</v>
      </c>
      <c r="M22" s="86" t="s">
        <v>692</v>
      </c>
      <c r="N22" s="87" t="s">
        <v>131</v>
      </c>
      <c r="O22" s="86" t="s">
        <v>693</v>
      </c>
      <c r="P22" s="87">
        <v>30</v>
      </c>
      <c r="Q22" s="169"/>
      <c r="R22" s="169"/>
      <c r="S22" s="86" t="s">
        <v>694</v>
      </c>
      <c r="T22" s="87">
        <v>15</v>
      </c>
      <c r="U22" s="86" t="s">
        <v>695</v>
      </c>
      <c r="V22" s="87">
        <v>15</v>
      </c>
      <c r="W22" s="86" t="s">
        <v>696</v>
      </c>
      <c r="X22" s="87">
        <v>15</v>
      </c>
      <c r="Y22" s="86" t="s">
        <v>697</v>
      </c>
      <c r="Z22" s="87">
        <v>15</v>
      </c>
      <c r="AA22" s="86" t="s">
        <v>698</v>
      </c>
      <c r="AB22" s="87">
        <v>10</v>
      </c>
      <c r="AC22" s="87">
        <f>P22+R22+T22+V22+X22+Z22+AB22</f>
        <v>100</v>
      </c>
      <c r="AD22" s="87" t="s">
        <v>138</v>
      </c>
      <c r="AE22" s="86" t="s">
        <v>139</v>
      </c>
      <c r="AF22" s="87" t="s">
        <v>138</v>
      </c>
      <c r="AG22" s="87" t="s">
        <v>140</v>
      </c>
      <c r="AH22" s="489" t="s">
        <v>138</v>
      </c>
      <c r="AI22" s="489" t="s">
        <v>141</v>
      </c>
      <c r="AJ22" s="489" t="s">
        <v>127</v>
      </c>
      <c r="AK22" s="487" t="s">
        <v>232</v>
      </c>
      <c r="AL22" s="87">
        <v>1</v>
      </c>
      <c r="AM22" s="270" t="s">
        <v>699</v>
      </c>
      <c r="AN22" s="87">
        <v>1</v>
      </c>
      <c r="AO22" s="265" t="s">
        <v>700</v>
      </c>
    </row>
    <row r="23" spans="1:61" ht="87.75" customHeight="1">
      <c r="A23" s="488"/>
      <c r="B23" s="488"/>
      <c r="C23" s="85" t="s">
        <v>235</v>
      </c>
      <c r="D23" s="168" t="s">
        <v>701</v>
      </c>
      <c r="E23" s="488"/>
      <c r="F23" s="488"/>
      <c r="G23" s="478"/>
      <c r="H23" s="488"/>
      <c r="I23" s="488"/>
      <c r="J23" s="488"/>
      <c r="K23" s="488"/>
      <c r="L23" s="488"/>
      <c r="M23" s="86"/>
      <c r="N23" s="87"/>
      <c r="O23" s="86"/>
      <c r="P23" s="87"/>
      <c r="Q23" s="169"/>
      <c r="R23" s="169"/>
      <c r="S23" s="86"/>
      <c r="T23" s="87"/>
      <c r="U23" s="86"/>
      <c r="V23" s="87"/>
      <c r="W23" s="86"/>
      <c r="X23" s="87"/>
      <c r="Y23" s="86"/>
      <c r="Z23" s="87"/>
      <c r="AA23" s="86"/>
      <c r="AB23" s="87"/>
      <c r="AC23" s="87"/>
      <c r="AD23" s="87"/>
      <c r="AE23" s="86"/>
      <c r="AF23" s="87"/>
      <c r="AG23" s="169"/>
      <c r="AH23" s="488"/>
      <c r="AI23" s="488"/>
      <c r="AJ23" s="488"/>
      <c r="AK23" s="488"/>
      <c r="AL23" s="87">
        <v>2</v>
      </c>
      <c r="AM23" s="171" t="s">
        <v>702</v>
      </c>
      <c r="AN23" s="87">
        <v>2</v>
      </c>
      <c r="AO23" s="265"/>
    </row>
    <row r="24" spans="1:61" ht="101.25" customHeight="1">
      <c r="A24" s="488"/>
      <c r="B24" s="488"/>
      <c r="C24" s="85" t="s">
        <v>121</v>
      </c>
      <c r="D24" s="168" t="s">
        <v>703</v>
      </c>
      <c r="E24" s="488"/>
      <c r="F24" s="488"/>
      <c r="G24" s="168" t="s">
        <v>678</v>
      </c>
      <c r="H24" s="488"/>
      <c r="I24" s="488"/>
      <c r="J24" s="488"/>
      <c r="K24" s="488"/>
      <c r="L24" s="488"/>
      <c r="M24" s="86"/>
      <c r="N24" s="87"/>
      <c r="O24" s="86"/>
      <c r="P24" s="87"/>
      <c r="Q24" s="169"/>
      <c r="R24" s="169"/>
      <c r="S24" s="86"/>
      <c r="T24" s="87"/>
      <c r="U24" s="86"/>
      <c r="V24" s="87"/>
      <c r="W24" s="86"/>
      <c r="X24" s="87"/>
      <c r="Y24" s="86"/>
      <c r="Z24" s="87"/>
      <c r="AA24" s="86"/>
      <c r="AB24" s="87"/>
      <c r="AC24" s="87"/>
      <c r="AD24" s="87"/>
      <c r="AE24" s="86"/>
      <c r="AF24" s="87"/>
      <c r="AG24" s="169"/>
      <c r="AH24" s="488"/>
      <c r="AI24" s="488"/>
      <c r="AJ24" s="488"/>
      <c r="AK24" s="488"/>
      <c r="AL24" s="87">
        <v>3</v>
      </c>
      <c r="AM24" s="168"/>
      <c r="AN24" s="87">
        <v>3</v>
      </c>
      <c r="AO24" s="265"/>
    </row>
    <row r="25" spans="1:61" ht="57.75" customHeight="1">
      <c r="A25" s="478"/>
      <c r="B25" s="478"/>
      <c r="C25" s="85"/>
      <c r="D25" s="85"/>
      <c r="E25" s="478"/>
      <c r="F25" s="478"/>
      <c r="G25" s="85"/>
      <c r="H25" s="478"/>
      <c r="I25" s="478"/>
      <c r="J25" s="478"/>
      <c r="K25" s="478"/>
      <c r="L25" s="478"/>
      <c r="M25" s="87"/>
      <c r="N25" s="87"/>
      <c r="O25" s="87"/>
      <c r="P25" s="87"/>
      <c r="Q25" s="169"/>
      <c r="R25" s="169"/>
      <c r="S25" s="87"/>
      <c r="T25" s="87"/>
      <c r="U25" s="87"/>
      <c r="V25" s="87"/>
      <c r="W25" s="87"/>
      <c r="X25" s="87"/>
      <c r="Y25" s="87"/>
      <c r="Z25" s="87"/>
      <c r="AA25" s="87"/>
      <c r="AB25" s="87"/>
      <c r="AC25" s="87"/>
      <c r="AD25" s="87"/>
      <c r="AE25" s="86"/>
      <c r="AF25" s="87"/>
      <c r="AG25" s="169"/>
      <c r="AH25" s="478"/>
      <c r="AI25" s="478"/>
      <c r="AJ25" s="478"/>
      <c r="AK25" s="478"/>
      <c r="AL25" s="167"/>
      <c r="AM25" s="167"/>
      <c r="AN25" s="167"/>
      <c r="AO25" s="167"/>
    </row>
    <row r="26" spans="1:61" ht="15.75" customHeight="1">
      <c r="A26" s="267"/>
      <c r="B26" s="93"/>
      <c r="C26" s="93"/>
      <c r="D26" s="93"/>
      <c r="E26" s="93"/>
      <c r="F26" s="93"/>
      <c r="G26" s="93"/>
      <c r="H26" s="93"/>
      <c r="I26" s="173"/>
      <c r="J26" s="173"/>
      <c r="K26" s="173"/>
      <c r="L26" s="173"/>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173"/>
      <c r="AJ26" s="173"/>
      <c r="AK26" s="173"/>
      <c r="AL26" s="173"/>
      <c r="AM26" s="173"/>
      <c r="AN26" s="173"/>
      <c r="AO26" s="173"/>
      <c r="AQ26" s="108"/>
    </row>
    <row r="27" spans="1:61" ht="167.25" customHeight="1">
      <c r="A27" s="487" t="s">
        <v>21</v>
      </c>
      <c r="B27" s="489">
        <v>3</v>
      </c>
      <c r="C27" s="85" t="s">
        <v>162</v>
      </c>
      <c r="D27" s="168" t="s">
        <v>704</v>
      </c>
      <c r="E27" s="549" t="s">
        <v>705</v>
      </c>
      <c r="F27" s="487" t="s">
        <v>706</v>
      </c>
      <c r="G27" s="168" t="s">
        <v>707</v>
      </c>
      <c r="H27" s="489" t="s">
        <v>6</v>
      </c>
      <c r="I27" s="489" t="s">
        <v>126</v>
      </c>
      <c r="J27" s="489" t="s">
        <v>240</v>
      </c>
      <c r="K27" s="487" t="s">
        <v>230</v>
      </c>
      <c r="L27" s="487" t="s">
        <v>264</v>
      </c>
      <c r="M27" s="86" t="s">
        <v>708</v>
      </c>
      <c r="N27" s="87" t="s">
        <v>131</v>
      </c>
      <c r="O27" s="86" t="s">
        <v>709</v>
      </c>
      <c r="P27" s="87">
        <v>30</v>
      </c>
      <c r="Q27" s="169"/>
      <c r="R27" s="169"/>
      <c r="S27" s="86" t="s">
        <v>710</v>
      </c>
      <c r="T27" s="87">
        <v>15</v>
      </c>
      <c r="U27" s="86" t="s">
        <v>711</v>
      </c>
      <c r="V27" s="87">
        <v>15</v>
      </c>
      <c r="W27" s="261" t="s">
        <v>712</v>
      </c>
      <c r="X27" s="87">
        <v>15</v>
      </c>
      <c r="Y27" s="86" t="s">
        <v>713</v>
      </c>
      <c r="Z27" s="87">
        <v>15</v>
      </c>
      <c r="AA27" s="86" t="s">
        <v>714</v>
      </c>
      <c r="AB27" s="87">
        <v>10</v>
      </c>
      <c r="AC27" s="87">
        <f t="shared" ref="AC27:AC28" si="1">P27+R27+T27+V27+X27+Z27+AB27</f>
        <v>100</v>
      </c>
      <c r="AD27" s="87" t="s">
        <v>138</v>
      </c>
      <c r="AE27" s="86" t="s">
        <v>139</v>
      </c>
      <c r="AF27" s="87" t="s">
        <v>138</v>
      </c>
      <c r="AG27" s="87" t="s">
        <v>140</v>
      </c>
      <c r="AH27" s="489" t="s">
        <v>138</v>
      </c>
      <c r="AI27" s="489" t="s">
        <v>141</v>
      </c>
      <c r="AJ27" s="489" t="s">
        <v>202</v>
      </c>
      <c r="AK27" s="487" t="s">
        <v>143</v>
      </c>
      <c r="AL27" s="87">
        <v>1</v>
      </c>
      <c r="AM27" s="271" t="s">
        <v>715</v>
      </c>
      <c r="AN27" s="87">
        <v>1</v>
      </c>
      <c r="AO27" s="168" t="s">
        <v>716</v>
      </c>
      <c r="AP27" s="2"/>
      <c r="AQ27" s="2"/>
      <c r="AR27" s="2"/>
      <c r="AS27" s="2"/>
      <c r="AT27" s="2"/>
      <c r="AU27" s="2"/>
      <c r="AV27" s="2"/>
      <c r="AW27" s="2"/>
      <c r="AX27" s="2"/>
      <c r="AY27" s="2"/>
      <c r="AZ27" s="2"/>
      <c r="BA27" s="2"/>
      <c r="BB27" s="2"/>
      <c r="BC27" s="2"/>
      <c r="BD27" s="2"/>
      <c r="BE27" s="2"/>
      <c r="BF27" s="2"/>
      <c r="BG27" s="2"/>
      <c r="BH27" s="2"/>
      <c r="BI27" s="2"/>
    </row>
    <row r="28" spans="1:61" ht="225" customHeight="1">
      <c r="A28" s="488"/>
      <c r="B28" s="488"/>
      <c r="C28" s="85" t="s">
        <v>146</v>
      </c>
      <c r="D28" s="168" t="s">
        <v>717</v>
      </c>
      <c r="E28" s="488"/>
      <c r="F28" s="488"/>
      <c r="G28" s="168" t="s">
        <v>718</v>
      </c>
      <c r="H28" s="488"/>
      <c r="I28" s="488"/>
      <c r="J28" s="488"/>
      <c r="K28" s="488"/>
      <c r="L28" s="488"/>
      <c r="M28" s="86" t="s">
        <v>719</v>
      </c>
      <c r="N28" s="87" t="s">
        <v>158</v>
      </c>
      <c r="O28" s="86" t="s">
        <v>720</v>
      </c>
      <c r="P28" s="87">
        <v>30</v>
      </c>
      <c r="Q28" s="169"/>
      <c r="R28" s="169"/>
      <c r="S28" s="87" t="s">
        <v>721</v>
      </c>
      <c r="T28" s="87">
        <v>15</v>
      </c>
      <c r="U28" s="86" t="s">
        <v>722</v>
      </c>
      <c r="V28" s="87">
        <v>15</v>
      </c>
      <c r="W28" s="261" t="s">
        <v>723</v>
      </c>
      <c r="X28" s="87">
        <v>15</v>
      </c>
      <c r="Y28" s="86" t="s">
        <v>724</v>
      </c>
      <c r="Z28" s="87">
        <v>15</v>
      </c>
      <c r="AA28" s="86" t="s">
        <v>725</v>
      </c>
      <c r="AB28" s="87">
        <v>10</v>
      </c>
      <c r="AC28" s="87">
        <f t="shared" si="1"/>
        <v>100</v>
      </c>
      <c r="AD28" s="87" t="s">
        <v>138</v>
      </c>
      <c r="AE28" s="86" t="s">
        <v>139</v>
      </c>
      <c r="AF28" s="87" t="s">
        <v>138</v>
      </c>
      <c r="AG28" s="87" t="s">
        <v>140</v>
      </c>
      <c r="AH28" s="488"/>
      <c r="AI28" s="488"/>
      <c r="AJ28" s="488"/>
      <c r="AK28" s="488"/>
      <c r="AL28" s="87">
        <v>2</v>
      </c>
      <c r="AM28" s="272" t="s">
        <v>726</v>
      </c>
      <c r="AN28" s="87">
        <v>2</v>
      </c>
      <c r="AO28" s="167"/>
      <c r="AP28" s="2"/>
      <c r="AQ28" s="2"/>
      <c r="AR28" s="2"/>
      <c r="AS28" s="2"/>
      <c r="AT28" s="2"/>
      <c r="AU28" s="2"/>
      <c r="AV28" s="2"/>
      <c r="AW28" s="2"/>
      <c r="AX28" s="2"/>
      <c r="AY28" s="2"/>
      <c r="AZ28" s="2"/>
      <c r="BA28" s="2"/>
      <c r="BB28" s="2"/>
      <c r="BC28" s="2"/>
      <c r="BD28" s="2"/>
      <c r="BE28" s="2"/>
      <c r="BF28" s="2"/>
      <c r="BG28" s="2"/>
      <c r="BH28" s="2"/>
      <c r="BI28" s="2"/>
    </row>
    <row r="29" spans="1:61" ht="215.25" customHeight="1">
      <c r="A29" s="488"/>
      <c r="B29" s="488"/>
      <c r="C29" s="85" t="s">
        <v>121</v>
      </c>
      <c r="D29" s="168" t="s">
        <v>727</v>
      </c>
      <c r="E29" s="488"/>
      <c r="F29" s="488"/>
      <c r="G29" s="168" t="s">
        <v>728</v>
      </c>
      <c r="H29" s="488"/>
      <c r="I29" s="488"/>
      <c r="J29" s="488"/>
      <c r="K29" s="488"/>
      <c r="L29" s="488"/>
      <c r="M29" s="86"/>
      <c r="N29" s="87"/>
      <c r="O29" s="86"/>
      <c r="P29" s="87"/>
      <c r="Q29" s="169"/>
      <c r="R29" s="169"/>
      <c r="S29" s="87"/>
      <c r="T29" s="87"/>
      <c r="U29" s="87"/>
      <c r="V29" s="87"/>
      <c r="W29" s="87"/>
      <c r="X29" s="87"/>
      <c r="Y29" s="87"/>
      <c r="Z29" s="87"/>
      <c r="AA29" s="87"/>
      <c r="AB29" s="87"/>
      <c r="AC29" s="87"/>
      <c r="AD29" s="87"/>
      <c r="AE29" s="86"/>
      <c r="AF29" s="87"/>
      <c r="AG29" s="169"/>
      <c r="AH29" s="488"/>
      <c r="AI29" s="488"/>
      <c r="AJ29" s="488"/>
      <c r="AK29" s="488"/>
      <c r="AL29" s="87">
        <v>3</v>
      </c>
      <c r="AM29" s="168"/>
      <c r="AN29" s="87">
        <v>3</v>
      </c>
      <c r="AO29" s="167"/>
      <c r="AP29" s="2"/>
      <c r="AQ29" s="2"/>
      <c r="AR29" s="2"/>
      <c r="AS29" s="2"/>
      <c r="AT29" s="2"/>
      <c r="AU29" s="2"/>
      <c r="AV29" s="2"/>
      <c r="AW29" s="2"/>
      <c r="AX29" s="2"/>
      <c r="AY29" s="2"/>
      <c r="AZ29" s="2"/>
      <c r="BA29" s="2"/>
      <c r="BB29" s="2"/>
      <c r="BC29" s="2"/>
      <c r="BD29" s="2"/>
      <c r="BE29" s="2"/>
      <c r="BF29" s="2"/>
      <c r="BG29" s="2"/>
      <c r="BH29" s="2"/>
      <c r="BI29" s="2"/>
    </row>
    <row r="30" spans="1:61" ht="45" customHeight="1">
      <c r="A30" s="478"/>
      <c r="B30" s="478"/>
      <c r="C30" s="85"/>
      <c r="D30" s="85"/>
      <c r="E30" s="478"/>
      <c r="F30" s="478"/>
      <c r="G30" s="168"/>
      <c r="H30" s="478"/>
      <c r="I30" s="478"/>
      <c r="J30" s="478"/>
      <c r="K30" s="478"/>
      <c r="L30" s="478"/>
      <c r="M30" s="169"/>
      <c r="N30" s="87"/>
      <c r="O30" s="86"/>
      <c r="P30" s="87"/>
      <c r="Q30" s="169"/>
      <c r="R30" s="169"/>
      <c r="S30" s="87"/>
      <c r="T30" s="87"/>
      <c r="U30" s="87"/>
      <c r="V30" s="87"/>
      <c r="W30" s="87"/>
      <c r="X30" s="87"/>
      <c r="Y30" s="87"/>
      <c r="Z30" s="87"/>
      <c r="AA30" s="87"/>
      <c r="AB30" s="87"/>
      <c r="AC30" s="87"/>
      <c r="AD30" s="87"/>
      <c r="AE30" s="86"/>
      <c r="AF30" s="87"/>
      <c r="AG30" s="169"/>
      <c r="AH30" s="478"/>
      <c r="AI30" s="478"/>
      <c r="AJ30" s="478"/>
      <c r="AK30" s="478"/>
      <c r="AL30" s="167"/>
      <c r="AM30" s="167"/>
      <c r="AN30" s="167"/>
      <c r="AO30" s="167"/>
      <c r="AP30" s="2"/>
      <c r="AQ30" s="2"/>
      <c r="AR30" s="2"/>
      <c r="AS30" s="2"/>
      <c r="AT30" s="2"/>
      <c r="AU30" s="2"/>
      <c r="AV30" s="2"/>
      <c r="AW30" s="2"/>
      <c r="AX30" s="2"/>
      <c r="AY30" s="2"/>
      <c r="AZ30" s="2"/>
      <c r="BA30" s="2"/>
      <c r="BB30" s="2"/>
      <c r="BC30" s="2"/>
      <c r="BD30" s="2"/>
      <c r="BE30" s="2"/>
      <c r="BF30" s="2"/>
      <c r="BG30" s="2"/>
      <c r="BH30" s="2"/>
      <c r="BI30" s="2"/>
    </row>
    <row r="31" spans="1:61" ht="15.75" customHeight="1">
      <c r="A31" s="108"/>
      <c r="B31" s="91"/>
      <c r="C31" s="91"/>
      <c r="D31" s="91"/>
      <c r="E31" s="91"/>
      <c r="F31" s="58"/>
      <c r="G31" s="91"/>
      <c r="H31" s="91"/>
      <c r="L31" s="2"/>
      <c r="P31" s="2"/>
      <c r="Q31" s="2"/>
      <c r="R31" s="2"/>
      <c r="S31" s="2"/>
      <c r="T31" s="2"/>
      <c r="V31" s="2"/>
      <c r="X31" s="2"/>
      <c r="Z31" s="2"/>
      <c r="AB31" s="2"/>
      <c r="AE31" s="2"/>
      <c r="AF31" s="2"/>
      <c r="AG31" s="2"/>
    </row>
    <row r="32" spans="1:61" ht="15.75" customHeight="1">
      <c r="A32" s="108"/>
      <c r="B32" s="91"/>
      <c r="C32" s="91"/>
      <c r="D32" s="91"/>
      <c r="E32" s="91"/>
      <c r="F32" s="58"/>
      <c r="G32" s="91"/>
      <c r="H32" s="91"/>
      <c r="L32" s="2"/>
      <c r="P32" s="2"/>
      <c r="Q32" s="2"/>
      <c r="R32" s="2"/>
      <c r="S32" s="2"/>
      <c r="T32" s="2"/>
      <c r="V32" s="2"/>
      <c r="X32" s="2"/>
      <c r="Z32" s="2"/>
      <c r="AB32" s="2"/>
      <c r="AE32" s="2"/>
      <c r="AF32" s="2"/>
      <c r="AG32" s="2"/>
    </row>
    <row r="33" spans="1:33" ht="15.75" customHeight="1">
      <c r="A33" s="108"/>
      <c r="B33" s="91"/>
      <c r="C33" s="91"/>
      <c r="D33" s="91"/>
      <c r="E33" s="91"/>
      <c r="F33" s="58"/>
      <c r="G33" s="91"/>
      <c r="H33" s="91"/>
      <c r="L33" s="2"/>
      <c r="P33" s="2"/>
      <c r="Q33" s="2"/>
      <c r="R33" s="2"/>
      <c r="S33" s="2"/>
      <c r="T33" s="2"/>
      <c r="V33" s="2"/>
      <c r="X33" s="2"/>
      <c r="Z33" s="2"/>
      <c r="AB33" s="2"/>
      <c r="AE33" s="2"/>
      <c r="AF33" s="2"/>
      <c r="AG33" s="2"/>
    </row>
    <row r="34" spans="1:33" ht="15.75" customHeight="1">
      <c r="A34" s="108"/>
      <c r="B34" s="91"/>
      <c r="C34" s="91"/>
      <c r="D34" s="91"/>
      <c r="E34" s="91"/>
      <c r="F34" s="58"/>
      <c r="G34" s="91"/>
      <c r="H34" s="91"/>
      <c r="L34" s="2"/>
      <c r="P34" s="2"/>
      <c r="Q34" s="2"/>
      <c r="R34" s="2"/>
      <c r="S34" s="2"/>
      <c r="T34" s="2"/>
      <c r="V34" s="2"/>
      <c r="X34" s="2"/>
      <c r="Z34" s="2"/>
      <c r="AB34" s="2"/>
      <c r="AE34" s="2"/>
      <c r="AF34" s="2"/>
      <c r="AG34" s="2"/>
    </row>
    <row r="35" spans="1:33" ht="15.75" customHeight="1">
      <c r="A35" s="108"/>
      <c r="B35" s="91"/>
      <c r="C35" s="91"/>
      <c r="D35" s="91"/>
      <c r="E35" s="91"/>
      <c r="F35" s="58"/>
      <c r="G35" s="91"/>
      <c r="H35" s="91"/>
      <c r="L35" s="2"/>
      <c r="P35" s="2"/>
      <c r="Q35" s="2"/>
      <c r="R35" s="2"/>
      <c r="S35" s="2"/>
      <c r="T35" s="2"/>
      <c r="V35" s="2"/>
      <c r="X35" s="2"/>
      <c r="Z35" s="2"/>
      <c r="AB35" s="2"/>
      <c r="AE35" s="2"/>
      <c r="AF35" s="2"/>
      <c r="AG35" s="2"/>
    </row>
    <row r="36" spans="1:33" ht="15.75" customHeight="1">
      <c r="A36" s="108"/>
      <c r="B36" s="91"/>
      <c r="C36" s="91"/>
      <c r="D36" s="91"/>
      <c r="E36" s="91"/>
      <c r="F36" s="58"/>
      <c r="G36" s="91"/>
      <c r="H36" s="91"/>
      <c r="L36" s="2"/>
      <c r="P36" s="2"/>
      <c r="Q36" s="2"/>
      <c r="R36" s="2"/>
      <c r="S36" s="2"/>
      <c r="T36" s="2"/>
      <c r="V36" s="2"/>
      <c r="X36" s="2"/>
      <c r="Z36" s="2"/>
      <c r="AB36" s="2"/>
      <c r="AE36" s="2"/>
      <c r="AF36" s="2"/>
      <c r="AG36" s="2"/>
    </row>
    <row r="37" spans="1:33" ht="15.75" customHeight="1">
      <c r="A37" s="108"/>
      <c r="B37" s="91"/>
      <c r="C37" s="91"/>
      <c r="D37" s="91"/>
      <c r="E37" s="91"/>
      <c r="F37" s="58"/>
      <c r="G37" s="91"/>
      <c r="H37" s="91"/>
      <c r="L37" s="2"/>
      <c r="P37" s="2"/>
      <c r="Q37" s="2"/>
      <c r="R37" s="2"/>
      <c r="S37" s="2"/>
      <c r="T37" s="2"/>
      <c r="V37" s="2"/>
      <c r="X37" s="2"/>
      <c r="Z37" s="2"/>
      <c r="AB37" s="2"/>
      <c r="AE37" s="2"/>
      <c r="AF37" s="2"/>
      <c r="AG37" s="2"/>
    </row>
    <row r="38" spans="1:33" ht="15.75" customHeight="1">
      <c r="A38" s="108"/>
      <c r="B38" s="91"/>
      <c r="C38" s="91"/>
      <c r="D38" s="91"/>
      <c r="E38" s="91"/>
      <c r="F38" s="58"/>
      <c r="G38" s="91"/>
      <c r="H38" s="91"/>
      <c r="L38" s="2"/>
      <c r="P38" s="2"/>
      <c r="Q38" s="2"/>
      <c r="R38" s="2"/>
      <c r="S38" s="2"/>
      <c r="T38" s="2"/>
      <c r="V38" s="2"/>
      <c r="X38" s="2"/>
      <c r="Z38" s="2"/>
      <c r="AB38" s="2"/>
      <c r="AE38" s="2"/>
      <c r="AF38" s="2"/>
      <c r="AG38" s="2"/>
    </row>
    <row r="39" spans="1:33" ht="15.75" customHeight="1">
      <c r="A39" s="108"/>
      <c r="B39" s="91"/>
      <c r="C39" s="91"/>
      <c r="D39" s="91"/>
      <c r="E39" s="91"/>
      <c r="F39" s="58"/>
      <c r="G39" s="91"/>
      <c r="H39" s="91"/>
      <c r="L39" s="2"/>
      <c r="P39" s="2"/>
      <c r="Q39" s="2"/>
      <c r="R39" s="2"/>
      <c r="S39" s="2"/>
      <c r="T39" s="2"/>
      <c r="V39" s="2"/>
      <c r="X39" s="2"/>
      <c r="Z39" s="2"/>
      <c r="AB39" s="2"/>
      <c r="AE39" s="2"/>
      <c r="AF39" s="2"/>
      <c r="AG39" s="2"/>
    </row>
    <row r="40" spans="1:33" ht="15.75" customHeight="1">
      <c r="A40" s="108"/>
      <c r="B40" s="91"/>
      <c r="C40" s="91"/>
      <c r="D40" s="91"/>
      <c r="E40" s="91"/>
      <c r="F40" s="58"/>
      <c r="G40" s="91"/>
      <c r="H40" s="91"/>
      <c r="L40" s="2"/>
      <c r="P40" s="2"/>
      <c r="Q40" s="2"/>
      <c r="R40" s="2"/>
      <c r="S40" s="2"/>
      <c r="T40" s="2"/>
      <c r="V40" s="2"/>
      <c r="X40" s="2"/>
      <c r="Z40" s="2"/>
      <c r="AB40" s="2"/>
      <c r="AE40" s="2"/>
      <c r="AF40" s="2"/>
      <c r="AG40" s="2"/>
    </row>
    <row r="41" spans="1:33" ht="15.75" customHeight="1">
      <c r="A41" s="108"/>
      <c r="B41" s="91"/>
      <c r="C41" s="91"/>
      <c r="D41" s="91"/>
      <c r="E41" s="91"/>
      <c r="F41" s="58"/>
      <c r="G41" s="91"/>
      <c r="H41" s="91"/>
      <c r="L41" s="2"/>
      <c r="P41" s="2"/>
      <c r="Q41" s="2"/>
      <c r="R41" s="2"/>
      <c r="S41" s="2"/>
      <c r="T41" s="2"/>
      <c r="V41" s="2"/>
      <c r="X41" s="2"/>
      <c r="Z41" s="2"/>
      <c r="AB41" s="2"/>
      <c r="AE41" s="2"/>
      <c r="AF41" s="2"/>
      <c r="AG41" s="2"/>
    </row>
    <row r="42" spans="1:33" ht="15.75" customHeight="1">
      <c r="A42" s="108"/>
      <c r="B42" s="91"/>
      <c r="C42" s="91"/>
      <c r="D42" s="91"/>
      <c r="E42" s="91"/>
      <c r="F42" s="58"/>
      <c r="G42" s="91"/>
      <c r="H42" s="91"/>
      <c r="L42" s="2"/>
      <c r="P42" s="2"/>
      <c r="Q42" s="2"/>
      <c r="R42" s="2"/>
      <c r="S42" s="2"/>
      <c r="T42" s="2"/>
      <c r="V42" s="2"/>
      <c r="X42" s="2"/>
      <c r="Z42" s="2"/>
      <c r="AB42" s="2"/>
      <c r="AE42" s="2"/>
      <c r="AF42" s="2"/>
      <c r="AG42" s="2"/>
    </row>
    <row r="43" spans="1:33" ht="15.75" customHeight="1">
      <c r="A43" s="108"/>
      <c r="B43" s="91"/>
      <c r="C43" s="91"/>
      <c r="D43" s="91"/>
      <c r="E43" s="91"/>
      <c r="F43" s="58"/>
      <c r="G43" s="91"/>
      <c r="H43" s="91"/>
      <c r="L43" s="2"/>
      <c r="P43" s="2"/>
      <c r="Q43" s="2"/>
      <c r="R43" s="2"/>
      <c r="S43" s="2"/>
      <c r="T43" s="2"/>
      <c r="V43" s="2"/>
      <c r="X43" s="2"/>
      <c r="Z43" s="2"/>
      <c r="AB43" s="2"/>
      <c r="AE43" s="2"/>
      <c r="AF43" s="2"/>
      <c r="AG43" s="2"/>
    </row>
    <row r="44" spans="1:33" ht="15.75" customHeight="1">
      <c r="A44" s="108"/>
      <c r="B44" s="91"/>
      <c r="C44" s="91"/>
      <c r="D44" s="91"/>
      <c r="E44" s="91"/>
      <c r="F44" s="58"/>
      <c r="G44" s="91"/>
      <c r="H44" s="91"/>
      <c r="L44" s="2"/>
      <c r="P44" s="2"/>
      <c r="Q44" s="2"/>
      <c r="R44" s="2"/>
      <c r="S44" s="2"/>
      <c r="T44" s="2"/>
      <c r="V44" s="2"/>
      <c r="X44" s="2"/>
      <c r="Z44" s="2"/>
      <c r="AB44" s="2"/>
      <c r="AE44" s="2"/>
      <c r="AF44" s="2"/>
      <c r="AG44" s="2"/>
    </row>
    <row r="45" spans="1:33" ht="15.75" customHeight="1">
      <c r="A45" s="108"/>
      <c r="B45" s="91"/>
      <c r="C45" s="91"/>
      <c r="D45" s="91"/>
      <c r="E45" s="91"/>
      <c r="F45" s="58"/>
      <c r="G45" s="91"/>
      <c r="H45" s="91"/>
      <c r="L45" s="2"/>
      <c r="P45" s="2"/>
      <c r="Q45" s="2"/>
      <c r="R45" s="2"/>
      <c r="S45" s="2"/>
      <c r="T45" s="2"/>
      <c r="V45" s="2"/>
      <c r="X45" s="2"/>
      <c r="Z45" s="2"/>
      <c r="AB45" s="2"/>
      <c r="AE45" s="2"/>
      <c r="AF45" s="2"/>
      <c r="AG45" s="2"/>
    </row>
    <row r="46" spans="1:33" ht="15.75" customHeight="1">
      <c r="A46" s="108"/>
      <c r="B46" s="91"/>
      <c r="C46" s="91"/>
      <c r="D46" s="91"/>
      <c r="E46" s="91"/>
      <c r="F46" s="58"/>
      <c r="G46" s="91"/>
      <c r="H46" s="91"/>
      <c r="L46" s="2"/>
      <c r="P46" s="2"/>
      <c r="Q46" s="2"/>
      <c r="R46" s="2"/>
      <c r="S46" s="2"/>
      <c r="T46" s="2"/>
      <c r="V46" s="2"/>
      <c r="X46" s="2"/>
      <c r="Z46" s="2"/>
      <c r="AB46" s="2"/>
      <c r="AE46" s="2"/>
      <c r="AF46" s="2"/>
      <c r="AG46" s="2"/>
    </row>
    <row r="47" spans="1:33" ht="15.75" customHeight="1">
      <c r="A47" s="108"/>
      <c r="B47" s="91"/>
      <c r="C47" s="91"/>
      <c r="D47" s="91"/>
      <c r="E47" s="91"/>
      <c r="F47" s="58"/>
      <c r="G47" s="91"/>
      <c r="H47" s="91"/>
      <c r="L47" s="2"/>
      <c r="P47" s="2"/>
      <c r="Q47" s="2"/>
      <c r="R47" s="2"/>
      <c r="S47" s="2"/>
      <c r="T47" s="2"/>
      <c r="V47" s="2"/>
      <c r="X47" s="2"/>
      <c r="Z47" s="2"/>
      <c r="AB47" s="2"/>
      <c r="AE47" s="2"/>
      <c r="AF47" s="2"/>
      <c r="AG47" s="2"/>
    </row>
    <row r="48" spans="1:33" ht="15.75" customHeight="1">
      <c r="A48" s="108"/>
      <c r="B48" s="91"/>
      <c r="C48" s="91"/>
      <c r="D48" s="91"/>
      <c r="E48" s="91"/>
      <c r="F48" s="58"/>
      <c r="G48" s="91"/>
      <c r="H48" s="91"/>
      <c r="L48" s="2"/>
      <c r="P48" s="2"/>
      <c r="Q48" s="2"/>
      <c r="R48" s="2"/>
      <c r="S48" s="2"/>
      <c r="T48" s="2"/>
      <c r="V48" s="2"/>
      <c r="X48" s="2"/>
      <c r="Z48" s="2"/>
      <c r="AB48" s="2"/>
      <c r="AE48" s="2"/>
      <c r="AF48" s="2"/>
      <c r="AG48" s="2"/>
    </row>
    <row r="49" spans="1:33" ht="15.75" customHeight="1">
      <c r="A49" s="108"/>
      <c r="B49" s="91"/>
      <c r="C49" s="91"/>
      <c r="D49" s="91"/>
      <c r="E49" s="91"/>
      <c r="F49" s="58"/>
      <c r="G49" s="91"/>
      <c r="H49" s="91"/>
      <c r="L49" s="2"/>
      <c r="P49" s="2"/>
      <c r="Q49" s="2"/>
      <c r="R49" s="2"/>
      <c r="S49" s="2"/>
      <c r="T49" s="2"/>
      <c r="V49" s="2"/>
      <c r="X49" s="2"/>
      <c r="Z49" s="2"/>
      <c r="AB49" s="2"/>
      <c r="AE49" s="2"/>
      <c r="AF49" s="2"/>
      <c r="AG49" s="2"/>
    </row>
    <row r="50" spans="1:33" ht="15.75" customHeight="1">
      <c r="A50" s="108"/>
      <c r="B50" s="91"/>
      <c r="C50" s="91"/>
      <c r="D50" s="91"/>
      <c r="E50" s="91"/>
      <c r="F50" s="58"/>
      <c r="G50" s="91"/>
      <c r="H50" s="91"/>
      <c r="L50" s="2"/>
      <c r="P50" s="2"/>
      <c r="Q50" s="2"/>
      <c r="R50" s="2"/>
      <c r="S50" s="2"/>
      <c r="T50" s="2"/>
      <c r="V50" s="2"/>
      <c r="X50" s="2"/>
      <c r="Z50" s="2"/>
      <c r="AB50" s="2"/>
      <c r="AE50" s="2"/>
      <c r="AF50" s="2"/>
      <c r="AG50" s="2"/>
    </row>
    <row r="51" spans="1:33" ht="15.75" customHeight="1">
      <c r="A51" s="108"/>
      <c r="B51" s="91"/>
      <c r="C51" s="91"/>
      <c r="D51" s="91"/>
      <c r="E51" s="91"/>
      <c r="F51" s="58"/>
      <c r="G51" s="91"/>
      <c r="H51" s="91"/>
      <c r="L51" s="2"/>
      <c r="P51" s="2"/>
      <c r="Q51" s="2"/>
      <c r="R51" s="2"/>
      <c r="S51" s="2"/>
      <c r="T51" s="2"/>
      <c r="V51" s="2"/>
      <c r="X51" s="2"/>
      <c r="Z51" s="2"/>
      <c r="AB51" s="2"/>
      <c r="AE51" s="2"/>
      <c r="AF51" s="2"/>
      <c r="AG51" s="2"/>
    </row>
    <row r="52" spans="1:33" ht="15.75" customHeight="1">
      <c r="A52" s="108"/>
      <c r="B52" s="91"/>
      <c r="C52" s="91"/>
      <c r="D52" s="91"/>
      <c r="E52" s="91"/>
      <c r="F52" s="58"/>
      <c r="G52" s="91"/>
      <c r="H52" s="91"/>
      <c r="L52" s="2"/>
      <c r="P52" s="2"/>
      <c r="Q52" s="2"/>
      <c r="R52" s="2"/>
      <c r="S52" s="2"/>
      <c r="T52" s="2"/>
      <c r="V52" s="2"/>
      <c r="X52" s="2"/>
      <c r="Z52" s="2"/>
      <c r="AB52" s="2"/>
      <c r="AE52" s="2"/>
      <c r="AF52" s="2"/>
      <c r="AG52" s="2"/>
    </row>
    <row r="53" spans="1:33" ht="15.75" customHeight="1">
      <c r="A53" s="108"/>
      <c r="B53" s="91"/>
      <c r="C53" s="91"/>
      <c r="D53" s="91"/>
      <c r="E53" s="91"/>
      <c r="F53" s="58"/>
      <c r="G53" s="91"/>
      <c r="H53" s="91"/>
      <c r="L53" s="2"/>
      <c r="P53" s="2"/>
      <c r="Q53" s="2"/>
      <c r="R53" s="2"/>
      <c r="S53" s="2"/>
      <c r="T53" s="2"/>
      <c r="V53" s="2"/>
      <c r="X53" s="2"/>
      <c r="Z53" s="2"/>
      <c r="AB53" s="2"/>
      <c r="AE53" s="2"/>
      <c r="AF53" s="2"/>
      <c r="AG53" s="2"/>
    </row>
    <row r="54" spans="1:33" ht="15.75" customHeight="1">
      <c r="A54" s="108"/>
      <c r="B54" s="91"/>
      <c r="C54" s="91"/>
      <c r="D54" s="91"/>
      <c r="E54" s="91"/>
      <c r="F54" s="58"/>
      <c r="G54" s="91"/>
      <c r="H54" s="91"/>
      <c r="L54" s="2"/>
      <c r="P54" s="2"/>
      <c r="Q54" s="2"/>
      <c r="R54" s="2"/>
      <c r="S54" s="2"/>
      <c r="T54" s="2"/>
      <c r="V54" s="2"/>
      <c r="X54" s="2"/>
      <c r="Z54" s="2"/>
      <c r="AB54" s="2"/>
      <c r="AE54" s="2"/>
      <c r="AF54" s="2"/>
      <c r="AG54" s="2"/>
    </row>
    <row r="55" spans="1:33" ht="15.75" customHeight="1">
      <c r="A55" s="108"/>
      <c r="B55" s="91"/>
      <c r="C55" s="91"/>
      <c r="D55" s="91"/>
      <c r="E55" s="91"/>
      <c r="F55" s="58"/>
      <c r="G55" s="91"/>
      <c r="H55" s="91"/>
      <c r="L55" s="2"/>
      <c r="P55" s="2"/>
      <c r="Q55" s="2"/>
      <c r="R55" s="2"/>
      <c r="S55" s="2"/>
      <c r="T55" s="2"/>
      <c r="V55" s="2"/>
      <c r="X55" s="2"/>
      <c r="Z55" s="2"/>
      <c r="AB55" s="2"/>
      <c r="AE55" s="2"/>
      <c r="AF55" s="2"/>
      <c r="AG55" s="2"/>
    </row>
    <row r="56" spans="1:33" ht="15.75" customHeight="1">
      <c r="A56" s="108"/>
      <c r="B56" s="91"/>
      <c r="C56" s="91"/>
      <c r="D56" s="91"/>
      <c r="E56" s="91"/>
      <c r="F56" s="58"/>
      <c r="G56" s="91"/>
      <c r="H56" s="91"/>
      <c r="L56" s="2"/>
      <c r="P56" s="2"/>
      <c r="Q56" s="2"/>
      <c r="R56" s="2"/>
      <c r="S56" s="2"/>
      <c r="T56" s="2"/>
      <c r="V56" s="2"/>
      <c r="X56" s="2"/>
      <c r="Z56" s="2"/>
      <c r="AB56" s="2"/>
      <c r="AE56" s="2"/>
      <c r="AF56" s="2"/>
      <c r="AG56" s="2"/>
    </row>
    <row r="57" spans="1:33" ht="15.75" customHeight="1">
      <c r="A57" s="108"/>
      <c r="B57" s="91"/>
      <c r="C57" s="91"/>
      <c r="D57" s="91"/>
      <c r="E57" s="91"/>
      <c r="F57" s="58"/>
      <c r="G57" s="91"/>
      <c r="H57" s="91"/>
      <c r="L57" s="2"/>
      <c r="P57" s="2"/>
      <c r="Q57" s="2"/>
      <c r="R57" s="2"/>
      <c r="S57" s="2"/>
      <c r="T57" s="2"/>
      <c r="V57" s="2"/>
      <c r="X57" s="2"/>
      <c r="Z57" s="2"/>
      <c r="AB57" s="2"/>
      <c r="AE57" s="2"/>
      <c r="AF57" s="2"/>
      <c r="AG57" s="2"/>
    </row>
    <row r="58" spans="1:33" ht="15.75" customHeight="1">
      <c r="A58" s="108"/>
      <c r="B58" s="91"/>
      <c r="C58" s="91"/>
      <c r="D58" s="91"/>
      <c r="E58" s="91"/>
      <c r="F58" s="58"/>
      <c r="G58" s="91"/>
      <c r="H58" s="91"/>
      <c r="L58" s="2"/>
      <c r="P58" s="2"/>
      <c r="Q58" s="2"/>
      <c r="R58" s="2"/>
      <c r="S58" s="2"/>
      <c r="T58" s="2"/>
      <c r="V58" s="2"/>
      <c r="X58" s="2"/>
      <c r="Z58" s="2"/>
      <c r="AB58" s="2"/>
      <c r="AE58" s="2"/>
      <c r="AF58" s="2"/>
      <c r="AG58" s="2"/>
    </row>
    <row r="59" spans="1:33" ht="15.75" customHeight="1">
      <c r="A59" s="108"/>
      <c r="B59" s="91"/>
      <c r="C59" s="91"/>
      <c r="D59" s="91"/>
      <c r="E59" s="91"/>
      <c r="F59" s="58"/>
      <c r="G59" s="91"/>
      <c r="H59" s="91"/>
      <c r="L59" s="2"/>
      <c r="P59" s="2"/>
      <c r="Q59" s="2"/>
      <c r="R59" s="2"/>
      <c r="S59" s="2"/>
      <c r="T59" s="2"/>
      <c r="V59" s="2"/>
      <c r="X59" s="2"/>
      <c r="Z59" s="2"/>
      <c r="AB59" s="2"/>
      <c r="AE59" s="2"/>
      <c r="AF59" s="2"/>
      <c r="AG59" s="2"/>
    </row>
    <row r="60" spans="1:33" ht="15.75" customHeight="1">
      <c r="A60" s="108"/>
      <c r="B60" s="91"/>
      <c r="C60" s="91"/>
      <c r="D60" s="91"/>
      <c r="E60" s="91"/>
      <c r="F60" s="58"/>
      <c r="G60" s="91"/>
      <c r="H60" s="91"/>
      <c r="L60" s="2"/>
      <c r="P60" s="2"/>
      <c r="Q60" s="2"/>
      <c r="R60" s="2"/>
      <c r="S60" s="2"/>
      <c r="T60" s="2"/>
      <c r="V60" s="2"/>
      <c r="X60" s="2"/>
      <c r="Z60" s="2"/>
      <c r="AB60" s="2"/>
      <c r="AE60" s="2"/>
      <c r="AF60" s="2"/>
      <c r="AG60" s="2"/>
    </row>
    <row r="61" spans="1:33" ht="15.75" customHeight="1">
      <c r="A61" s="108"/>
      <c r="B61" s="91"/>
      <c r="C61" s="91"/>
      <c r="D61" s="91"/>
      <c r="E61" s="91"/>
      <c r="F61" s="58"/>
      <c r="G61" s="91"/>
      <c r="H61" s="91"/>
      <c r="L61" s="2"/>
      <c r="P61" s="2"/>
      <c r="Q61" s="2"/>
      <c r="R61" s="2"/>
      <c r="S61" s="2"/>
      <c r="T61" s="2"/>
      <c r="V61" s="2"/>
      <c r="X61" s="2"/>
      <c r="Z61" s="2"/>
      <c r="AB61" s="2"/>
      <c r="AE61" s="2"/>
      <c r="AF61" s="2"/>
      <c r="AG61" s="2"/>
    </row>
    <row r="62" spans="1:33" ht="15.75" customHeight="1">
      <c r="A62" s="108"/>
      <c r="B62" s="91"/>
      <c r="C62" s="91"/>
      <c r="D62" s="91"/>
      <c r="E62" s="91"/>
      <c r="F62" s="58"/>
      <c r="G62" s="91"/>
      <c r="H62" s="91"/>
      <c r="L62" s="2"/>
      <c r="P62" s="2"/>
      <c r="Q62" s="2"/>
      <c r="R62" s="2"/>
      <c r="S62" s="2"/>
      <c r="T62" s="2"/>
      <c r="V62" s="2"/>
      <c r="X62" s="2"/>
      <c r="Z62" s="2"/>
      <c r="AB62" s="2"/>
      <c r="AE62" s="2"/>
      <c r="AF62" s="2"/>
      <c r="AG62" s="2"/>
    </row>
    <row r="63" spans="1:33" ht="15.75" customHeight="1">
      <c r="A63" s="108"/>
      <c r="B63" s="91"/>
      <c r="C63" s="91"/>
      <c r="D63" s="91"/>
      <c r="E63" s="91"/>
      <c r="F63" s="58"/>
      <c r="G63" s="91"/>
      <c r="H63" s="91"/>
      <c r="L63" s="2"/>
      <c r="P63" s="2"/>
      <c r="Q63" s="2"/>
      <c r="R63" s="2"/>
      <c r="S63" s="2"/>
      <c r="T63" s="2"/>
      <c r="V63" s="2"/>
      <c r="X63" s="2"/>
      <c r="Z63" s="2"/>
      <c r="AB63" s="2"/>
      <c r="AE63" s="2"/>
      <c r="AF63" s="2"/>
      <c r="AG63" s="2"/>
    </row>
    <row r="64" spans="1:33" ht="15.75" customHeight="1">
      <c r="A64" s="108"/>
      <c r="B64" s="91"/>
      <c r="C64" s="91"/>
      <c r="D64" s="91"/>
      <c r="E64" s="91"/>
      <c r="F64" s="58"/>
      <c r="G64" s="91"/>
      <c r="H64" s="91"/>
      <c r="L64" s="2"/>
      <c r="P64" s="2"/>
      <c r="Q64" s="2"/>
      <c r="R64" s="2"/>
      <c r="S64" s="2"/>
      <c r="T64" s="2"/>
      <c r="V64" s="2"/>
      <c r="X64" s="2"/>
      <c r="Z64" s="2"/>
      <c r="AB64" s="2"/>
      <c r="AE64" s="2"/>
      <c r="AF64" s="2"/>
      <c r="AG64" s="2"/>
    </row>
    <row r="65" spans="1:33" ht="15.75" customHeight="1">
      <c r="A65" s="108"/>
      <c r="B65" s="91"/>
      <c r="C65" s="91"/>
      <c r="D65" s="91"/>
      <c r="E65" s="91"/>
      <c r="F65" s="58"/>
      <c r="G65" s="91"/>
      <c r="H65" s="91"/>
      <c r="L65" s="2"/>
      <c r="P65" s="2"/>
      <c r="Q65" s="2"/>
      <c r="R65" s="2"/>
      <c r="S65" s="2"/>
      <c r="T65" s="2"/>
      <c r="V65" s="2"/>
      <c r="X65" s="2"/>
      <c r="Z65" s="2"/>
      <c r="AB65" s="2"/>
      <c r="AE65" s="2"/>
      <c r="AF65" s="2"/>
      <c r="AG65" s="2"/>
    </row>
    <row r="66" spans="1:33" ht="15.75" customHeight="1">
      <c r="A66" s="108"/>
      <c r="B66" s="91"/>
      <c r="C66" s="91"/>
      <c r="D66" s="91"/>
      <c r="E66" s="91"/>
      <c r="F66" s="58"/>
      <c r="G66" s="91"/>
      <c r="H66" s="91"/>
      <c r="L66" s="2"/>
      <c r="P66" s="2"/>
      <c r="Q66" s="2"/>
      <c r="R66" s="2"/>
      <c r="S66" s="2"/>
      <c r="T66" s="2"/>
      <c r="V66" s="2"/>
      <c r="X66" s="2"/>
      <c r="Z66" s="2"/>
      <c r="AB66" s="2"/>
      <c r="AE66" s="2"/>
      <c r="AF66" s="2"/>
      <c r="AG66" s="2"/>
    </row>
    <row r="67" spans="1:33" ht="15.75" customHeight="1">
      <c r="A67" s="108"/>
      <c r="B67" s="91"/>
      <c r="C67" s="91"/>
      <c r="D67" s="91"/>
      <c r="E67" s="91"/>
      <c r="F67" s="58"/>
      <c r="G67" s="91"/>
      <c r="H67" s="91"/>
      <c r="L67" s="2"/>
      <c r="P67" s="2"/>
      <c r="Q67" s="2"/>
      <c r="R67" s="2"/>
      <c r="S67" s="2"/>
      <c r="T67" s="2"/>
      <c r="V67" s="2"/>
      <c r="X67" s="2"/>
      <c r="Z67" s="2"/>
      <c r="AB67" s="2"/>
      <c r="AE67" s="2"/>
      <c r="AF67" s="2"/>
      <c r="AG67" s="2"/>
    </row>
    <row r="68" spans="1:33" ht="15.75" customHeight="1">
      <c r="A68" s="108"/>
      <c r="B68" s="91"/>
      <c r="C68" s="91"/>
      <c r="D68" s="91"/>
      <c r="E68" s="91"/>
      <c r="F68" s="58"/>
      <c r="G68" s="91"/>
      <c r="H68" s="91"/>
      <c r="L68" s="2"/>
      <c r="P68" s="2"/>
      <c r="Q68" s="2"/>
      <c r="R68" s="2"/>
      <c r="S68" s="2"/>
      <c r="T68" s="2"/>
      <c r="V68" s="2"/>
      <c r="X68" s="2"/>
      <c r="Z68" s="2"/>
      <c r="AB68" s="2"/>
      <c r="AE68" s="2"/>
      <c r="AF68" s="2"/>
      <c r="AG68" s="2"/>
    </row>
    <row r="69" spans="1:33" ht="15.75" customHeight="1">
      <c r="A69" s="108"/>
      <c r="B69" s="91"/>
      <c r="C69" s="91"/>
      <c r="D69" s="91"/>
      <c r="E69" s="91"/>
      <c r="F69" s="58"/>
      <c r="G69" s="91"/>
      <c r="H69" s="91"/>
      <c r="L69" s="2"/>
      <c r="P69" s="2"/>
      <c r="Q69" s="2"/>
      <c r="R69" s="2"/>
      <c r="S69" s="2"/>
      <c r="T69" s="2"/>
      <c r="V69" s="2"/>
      <c r="X69" s="2"/>
      <c r="Z69" s="2"/>
      <c r="AB69" s="2"/>
      <c r="AE69" s="2"/>
      <c r="AF69" s="2"/>
      <c r="AG69" s="2"/>
    </row>
    <row r="70" spans="1:33" ht="15.75" customHeight="1">
      <c r="A70" s="108"/>
      <c r="B70" s="91"/>
      <c r="C70" s="91"/>
      <c r="D70" s="91"/>
      <c r="E70" s="91"/>
      <c r="F70" s="58"/>
      <c r="G70" s="91"/>
      <c r="H70" s="91"/>
      <c r="L70" s="2"/>
      <c r="P70" s="2"/>
      <c r="Q70" s="2"/>
      <c r="R70" s="2"/>
      <c r="S70" s="2"/>
      <c r="T70" s="2"/>
      <c r="V70" s="2"/>
      <c r="X70" s="2"/>
      <c r="Z70" s="2"/>
      <c r="AB70" s="2"/>
      <c r="AE70" s="2"/>
      <c r="AF70" s="2"/>
      <c r="AG70" s="2"/>
    </row>
    <row r="71" spans="1:33" ht="15.75" customHeight="1">
      <c r="A71" s="108"/>
      <c r="B71" s="91"/>
      <c r="C71" s="91"/>
      <c r="D71" s="91"/>
      <c r="E71" s="91"/>
      <c r="F71" s="58"/>
      <c r="G71" s="91"/>
      <c r="H71" s="91"/>
      <c r="L71" s="2"/>
      <c r="P71" s="2"/>
      <c r="Q71" s="2"/>
      <c r="R71" s="2"/>
      <c r="S71" s="2"/>
      <c r="T71" s="2"/>
      <c r="V71" s="2"/>
      <c r="X71" s="2"/>
      <c r="Z71" s="2"/>
      <c r="AB71" s="2"/>
      <c r="AE71" s="2"/>
      <c r="AF71" s="2"/>
      <c r="AG71" s="2"/>
    </row>
    <row r="72" spans="1:33" ht="15.75" customHeight="1">
      <c r="A72" s="108"/>
      <c r="B72" s="91"/>
      <c r="C72" s="91"/>
      <c r="D72" s="91"/>
      <c r="E72" s="91"/>
      <c r="F72" s="58"/>
      <c r="G72" s="91"/>
      <c r="H72" s="91"/>
      <c r="L72" s="2"/>
      <c r="P72" s="2"/>
      <c r="Q72" s="2"/>
      <c r="R72" s="2"/>
      <c r="S72" s="2"/>
      <c r="T72" s="2"/>
      <c r="V72" s="2"/>
      <c r="X72" s="2"/>
      <c r="Z72" s="2"/>
      <c r="AB72" s="2"/>
      <c r="AE72" s="2"/>
      <c r="AF72" s="2"/>
      <c r="AG72" s="2"/>
    </row>
    <row r="73" spans="1:33" ht="15.75" customHeight="1">
      <c r="A73" s="108"/>
      <c r="B73" s="91"/>
      <c r="C73" s="91"/>
      <c r="D73" s="91"/>
      <c r="E73" s="91"/>
      <c r="F73" s="58"/>
      <c r="G73" s="91"/>
      <c r="H73" s="91"/>
      <c r="L73" s="2"/>
      <c r="P73" s="2"/>
      <c r="Q73" s="2"/>
      <c r="R73" s="2"/>
      <c r="S73" s="2"/>
      <c r="T73" s="2"/>
      <c r="V73" s="2"/>
      <c r="X73" s="2"/>
      <c r="Z73" s="2"/>
      <c r="AB73" s="2"/>
      <c r="AE73" s="2"/>
      <c r="AF73" s="2"/>
      <c r="AG73" s="2"/>
    </row>
    <row r="74" spans="1:33" ht="15.75" customHeight="1">
      <c r="A74" s="108"/>
      <c r="B74" s="91"/>
      <c r="C74" s="91"/>
      <c r="D74" s="91"/>
      <c r="E74" s="91"/>
      <c r="F74" s="58"/>
      <c r="G74" s="91"/>
      <c r="H74" s="91"/>
      <c r="L74" s="2"/>
      <c r="P74" s="2"/>
      <c r="Q74" s="2"/>
      <c r="R74" s="2"/>
      <c r="S74" s="2"/>
      <c r="T74" s="2"/>
      <c r="V74" s="2"/>
      <c r="X74" s="2"/>
      <c r="Z74" s="2"/>
      <c r="AB74" s="2"/>
      <c r="AE74" s="2"/>
      <c r="AF74" s="2"/>
      <c r="AG74" s="2"/>
    </row>
    <row r="75" spans="1:33" ht="15.75" customHeight="1">
      <c r="A75" s="108"/>
      <c r="B75" s="91"/>
      <c r="C75" s="91"/>
      <c r="D75" s="91"/>
      <c r="E75" s="91"/>
      <c r="F75" s="58"/>
      <c r="G75" s="91"/>
      <c r="H75" s="91"/>
      <c r="L75" s="2"/>
      <c r="P75" s="2"/>
      <c r="Q75" s="2"/>
      <c r="R75" s="2"/>
      <c r="S75" s="2"/>
      <c r="T75" s="2"/>
      <c r="V75" s="2"/>
      <c r="X75" s="2"/>
      <c r="Z75" s="2"/>
      <c r="AB75" s="2"/>
      <c r="AE75" s="2"/>
      <c r="AF75" s="2"/>
      <c r="AG75" s="2"/>
    </row>
    <row r="76" spans="1:33" ht="15.75" customHeight="1">
      <c r="A76" s="108"/>
      <c r="B76" s="91"/>
      <c r="C76" s="91"/>
      <c r="D76" s="91"/>
      <c r="E76" s="91"/>
      <c r="F76" s="58"/>
      <c r="G76" s="91"/>
      <c r="H76" s="91"/>
      <c r="L76" s="2"/>
      <c r="P76" s="2"/>
      <c r="Q76" s="2"/>
      <c r="R76" s="2"/>
      <c r="S76" s="2"/>
      <c r="T76" s="2"/>
      <c r="V76" s="2"/>
      <c r="X76" s="2"/>
      <c r="Z76" s="2"/>
      <c r="AB76" s="2"/>
      <c r="AE76" s="2"/>
      <c r="AF76" s="2"/>
      <c r="AG76" s="2"/>
    </row>
    <row r="77" spans="1:33" ht="15.75" customHeight="1">
      <c r="A77" s="108"/>
      <c r="B77" s="91"/>
      <c r="C77" s="91"/>
      <c r="D77" s="91"/>
      <c r="E77" s="91"/>
      <c r="F77" s="58"/>
      <c r="G77" s="91"/>
      <c r="H77" s="91"/>
      <c r="L77" s="2"/>
      <c r="P77" s="2"/>
      <c r="Q77" s="2"/>
      <c r="R77" s="2"/>
      <c r="S77" s="2"/>
      <c r="T77" s="2"/>
      <c r="V77" s="2"/>
      <c r="X77" s="2"/>
      <c r="Z77" s="2"/>
      <c r="AB77" s="2"/>
      <c r="AE77" s="2"/>
      <c r="AF77" s="2"/>
      <c r="AG77" s="2"/>
    </row>
    <row r="78" spans="1:33" ht="15.75" customHeight="1">
      <c r="A78" s="108"/>
      <c r="B78" s="91"/>
      <c r="C78" s="91"/>
      <c r="D78" s="91"/>
      <c r="E78" s="91"/>
      <c r="F78" s="58"/>
      <c r="G78" s="91"/>
      <c r="H78" s="91"/>
      <c r="L78" s="2"/>
      <c r="P78" s="2"/>
      <c r="Q78" s="2"/>
      <c r="R78" s="2"/>
      <c r="S78" s="2"/>
      <c r="T78" s="2"/>
      <c r="V78" s="2"/>
      <c r="X78" s="2"/>
      <c r="Z78" s="2"/>
      <c r="AB78" s="2"/>
      <c r="AE78" s="2"/>
      <c r="AF78" s="2"/>
      <c r="AG78" s="2"/>
    </row>
    <row r="79" spans="1:33" ht="15.75" customHeight="1">
      <c r="A79" s="108"/>
      <c r="B79" s="91"/>
      <c r="C79" s="91"/>
      <c r="D79" s="91"/>
      <c r="E79" s="91"/>
      <c r="F79" s="58"/>
      <c r="G79" s="91"/>
      <c r="H79" s="91"/>
      <c r="L79" s="2"/>
      <c r="P79" s="2"/>
      <c r="Q79" s="2"/>
      <c r="R79" s="2"/>
      <c r="S79" s="2"/>
      <c r="T79" s="2"/>
      <c r="V79" s="2"/>
      <c r="X79" s="2"/>
      <c r="Z79" s="2"/>
      <c r="AB79" s="2"/>
      <c r="AE79" s="2"/>
      <c r="AF79" s="2"/>
      <c r="AG79" s="2"/>
    </row>
    <row r="80" spans="1:33" ht="15.75" customHeight="1">
      <c r="A80" s="108"/>
      <c r="B80" s="91"/>
      <c r="C80" s="91"/>
      <c r="D80" s="91"/>
      <c r="E80" s="91"/>
      <c r="F80" s="58"/>
      <c r="G80" s="91"/>
      <c r="H80" s="91"/>
      <c r="L80" s="2"/>
      <c r="P80" s="2"/>
      <c r="Q80" s="2"/>
      <c r="R80" s="2"/>
      <c r="S80" s="2"/>
      <c r="T80" s="2"/>
      <c r="V80" s="2"/>
      <c r="X80" s="2"/>
      <c r="Z80" s="2"/>
      <c r="AB80" s="2"/>
      <c r="AE80" s="2"/>
      <c r="AF80" s="2"/>
      <c r="AG80" s="2"/>
    </row>
    <row r="81" spans="1:33" ht="15.75" customHeight="1">
      <c r="A81" s="108"/>
      <c r="B81" s="91"/>
      <c r="C81" s="91"/>
      <c r="D81" s="91"/>
      <c r="E81" s="91"/>
      <c r="F81" s="58"/>
      <c r="G81" s="91"/>
      <c r="H81" s="91"/>
      <c r="L81" s="2"/>
      <c r="P81" s="2"/>
      <c r="Q81" s="2"/>
      <c r="R81" s="2"/>
      <c r="S81" s="2"/>
      <c r="T81" s="2"/>
      <c r="V81" s="2"/>
      <c r="X81" s="2"/>
      <c r="Z81" s="2"/>
      <c r="AB81" s="2"/>
      <c r="AE81" s="2"/>
      <c r="AF81" s="2"/>
      <c r="AG81" s="2"/>
    </row>
    <row r="82" spans="1:33" ht="15.75" customHeight="1">
      <c r="A82" s="108"/>
      <c r="B82" s="91"/>
      <c r="C82" s="91"/>
      <c r="D82" s="91"/>
      <c r="E82" s="91"/>
      <c r="F82" s="58"/>
      <c r="G82" s="91"/>
      <c r="H82" s="91"/>
      <c r="L82" s="2"/>
      <c r="P82" s="2"/>
      <c r="Q82" s="2"/>
      <c r="R82" s="2"/>
      <c r="S82" s="2"/>
      <c r="T82" s="2"/>
      <c r="V82" s="2"/>
      <c r="X82" s="2"/>
      <c r="Z82" s="2"/>
      <c r="AB82" s="2"/>
      <c r="AE82" s="2"/>
      <c r="AF82" s="2"/>
      <c r="AG82" s="2"/>
    </row>
    <row r="83" spans="1:33" ht="15.75" customHeight="1">
      <c r="A83" s="108"/>
      <c r="B83" s="91"/>
      <c r="C83" s="91"/>
      <c r="D83" s="91"/>
      <c r="E83" s="91"/>
      <c r="F83" s="58"/>
      <c r="G83" s="91"/>
      <c r="H83" s="91"/>
      <c r="L83" s="2"/>
      <c r="P83" s="2"/>
      <c r="Q83" s="2"/>
      <c r="R83" s="2"/>
      <c r="S83" s="2"/>
      <c r="T83" s="2"/>
      <c r="V83" s="2"/>
      <c r="X83" s="2"/>
      <c r="Z83" s="2"/>
      <c r="AB83" s="2"/>
      <c r="AE83" s="2"/>
      <c r="AF83" s="2"/>
      <c r="AG83" s="2"/>
    </row>
    <row r="84" spans="1:33" ht="15.75" customHeight="1">
      <c r="A84" s="108"/>
      <c r="B84" s="91"/>
      <c r="C84" s="91"/>
      <c r="D84" s="91"/>
      <c r="E84" s="91"/>
      <c r="F84" s="58"/>
      <c r="G84" s="91"/>
      <c r="H84" s="91"/>
      <c r="L84" s="2"/>
      <c r="P84" s="2"/>
      <c r="Q84" s="2"/>
      <c r="R84" s="2"/>
      <c r="S84" s="2"/>
      <c r="T84" s="2"/>
      <c r="V84" s="2"/>
      <c r="X84" s="2"/>
      <c r="Z84" s="2"/>
      <c r="AB84" s="2"/>
      <c r="AE84" s="2"/>
      <c r="AF84" s="2"/>
      <c r="AG84" s="2"/>
    </row>
    <row r="85" spans="1:33" ht="15.75" customHeight="1">
      <c r="A85" s="108"/>
      <c r="B85" s="91"/>
      <c r="C85" s="91"/>
      <c r="D85" s="91"/>
      <c r="E85" s="91"/>
      <c r="F85" s="58"/>
      <c r="G85" s="91"/>
      <c r="H85" s="91"/>
      <c r="L85" s="2"/>
      <c r="P85" s="2"/>
      <c r="Q85" s="2"/>
      <c r="R85" s="2"/>
      <c r="S85" s="2"/>
      <c r="T85" s="2"/>
      <c r="V85" s="2"/>
      <c r="X85" s="2"/>
      <c r="Z85" s="2"/>
      <c r="AB85" s="2"/>
      <c r="AE85" s="2"/>
      <c r="AF85" s="2"/>
      <c r="AG85" s="2"/>
    </row>
    <row r="86" spans="1:33" ht="15.75" customHeight="1">
      <c r="A86" s="108"/>
      <c r="B86" s="91"/>
      <c r="C86" s="91"/>
      <c r="D86" s="91"/>
      <c r="E86" s="91"/>
      <c r="F86" s="58"/>
      <c r="G86" s="91"/>
      <c r="H86" s="91"/>
      <c r="L86" s="2"/>
      <c r="P86" s="2"/>
      <c r="Q86" s="2"/>
      <c r="R86" s="2"/>
      <c r="S86" s="2"/>
      <c r="T86" s="2"/>
      <c r="V86" s="2"/>
      <c r="X86" s="2"/>
      <c r="Z86" s="2"/>
      <c r="AB86" s="2"/>
      <c r="AE86" s="2"/>
      <c r="AF86" s="2"/>
      <c r="AG86" s="2"/>
    </row>
    <row r="87" spans="1:33" ht="15.75" customHeight="1">
      <c r="A87" s="108"/>
      <c r="B87" s="91"/>
      <c r="C87" s="91"/>
      <c r="D87" s="91"/>
      <c r="E87" s="91"/>
      <c r="F87" s="58"/>
      <c r="G87" s="91"/>
      <c r="H87" s="91"/>
      <c r="L87" s="2"/>
      <c r="P87" s="2"/>
      <c r="Q87" s="2"/>
      <c r="R87" s="2"/>
      <c r="S87" s="2"/>
      <c r="T87" s="2"/>
      <c r="V87" s="2"/>
      <c r="X87" s="2"/>
      <c r="Z87" s="2"/>
      <c r="AB87" s="2"/>
      <c r="AE87" s="2"/>
      <c r="AF87" s="2"/>
      <c r="AG87" s="2"/>
    </row>
    <row r="88" spans="1:33" ht="15.75" customHeight="1">
      <c r="A88" s="108"/>
      <c r="B88" s="91"/>
      <c r="C88" s="91"/>
      <c r="D88" s="91"/>
      <c r="E88" s="91"/>
      <c r="F88" s="58"/>
      <c r="G88" s="91"/>
      <c r="H88" s="91"/>
      <c r="L88" s="2"/>
      <c r="P88" s="2"/>
      <c r="Q88" s="2"/>
      <c r="R88" s="2"/>
      <c r="S88" s="2"/>
      <c r="T88" s="2"/>
      <c r="V88" s="2"/>
      <c r="X88" s="2"/>
      <c r="Z88" s="2"/>
      <c r="AB88" s="2"/>
      <c r="AE88" s="2"/>
      <c r="AF88" s="2"/>
      <c r="AG88" s="2"/>
    </row>
    <row r="89" spans="1:33" ht="15.75" customHeight="1">
      <c r="A89" s="108"/>
      <c r="B89" s="91"/>
      <c r="C89" s="91"/>
      <c r="D89" s="91"/>
      <c r="E89" s="91"/>
      <c r="F89" s="58"/>
      <c r="G89" s="91"/>
      <c r="H89" s="91"/>
      <c r="L89" s="2"/>
      <c r="P89" s="2"/>
      <c r="Q89" s="2"/>
      <c r="R89" s="2"/>
      <c r="S89" s="2"/>
      <c r="T89" s="2"/>
      <c r="V89" s="2"/>
      <c r="X89" s="2"/>
      <c r="Z89" s="2"/>
      <c r="AB89" s="2"/>
      <c r="AE89" s="2"/>
      <c r="AF89" s="2"/>
      <c r="AG89" s="2"/>
    </row>
    <row r="90" spans="1:33" ht="15.75" customHeight="1">
      <c r="A90" s="108"/>
      <c r="B90" s="91"/>
      <c r="C90" s="91"/>
      <c r="D90" s="91"/>
      <c r="E90" s="91"/>
      <c r="F90" s="58"/>
      <c r="G90" s="91"/>
      <c r="H90" s="91"/>
      <c r="L90" s="2"/>
      <c r="P90" s="2"/>
      <c r="Q90" s="2"/>
      <c r="R90" s="2"/>
      <c r="S90" s="2"/>
      <c r="T90" s="2"/>
      <c r="V90" s="2"/>
      <c r="X90" s="2"/>
      <c r="Z90" s="2"/>
      <c r="AB90" s="2"/>
      <c r="AE90" s="2"/>
      <c r="AF90" s="2"/>
      <c r="AG90" s="2"/>
    </row>
    <row r="91" spans="1:33" ht="15.75" customHeight="1">
      <c r="A91" s="108"/>
      <c r="B91" s="91"/>
      <c r="C91" s="91"/>
      <c r="D91" s="91"/>
      <c r="E91" s="91"/>
      <c r="F91" s="58"/>
      <c r="G91" s="91"/>
      <c r="H91" s="91"/>
      <c r="L91" s="2"/>
      <c r="P91" s="2"/>
      <c r="Q91" s="2"/>
      <c r="R91" s="2"/>
      <c r="S91" s="2"/>
      <c r="T91" s="2"/>
      <c r="V91" s="2"/>
      <c r="X91" s="2"/>
      <c r="Z91" s="2"/>
      <c r="AB91" s="2"/>
      <c r="AE91" s="2"/>
      <c r="AF91" s="2"/>
      <c r="AG91" s="2"/>
    </row>
    <row r="92" spans="1:33" ht="15.75" customHeight="1">
      <c r="A92" s="108"/>
      <c r="B92" s="91"/>
      <c r="C92" s="91"/>
      <c r="D92" s="91"/>
      <c r="E92" s="91"/>
      <c r="F92" s="58"/>
      <c r="G92" s="91"/>
      <c r="H92" s="91"/>
      <c r="L92" s="2"/>
      <c r="P92" s="2"/>
      <c r="Q92" s="2"/>
      <c r="R92" s="2"/>
      <c r="S92" s="2"/>
      <c r="T92" s="2"/>
      <c r="V92" s="2"/>
      <c r="X92" s="2"/>
      <c r="Z92" s="2"/>
      <c r="AB92" s="2"/>
      <c r="AE92" s="2"/>
      <c r="AF92" s="2"/>
      <c r="AG92" s="2"/>
    </row>
    <row r="93" spans="1:33" ht="15.75" customHeight="1">
      <c r="A93" s="108"/>
      <c r="B93" s="91"/>
      <c r="C93" s="91"/>
      <c r="D93" s="91"/>
      <c r="E93" s="91"/>
      <c r="F93" s="58"/>
      <c r="G93" s="91"/>
      <c r="H93" s="91"/>
      <c r="L93" s="2"/>
      <c r="P93" s="2"/>
      <c r="Q93" s="2"/>
      <c r="R93" s="2"/>
      <c r="S93" s="2"/>
      <c r="T93" s="2"/>
      <c r="V93" s="2"/>
      <c r="X93" s="2"/>
      <c r="Z93" s="2"/>
      <c r="AB93" s="2"/>
      <c r="AE93" s="2"/>
      <c r="AF93" s="2"/>
      <c r="AG93" s="2"/>
    </row>
    <row r="94" spans="1:33" ht="15.75" customHeight="1">
      <c r="A94" s="108"/>
      <c r="B94" s="91"/>
      <c r="C94" s="91"/>
      <c r="D94" s="91"/>
      <c r="E94" s="91"/>
      <c r="F94" s="58"/>
      <c r="G94" s="91"/>
      <c r="H94" s="91"/>
      <c r="L94" s="2"/>
      <c r="P94" s="2"/>
      <c r="Q94" s="2"/>
      <c r="R94" s="2"/>
      <c r="S94" s="2"/>
      <c r="T94" s="2"/>
      <c r="V94" s="2"/>
      <c r="X94" s="2"/>
      <c r="Z94" s="2"/>
      <c r="AB94" s="2"/>
      <c r="AE94" s="2"/>
      <c r="AF94" s="2"/>
      <c r="AG94" s="2"/>
    </row>
    <row r="95" spans="1:33" ht="15.75" customHeight="1">
      <c r="A95" s="108"/>
      <c r="B95" s="91"/>
      <c r="C95" s="91"/>
      <c r="D95" s="91"/>
      <c r="E95" s="91"/>
      <c r="F95" s="58"/>
      <c r="G95" s="91"/>
      <c r="H95" s="91"/>
      <c r="L95" s="2"/>
      <c r="P95" s="2"/>
      <c r="Q95" s="2"/>
      <c r="R95" s="2"/>
      <c r="S95" s="2"/>
      <c r="T95" s="2"/>
      <c r="V95" s="2"/>
      <c r="X95" s="2"/>
      <c r="Z95" s="2"/>
      <c r="AB95" s="2"/>
      <c r="AE95" s="2"/>
      <c r="AF95" s="2"/>
      <c r="AG95" s="2"/>
    </row>
    <row r="96" spans="1:33" ht="15.75" customHeight="1">
      <c r="A96" s="108"/>
      <c r="B96" s="91"/>
      <c r="C96" s="91"/>
      <c r="D96" s="91"/>
      <c r="E96" s="91"/>
      <c r="F96" s="58"/>
      <c r="G96" s="91"/>
      <c r="H96" s="91"/>
      <c r="L96" s="2"/>
      <c r="P96" s="2"/>
      <c r="Q96" s="2"/>
      <c r="R96" s="2"/>
      <c r="S96" s="2"/>
      <c r="T96" s="2"/>
      <c r="V96" s="2"/>
      <c r="X96" s="2"/>
      <c r="Z96" s="2"/>
      <c r="AB96" s="2"/>
      <c r="AE96" s="2"/>
      <c r="AF96" s="2"/>
      <c r="AG96" s="2"/>
    </row>
    <row r="97" spans="1:33" ht="15.75" customHeight="1">
      <c r="A97" s="108"/>
      <c r="B97" s="91"/>
      <c r="C97" s="91"/>
      <c r="D97" s="91"/>
      <c r="E97" s="91"/>
      <c r="F97" s="58"/>
      <c r="G97" s="91"/>
      <c r="H97" s="91"/>
      <c r="L97" s="2"/>
      <c r="P97" s="2"/>
      <c r="Q97" s="2"/>
      <c r="R97" s="2"/>
      <c r="S97" s="2"/>
      <c r="T97" s="2"/>
      <c r="V97" s="2"/>
      <c r="X97" s="2"/>
      <c r="Z97" s="2"/>
      <c r="AB97" s="2"/>
      <c r="AE97" s="2"/>
      <c r="AF97" s="2"/>
      <c r="AG97" s="2"/>
    </row>
    <row r="98" spans="1:33" ht="15.75" customHeight="1">
      <c r="A98" s="108"/>
      <c r="B98" s="91"/>
      <c r="C98" s="91"/>
      <c r="D98" s="91"/>
      <c r="E98" s="91"/>
      <c r="F98" s="58"/>
      <c r="G98" s="91"/>
      <c r="H98" s="91"/>
      <c r="L98" s="2"/>
      <c r="P98" s="2"/>
      <c r="Q98" s="2"/>
      <c r="R98" s="2"/>
      <c r="S98" s="2"/>
      <c r="T98" s="2"/>
      <c r="V98" s="2"/>
      <c r="X98" s="2"/>
      <c r="Z98" s="2"/>
      <c r="AB98" s="2"/>
      <c r="AE98" s="2"/>
      <c r="AF98" s="2"/>
      <c r="AG98" s="2"/>
    </row>
    <row r="99" spans="1:33" ht="15.75" customHeight="1">
      <c r="A99" s="108"/>
      <c r="B99" s="91"/>
      <c r="C99" s="91"/>
      <c r="D99" s="91"/>
      <c r="E99" s="91"/>
      <c r="F99" s="58"/>
      <c r="G99" s="91"/>
      <c r="H99" s="91"/>
      <c r="L99" s="2"/>
      <c r="P99" s="2"/>
      <c r="Q99" s="2"/>
      <c r="R99" s="2"/>
      <c r="S99" s="2"/>
      <c r="T99" s="2"/>
      <c r="V99" s="2"/>
      <c r="X99" s="2"/>
      <c r="Z99" s="2"/>
      <c r="AB99" s="2"/>
      <c r="AE99" s="2"/>
      <c r="AF99" s="2"/>
      <c r="AG99" s="2"/>
    </row>
    <row r="100" spans="1:33" ht="15.75" hidden="1" customHeight="1">
      <c r="A100" s="108"/>
      <c r="B100" s="91"/>
      <c r="C100" s="91"/>
      <c r="D100" s="91"/>
      <c r="E100" s="91"/>
      <c r="F100" s="58"/>
      <c r="G100" s="91"/>
      <c r="H100" s="91"/>
      <c r="L100" s="2"/>
      <c r="P100" s="2"/>
      <c r="Q100" s="2"/>
      <c r="R100" s="2"/>
      <c r="S100" s="2"/>
      <c r="T100" s="2"/>
      <c r="V100" s="2"/>
      <c r="X100" s="2"/>
      <c r="Z100" s="2"/>
      <c r="AB100" s="2"/>
      <c r="AE100" s="2"/>
      <c r="AF100" s="2"/>
      <c r="AG100" s="2"/>
    </row>
    <row r="101" spans="1:33" ht="15.75" hidden="1" customHeight="1">
      <c r="A101" s="108"/>
      <c r="B101" s="91"/>
      <c r="C101" s="113" t="s">
        <v>5</v>
      </c>
      <c r="D101" s="58"/>
      <c r="E101" s="114" t="s">
        <v>226</v>
      </c>
      <c r="F101" s="115"/>
      <c r="G101" s="116" t="s">
        <v>227</v>
      </c>
      <c r="H101" s="58"/>
      <c r="I101" s="176" t="s">
        <v>228</v>
      </c>
      <c r="J101" s="2"/>
      <c r="K101" s="2"/>
      <c r="L101" s="2"/>
      <c r="P101" s="2"/>
      <c r="Q101" s="2"/>
      <c r="R101" s="2"/>
      <c r="S101" s="2"/>
      <c r="T101" s="2"/>
      <c r="V101" s="2"/>
      <c r="X101" s="2"/>
      <c r="Z101" s="2"/>
      <c r="AB101" s="2"/>
      <c r="AE101" s="2"/>
      <c r="AF101" s="2"/>
      <c r="AG101" s="2"/>
    </row>
    <row r="102" spans="1:33" ht="15.75" hidden="1" customHeight="1">
      <c r="A102" s="108"/>
      <c r="B102" s="91"/>
      <c r="C102" s="117" t="s">
        <v>17</v>
      </c>
      <c r="D102" s="58"/>
      <c r="E102" s="118" t="s">
        <v>195</v>
      </c>
      <c r="F102" s="58"/>
      <c r="G102" s="118" t="s">
        <v>229</v>
      </c>
      <c r="H102" s="58"/>
      <c r="I102" s="65" t="s">
        <v>230</v>
      </c>
      <c r="J102" s="2"/>
      <c r="K102" s="2"/>
      <c r="L102" s="2"/>
      <c r="P102" s="2"/>
      <c r="Q102" s="2"/>
      <c r="R102" s="2"/>
      <c r="S102" s="2"/>
      <c r="T102" s="2"/>
      <c r="V102" s="2"/>
      <c r="X102" s="2"/>
      <c r="Z102" s="2"/>
      <c r="AB102" s="2"/>
      <c r="AE102" s="2"/>
      <c r="AF102" s="2"/>
      <c r="AG102" s="2"/>
    </row>
    <row r="103" spans="1:33" ht="15.75" hidden="1" customHeight="1">
      <c r="A103" s="108"/>
      <c r="B103" s="91"/>
      <c r="C103" s="117" t="s">
        <v>18</v>
      </c>
      <c r="D103" s="58"/>
      <c r="E103" s="118" t="s">
        <v>162</v>
      </c>
      <c r="F103" s="58"/>
      <c r="G103" s="118" t="s">
        <v>201</v>
      </c>
      <c r="H103" s="58"/>
      <c r="I103" s="65" t="s">
        <v>128</v>
      </c>
      <c r="J103" s="2"/>
      <c r="K103" s="2"/>
      <c r="L103" s="2"/>
      <c r="P103" s="2"/>
      <c r="Q103" s="2"/>
      <c r="R103" s="2"/>
      <c r="S103" s="2"/>
      <c r="T103" s="2"/>
      <c r="V103" s="2"/>
      <c r="X103" s="2"/>
      <c r="Z103" s="2"/>
      <c r="AB103" s="2"/>
      <c r="AE103" s="2"/>
      <c r="AF103" s="2"/>
      <c r="AG103" s="2"/>
    </row>
    <row r="104" spans="1:33" ht="15.75" hidden="1" customHeight="1">
      <c r="A104" s="108"/>
      <c r="B104" s="91"/>
      <c r="C104" s="117" t="s">
        <v>19</v>
      </c>
      <c r="D104" s="58"/>
      <c r="E104" s="118" t="s">
        <v>231</v>
      </c>
      <c r="F104" s="58"/>
      <c r="G104" s="118" t="s">
        <v>126</v>
      </c>
      <c r="H104" s="58"/>
      <c r="I104" s="65" t="s">
        <v>232</v>
      </c>
      <c r="J104" s="2"/>
      <c r="K104" s="2"/>
      <c r="L104" s="2"/>
      <c r="P104" s="2"/>
      <c r="Q104" s="2"/>
      <c r="R104" s="2"/>
      <c r="S104" s="2"/>
      <c r="T104" s="2"/>
      <c r="V104" s="2"/>
      <c r="X104" s="2"/>
      <c r="Z104" s="2"/>
      <c r="AB104" s="2"/>
      <c r="AE104" s="2"/>
      <c r="AF104" s="2"/>
      <c r="AG104" s="2"/>
    </row>
    <row r="105" spans="1:33" ht="15.75" hidden="1" customHeight="1">
      <c r="A105" s="108"/>
      <c r="B105" s="91"/>
      <c r="C105" s="117" t="s">
        <v>20</v>
      </c>
      <c r="D105" s="58"/>
      <c r="E105" s="118" t="s">
        <v>233</v>
      </c>
      <c r="F105" s="58"/>
      <c r="G105" s="118" t="s">
        <v>234</v>
      </c>
      <c r="H105" s="58"/>
      <c r="I105" s="65" t="s">
        <v>143</v>
      </c>
      <c r="J105" s="2"/>
      <c r="K105" s="2"/>
      <c r="L105" s="2"/>
      <c r="P105" s="2"/>
      <c r="Q105" s="2"/>
      <c r="R105" s="2"/>
      <c r="S105" s="2"/>
      <c r="T105" s="2"/>
      <c r="V105" s="2"/>
      <c r="X105" s="2"/>
      <c r="Z105" s="2"/>
      <c r="AB105" s="2"/>
      <c r="AE105" s="2"/>
      <c r="AF105" s="2"/>
      <c r="AG105" s="2"/>
    </row>
    <row r="106" spans="1:33" ht="15.75" hidden="1" customHeight="1">
      <c r="A106" s="108"/>
      <c r="B106" s="91"/>
      <c r="C106" s="117" t="s">
        <v>21</v>
      </c>
      <c r="D106" s="58"/>
      <c r="E106" s="118" t="s">
        <v>235</v>
      </c>
      <c r="F106" s="58"/>
      <c r="G106" s="119" t="s">
        <v>141</v>
      </c>
      <c r="H106" s="58"/>
      <c r="I106" s="2"/>
      <c r="J106" s="2"/>
      <c r="K106" s="2"/>
      <c r="L106" s="2"/>
      <c r="P106" s="2"/>
      <c r="Q106" s="2"/>
      <c r="R106" s="2"/>
      <c r="S106" s="2"/>
      <c r="T106" s="2"/>
      <c r="V106" s="2"/>
      <c r="X106" s="2"/>
      <c r="Z106" s="2"/>
      <c r="AB106" s="2"/>
      <c r="AE106" s="2"/>
      <c r="AF106" s="2"/>
      <c r="AG106" s="2"/>
    </row>
    <row r="107" spans="1:33" ht="15.75" hidden="1" customHeight="1">
      <c r="A107" s="108"/>
      <c r="B107" s="91"/>
      <c r="C107" s="117" t="s">
        <v>22</v>
      </c>
      <c r="D107" s="58"/>
      <c r="E107" s="118" t="s">
        <v>236</v>
      </c>
      <c r="F107" s="58"/>
      <c r="G107" s="58"/>
      <c r="H107" s="58"/>
      <c r="I107" s="176" t="s">
        <v>104</v>
      </c>
      <c r="J107" s="2"/>
      <c r="K107" s="2"/>
      <c r="L107" s="2"/>
      <c r="P107" s="2"/>
      <c r="Q107" s="2"/>
      <c r="R107" s="2"/>
      <c r="S107" s="2"/>
      <c r="T107" s="2"/>
      <c r="V107" s="2"/>
      <c r="X107" s="2"/>
      <c r="Z107" s="2"/>
      <c r="AB107" s="2"/>
      <c r="AE107" s="2"/>
      <c r="AF107" s="2"/>
      <c r="AG107" s="2"/>
    </row>
    <row r="108" spans="1:33" ht="15.75" hidden="1" customHeight="1">
      <c r="A108" s="108"/>
      <c r="B108" s="91"/>
      <c r="C108" s="117" t="s">
        <v>23</v>
      </c>
      <c r="D108" s="58"/>
      <c r="E108" s="118" t="s">
        <v>237</v>
      </c>
      <c r="F108" s="58"/>
      <c r="G108" s="116" t="s">
        <v>238</v>
      </c>
      <c r="H108" s="58"/>
      <c r="I108" s="65" t="s">
        <v>158</v>
      </c>
      <c r="J108" s="2"/>
      <c r="K108" s="2"/>
      <c r="L108" s="2"/>
      <c r="P108" s="2"/>
      <c r="Q108" s="2"/>
      <c r="R108" s="2"/>
      <c r="S108" s="2"/>
      <c r="T108" s="2"/>
      <c r="V108" s="2"/>
      <c r="X108" s="2"/>
      <c r="Z108" s="2"/>
      <c r="AB108" s="2"/>
      <c r="AE108" s="2"/>
      <c r="AF108" s="2"/>
      <c r="AG108" s="2"/>
    </row>
    <row r="109" spans="1:33" ht="15.75" hidden="1" customHeight="1">
      <c r="A109" s="108"/>
      <c r="B109" s="91"/>
      <c r="C109" s="117" t="s">
        <v>352</v>
      </c>
      <c r="D109" s="58"/>
      <c r="E109" s="118" t="s">
        <v>121</v>
      </c>
      <c r="F109" s="58"/>
      <c r="G109" s="118" t="s">
        <v>239</v>
      </c>
      <c r="H109" s="58"/>
      <c r="I109" s="65" t="s">
        <v>131</v>
      </c>
      <c r="J109" s="2"/>
      <c r="K109" s="2"/>
      <c r="L109" s="2"/>
      <c r="P109" s="2"/>
      <c r="Q109" s="2"/>
      <c r="R109" s="2"/>
      <c r="S109" s="2"/>
      <c r="T109" s="2"/>
      <c r="V109" s="2"/>
      <c r="X109" s="2"/>
      <c r="Z109" s="2"/>
      <c r="AB109" s="2"/>
      <c r="AE109" s="2"/>
      <c r="AF109" s="2"/>
      <c r="AG109" s="2"/>
    </row>
    <row r="110" spans="1:33" ht="15.75" hidden="1" customHeight="1">
      <c r="A110" s="108"/>
      <c r="B110" s="91"/>
      <c r="C110" s="117" t="s">
        <v>26</v>
      </c>
      <c r="D110" s="58"/>
      <c r="E110" s="118" t="s">
        <v>146</v>
      </c>
      <c r="F110" s="58"/>
      <c r="G110" s="118" t="s">
        <v>240</v>
      </c>
      <c r="H110" s="58"/>
      <c r="I110" s="2"/>
      <c r="J110" s="2"/>
      <c r="K110" s="2"/>
      <c r="L110" s="2"/>
      <c r="P110" s="2"/>
      <c r="Q110" s="2"/>
      <c r="R110" s="2"/>
      <c r="S110" s="2"/>
      <c r="T110" s="2"/>
      <c r="V110" s="2"/>
      <c r="X110" s="2"/>
      <c r="Z110" s="2"/>
      <c r="AB110" s="2"/>
      <c r="AE110" s="2"/>
      <c r="AF110" s="2"/>
      <c r="AG110" s="2"/>
    </row>
    <row r="111" spans="1:33" ht="15.75" hidden="1" customHeight="1">
      <c r="A111" s="108"/>
      <c r="B111" s="91"/>
      <c r="C111" s="117" t="s">
        <v>27</v>
      </c>
      <c r="D111" s="58"/>
      <c r="E111" s="118" t="s">
        <v>241</v>
      </c>
      <c r="F111" s="58"/>
      <c r="G111" s="118" t="s">
        <v>127</v>
      </c>
      <c r="H111" s="58"/>
      <c r="I111" s="181" t="s">
        <v>242</v>
      </c>
      <c r="J111" s="2"/>
      <c r="K111" s="2"/>
      <c r="L111" s="2"/>
      <c r="P111" s="2"/>
      <c r="Q111" s="2"/>
      <c r="R111" s="2"/>
      <c r="S111" s="2"/>
      <c r="T111" s="2"/>
      <c r="V111" s="2"/>
      <c r="X111" s="2"/>
      <c r="Z111" s="2"/>
      <c r="AB111" s="2"/>
      <c r="AE111" s="2"/>
      <c r="AF111" s="2"/>
      <c r="AG111" s="2"/>
    </row>
    <row r="112" spans="1:33" ht="15.75" hidden="1" customHeight="1">
      <c r="A112" s="108"/>
      <c r="B112" s="91"/>
      <c r="C112" s="117" t="s">
        <v>25</v>
      </c>
      <c r="D112" s="58"/>
      <c r="E112" s="118" t="s">
        <v>243</v>
      </c>
      <c r="F112" s="58"/>
      <c r="G112" s="118" t="s">
        <v>202</v>
      </c>
      <c r="H112" s="58"/>
      <c r="I112" s="182">
        <v>15</v>
      </c>
      <c r="J112" s="183">
        <v>30</v>
      </c>
      <c r="K112" s="2"/>
      <c r="L112" s="2"/>
      <c r="P112" s="2"/>
      <c r="Q112" s="2"/>
      <c r="R112" s="2"/>
      <c r="S112" s="2"/>
      <c r="T112" s="2"/>
      <c r="V112" s="2"/>
      <c r="X112" s="2"/>
      <c r="Z112" s="2"/>
      <c r="AB112" s="2"/>
      <c r="AE112" s="2"/>
      <c r="AF112" s="2"/>
      <c r="AG112" s="2"/>
    </row>
    <row r="113" spans="1:33" ht="15.75" hidden="1" customHeight="1">
      <c r="A113" s="108"/>
      <c r="B113" s="91"/>
      <c r="C113" s="117" t="s">
        <v>28</v>
      </c>
      <c r="D113" s="58"/>
      <c r="E113" s="118" t="s">
        <v>244</v>
      </c>
      <c r="F113" s="58"/>
      <c r="G113" s="118" t="s">
        <v>142</v>
      </c>
      <c r="H113" s="58"/>
      <c r="I113" s="182">
        <v>0</v>
      </c>
      <c r="J113" s="183">
        <v>0</v>
      </c>
      <c r="K113" s="2"/>
      <c r="L113" s="2"/>
      <c r="P113" s="2"/>
      <c r="Q113" s="2"/>
      <c r="R113" s="2"/>
      <c r="S113" s="2"/>
      <c r="T113" s="2"/>
      <c r="V113" s="2"/>
      <c r="X113" s="2"/>
      <c r="Z113" s="2"/>
      <c r="AB113" s="2"/>
      <c r="AE113" s="2"/>
      <c r="AF113" s="2"/>
      <c r="AG113" s="2"/>
    </row>
    <row r="114" spans="1:33" ht="15.75" hidden="1" customHeight="1">
      <c r="A114" s="108"/>
      <c r="B114" s="91"/>
      <c r="C114" s="117" t="s">
        <v>29</v>
      </c>
      <c r="D114" s="58"/>
      <c r="E114" s="118" t="s">
        <v>245</v>
      </c>
      <c r="F114" s="58"/>
      <c r="G114" s="118" t="s">
        <v>246</v>
      </c>
      <c r="H114" s="58"/>
      <c r="I114" s="184">
        <v>10</v>
      </c>
      <c r="J114" s="2"/>
      <c r="K114" s="2"/>
      <c r="L114" s="2"/>
      <c r="P114" s="2"/>
      <c r="Q114" s="2"/>
      <c r="R114" s="2"/>
      <c r="S114" s="2"/>
      <c r="T114" s="2"/>
      <c r="V114" s="2"/>
      <c r="X114" s="2"/>
      <c r="Z114" s="2"/>
      <c r="AB114" s="2"/>
      <c r="AE114" s="2"/>
      <c r="AF114" s="2"/>
      <c r="AG114" s="2"/>
    </row>
    <row r="115" spans="1:33" ht="15.75" hidden="1" customHeight="1">
      <c r="A115" s="108"/>
      <c r="B115" s="91"/>
      <c r="C115" s="117" t="s">
        <v>30</v>
      </c>
      <c r="D115" s="58"/>
      <c r="E115" s="118" t="s">
        <v>247</v>
      </c>
      <c r="F115" s="58"/>
      <c r="G115" s="118" t="s">
        <v>140</v>
      </c>
      <c r="H115" s="58"/>
      <c r="I115" s="185">
        <v>5</v>
      </c>
      <c r="J115" s="2"/>
      <c r="K115" s="2"/>
      <c r="L115" s="2"/>
      <c r="P115" s="2"/>
      <c r="Q115" s="2"/>
      <c r="R115" s="2"/>
      <c r="S115" s="2"/>
      <c r="T115" s="2"/>
      <c r="V115" s="2"/>
      <c r="X115" s="2"/>
      <c r="Z115" s="2"/>
      <c r="AB115" s="2"/>
      <c r="AE115" s="2"/>
      <c r="AF115" s="2"/>
      <c r="AG115" s="2"/>
    </row>
    <row r="116" spans="1:33" ht="15.75" hidden="1" customHeight="1">
      <c r="A116" s="108"/>
      <c r="B116" s="91"/>
      <c r="C116" s="58"/>
      <c r="D116" s="58"/>
      <c r="E116" s="118" t="s">
        <v>248</v>
      </c>
      <c r="F116" s="58"/>
      <c r="G116" s="118" t="s">
        <v>249</v>
      </c>
      <c r="H116" s="58"/>
      <c r="I116" s="184">
        <v>0</v>
      </c>
      <c r="J116" s="2"/>
      <c r="K116" s="2"/>
      <c r="L116" s="2"/>
      <c r="P116" s="2"/>
      <c r="Q116" s="2"/>
      <c r="R116" s="2"/>
      <c r="S116" s="2"/>
      <c r="T116" s="2"/>
      <c r="V116" s="2"/>
      <c r="X116" s="2"/>
      <c r="Z116" s="2"/>
      <c r="AB116" s="2"/>
      <c r="AE116" s="2"/>
      <c r="AF116" s="2"/>
      <c r="AG116" s="2"/>
    </row>
    <row r="117" spans="1:33" ht="15.75" hidden="1" customHeight="1">
      <c r="A117" s="108"/>
      <c r="B117" s="91"/>
      <c r="C117" s="113" t="s">
        <v>250</v>
      </c>
      <c r="D117" s="58"/>
      <c r="E117" s="118" t="s">
        <v>251</v>
      </c>
      <c r="F117" s="58"/>
      <c r="G117" s="118" t="s">
        <v>252</v>
      </c>
      <c r="H117" s="58"/>
      <c r="I117" s="2"/>
      <c r="J117" s="2"/>
      <c r="K117" s="2"/>
      <c r="L117" s="2"/>
      <c r="P117" s="2"/>
      <c r="Q117" s="2"/>
      <c r="R117" s="2"/>
      <c r="S117" s="2"/>
      <c r="T117" s="2"/>
      <c r="V117" s="2"/>
      <c r="X117" s="2"/>
      <c r="Z117" s="2"/>
      <c r="AB117" s="2"/>
      <c r="AE117" s="2"/>
      <c r="AF117" s="2"/>
      <c r="AG117" s="2"/>
    </row>
    <row r="118" spans="1:33" ht="15.75" hidden="1" customHeight="1">
      <c r="A118" s="108"/>
      <c r="B118" s="91"/>
      <c r="C118" s="117" t="s">
        <v>6</v>
      </c>
      <c r="D118" s="58"/>
      <c r="E118" s="118" t="s">
        <v>253</v>
      </c>
      <c r="F118" s="58"/>
      <c r="G118" s="118" t="s">
        <v>254</v>
      </c>
      <c r="H118" s="58"/>
      <c r="I118" s="178" t="s">
        <v>255</v>
      </c>
      <c r="J118" s="2"/>
      <c r="K118" s="2"/>
      <c r="L118" s="2"/>
      <c r="P118" s="2"/>
      <c r="Q118" s="2"/>
      <c r="R118" s="2"/>
      <c r="S118" s="2"/>
      <c r="T118" s="2"/>
      <c r="V118" s="2"/>
      <c r="X118" s="2"/>
      <c r="Z118" s="2"/>
      <c r="AB118" s="2"/>
      <c r="AE118" s="2"/>
      <c r="AF118" s="2"/>
      <c r="AG118" s="2"/>
    </row>
    <row r="119" spans="1:33" ht="15.75" hidden="1" customHeight="1">
      <c r="A119" s="108"/>
      <c r="B119" s="91"/>
      <c r="C119" s="117" t="s">
        <v>256</v>
      </c>
      <c r="D119" s="58"/>
      <c r="E119" s="118" t="s">
        <v>213</v>
      </c>
      <c r="F119" s="58"/>
      <c r="G119" s="58"/>
      <c r="H119" s="58"/>
      <c r="I119" s="65" t="s">
        <v>139</v>
      </c>
      <c r="J119" s="2"/>
      <c r="K119" s="2"/>
      <c r="L119" s="2"/>
      <c r="P119" s="2"/>
      <c r="Q119" s="2"/>
      <c r="R119" s="2"/>
      <c r="S119" s="2"/>
      <c r="T119" s="2"/>
      <c r="V119" s="2"/>
      <c r="X119" s="2"/>
      <c r="Z119" s="2"/>
      <c r="AB119" s="2"/>
      <c r="AE119" s="2"/>
      <c r="AF119" s="2"/>
      <c r="AG119" s="2"/>
    </row>
    <row r="120" spans="1:33" ht="15.75" hidden="1" customHeight="1">
      <c r="A120" s="108"/>
      <c r="B120" s="91"/>
      <c r="C120" s="117" t="s">
        <v>9</v>
      </c>
      <c r="D120" s="58"/>
      <c r="E120" s="58"/>
      <c r="F120" s="58"/>
      <c r="G120" s="58"/>
      <c r="H120" s="58"/>
      <c r="I120" s="65" t="s">
        <v>257</v>
      </c>
      <c r="J120" s="2"/>
      <c r="K120" s="2"/>
      <c r="L120" s="2"/>
      <c r="P120" s="2"/>
      <c r="Q120" s="2"/>
      <c r="R120" s="2"/>
      <c r="S120" s="2"/>
      <c r="T120" s="2"/>
      <c r="V120" s="2"/>
      <c r="X120" s="2"/>
      <c r="Z120" s="2"/>
      <c r="AB120" s="2"/>
      <c r="AE120" s="2"/>
      <c r="AF120" s="2"/>
      <c r="AG120" s="2"/>
    </row>
    <row r="121" spans="1:33" ht="15.75" hidden="1" customHeight="1">
      <c r="A121" s="108"/>
      <c r="B121" s="91"/>
      <c r="C121" s="117" t="s">
        <v>258</v>
      </c>
      <c r="D121" s="58"/>
      <c r="E121" s="120" t="s">
        <v>259</v>
      </c>
      <c r="F121" s="58"/>
      <c r="G121" s="116" t="s">
        <v>116</v>
      </c>
      <c r="H121" s="58"/>
      <c r="I121" s="65" t="s">
        <v>260</v>
      </c>
      <c r="J121" s="2"/>
      <c r="K121" s="2"/>
      <c r="L121" s="2"/>
      <c r="P121" s="2"/>
      <c r="Q121" s="2"/>
      <c r="R121" s="2"/>
      <c r="S121" s="2"/>
      <c r="T121" s="2"/>
      <c r="V121" s="2"/>
      <c r="X121" s="2"/>
      <c r="Z121" s="2"/>
      <c r="AB121" s="2"/>
      <c r="AE121" s="2"/>
      <c r="AF121" s="2"/>
      <c r="AG121" s="2"/>
    </row>
    <row r="122" spans="1:33" ht="15.75" hidden="1" customHeight="1">
      <c r="A122" s="108"/>
      <c r="B122" s="91"/>
      <c r="C122" s="117" t="s">
        <v>12</v>
      </c>
      <c r="D122" s="58"/>
      <c r="E122" s="125" t="s">
        <v>203</v>
      </c>
      <c r="F122" s="58"/>
      <c r="G122" s="118" t="s">
        <v>138</v>
      </c>
      <c r="H122" s="58"/>
      <c r="I122" s="187"/>
      <c r="J122" s="2"/>
      <c r="K122" s="2"/>
      <c r="L122" s="2"/>
      <c r="P122" s="2"/>
      <c r="Q122" s="2"/>
      <c r="R122" s="2"/>
      <c r="S122" s="2"/>
      <c r="T122" s="2"/>
      <c r="V122" s="2"/>
      <c r="X122" s="2"/>
      <c r="Z122" s="2"/>
      <c r="AB122" s="2"/>
      <c r="AE122" s="2"/>
      <c r="AF122" s="2"/>
      <c r="AG122" s="2"/>
    </row>
    <row r="123" spans="1:33" ht="15.75" hidden="1" customHeight="1">
      <c r="A123" s="108"/>
      <c r="B123" s="91"/>
      <c r="C123" s="117" t="s">
        <v>7</v>
      </c>
      <c r="D123" s="58"/>
      <c r="E123" s="125" t="s">
        <v>129</v>
      </c>
      <c r="F123" s="58"/>
      <c r="G123" s="118" t="s">
        <v>261</v>
      </c>
      <c r="H123" s="115"/>
      <c r="I123" s="188" t="s">
        <v>262</v>
      </c>
      <c r="J123" s="2"/>
      <c r="K123" s="2"/>
      <c r="L123" s="2"/>
      <c r="P123" s="2"/>
      <c r="Q123" s="2"/>
      <c r="R123" s="2"/>
      <c r="S123" s="2"/>
      <c r="T123" s="2"/>
      <c r="V123" s="2"/>
      <c r="X123" s="2"/>
      <c r="Z123" s="2"/>
      <c r="AB123" s="2"/>
      <c r="AE123" s="2"/>
      <c r="AF123" s="2"/>
      <c r="AG123" s="2"/>
    </row>
    <row r="124" spans="1:33" ht="15.75" hidden="1" customHeight="1">
      <c r="A124" s="108"/>
      <c r="B124" s="91"/>
      <c r="C124" s="117" t="s">
        <v>263</v>
      </c>
      <c r="D124" s="58"/>
      <c r="E124" s="125" t="s">
        <v>264</v>
      </c>
      <c r="F124" s="58"/>
      <c r="G124" s="118" t="s">
        <v>265</v>
      </c>
      <c r="H124" s="115"/>
      <c r="I124" s="189" t="s">
        <v>246</v>
      </c>
      <c r="J124" s="2"/>
      <c r="K124" s="2"/>
      <c r="L124" s="2"/>
      <c r="P124" s="2"/>
      <c r="Q124" s="2"/>
      <c r="R124" s="2"/>
      <c r="S124" s="2"/>
      <c r="T124" s="2"/>
      <c r="V124" s="2"/>
      <c r="X124" s="2"/>
      <c r="Z124" s="2"/>
      <c r="AB124" s="2"/>
      <c r="AE124" s="2"/>
      <c r="AF124" s="2"/>
      <c r="AG124" s="2"/>
    </row>
    <row r="125" spans="1:33" ht="15.75" hidden="1" customHeight="1">
      <c r="A125" s="108"/>
      <c r="B125" s="91"/>
      <c r="C125" s="117" t="s">
        <v>266</v>
      </c>
      <c r="D125" s="58"/>
      <c r="E125" s="58"/>
      <c r="F125" s="58"/>
      <c r="G125" s="58"/>
      <c r="H125" s="115"/>
      <c r="I125" s="65" t="s">
        <v>140</v>
      </c>
      <c r="J125" s="2"/>
      <c r="K125" s="2"/>
      <c r="L125" s="2"/>
      <c r="P125" s="2"/>
      <c r="Q125" s="2"/>
      <c r="R125" s="2"/>
      <c r="S125" s="2"/>
      <c r="T125" s="2"/>
      <c r="V125" s="2"/>
      <c r="X125" s="2"/>
      <c r="Z125" s="2"/>
      <c r="AB125" s="2"/>
      <c r="AE125" s="2"/>
      <c r="AF125" s="2"/>
      <c r="AG125" s="2"/>
    </row>
    <row r="126" spans="1:33" ht="15.75" hidden="1" customHeight="1">
      <c r="A126" s="108"/>
      <c r="B126" s="91"/>
      <c r="C126" s="117" t="s">
        <v>14</v>
      </c>
      <c r="D126" s="58"/>
      <c r="E126" s="58"/>
      <c r="F126" s="58"/>
      <c r="G126" s="58"/>
      <c r="H126" s="58"/>
      <c r="I126" s="2"/>
      <c r="J126" s="2"/>
      <c r="K126" s="2"/>
      <c r="L126" s="2"/>
      <c r="P126" s="2"/>
      <c r="Q126" s="2"/>
      <c r="R126" s="2"/>
      <c r="S126" s="2"/>
      <c r="T126" s="2"/>
      <c r="V126" s="2"/>
      <c r="X126" s="2"/>
      <c r="Z126" s="2"/>
      <c r="AB126" s="2"/>
      <c r="AE126" s="2"/>
      <c r="AF126" s="2"/>
      <c r="AG126" s="2"/>
    </row>
    <row r="127" spans="1:33" ht="15.75" hidden="1" customHeight="1">
      <c r="A127" s="108"/>
      <c r="B127" s="91"/>
      <c r="C127" s="117" t="s">
        <v>267</v>
      </c>
      <c r="D127" s="58"/>
      <c r="E127" s="58"/>
      <c r="F127" s="58"/>
      <c r="G127" s="58"/>
      <c r="H127" s="58"/>
      <c r="I127" s="2"/>
      <c r="J127" s="2"/>
      <c r="K127" s="2"/>
      <c r="L127" s="2"/>
      <c r="P127" s="2"/>
      <c r="Q127" s="2"/>
      <c r="R127" s="2"/>
      <c r="S127" s="2"/>
      <c r="T127" s="2"/>
      <c r="V127" s="2"/>
      <c r="X127" s="2"/>
      <c r="Z127" s="2"/>
      <c r="AB127" s="2"/>
      <c r="AE127" s="2"/>
      <c r="AF127" s="2"/>
      <c r="AG127" s="2"/>
    </row>
    <row r="128" spans="1:33" ht="15.75" hidden="1" customHeight="1">
      <c r="A128" s="108"/>
      <c r="B128" s="91"/>
      <c r="C128" s="117" t="s">
        <v>200</v>
      </c>
      <c r="D128" s="58"/>
      <c r="E128" s="58"/>
      <c r="F128" s="58"/>
      <c r="G128" s="58"/>
      <c r="H128" s="58"/>
      <c r="I128" s="2"/>
      <c r="J128" s="2"/>
      <c r="K128" s="2"/>
      <c r="L128" s="2"/>
      <c r="P128" s="2"/>
      <c r="Q128" s="2"/>
      <c r="R128" s="2"/>
      <c r="S128" s="2"/>
      <c r="T128" s="2"/>
      <c r="V128" s="2"/>
      <c r="X128" s="2"/>
      <c r="Z128" s="2"/>
      <c r="AB128" s="2"/>
      <c r="AE128" s="2"/>
      <c r="AF128" s="2"/>
      <c r="AG128" s="2"/>
    </row>
    <row r="129" spans="1:33" ht="15.75" hidden="1" customHeight="1">
      <c r="A129" s="108"/>
      <c r="B129" s="91"/>
      <c r="C129" s="117" t="s">
        <v>268</v>
      </c>
      <c r="D129" s="58"/>
      <c r="E129" s="58"/>
      <c r="F129" s="58"/>
      <c r="G129" s="58"/>
      <c r="H129" s="58"/>
      <c r="I129" s="2"/>
      <c r="J129" s="2"/>
      <c r="K129" s="2"/>
      <c r="L129" s="2"/>
      <c r="P129" s="2"/>
      <c r="Q129" s="2"/>
      <c r="R129" s="2"/>
      <c r="S129" s="2"/>
      <c r="T129" s="2"/>
      <c r="V129" s="2"/>
      <c r="X129" s="2"/>
      <c r="Z129" s="2"/>
      <c r="AB129" s="2"/>
      <c r="AE129" s="2"/>
      <c r="AF129" s="2"/>
      <c r="AG129" s="2"/>
    </row>
    <row r="130" spans="1:33" ht="15.75" hidden="1" customHeight="1">
      <c r="A130" s="108"/>
      <c r="B130" s="91"/>
      <c r="C130" s="117" t="s">
        <v>15</v>
      </c>
      <c r="D130" s="58"/>
      <c r="E130" s="58"/>
      <c r="F130" s="58"/>
      <c r="G130" s="58"/>
      <c r="H130" s="58"/>
      <c r="I130" s="2"/>
      <c r="J130" s="2"/>
      <c r="K130" s="2"/>
      <c r="L130" s="2"/>
      <c r="P130" s="2"/>
      <c r="Q130" s="2"/>
      <c r="R130" s="2"/>
      <c r="S130" s="2"/>
      <c r="T130" s="2"/>
      <c r="V130" s="2"/>
      <c r="X130" s="2"/>
      <c r="Z130" s="2"/>
      <c r="AB130" s="2"/>
      <c r="AE130" s="2"/>
      <c r="AF130" s="2"/>
      <c r="AG130" s="2"/>
    </row>
    <row r="131" spans="1:33" ht="15.75" customHeight="1">
      <c r="A131" s="108"/>
      <c r="B131" s="91"/>
      <c r="C131" s="58"/>
      <c r="D131" s="58"/>
      <c r="E131" s="58"/>
      <c r="F131" s="58"/>
      <c r="G131" s="58"/>
      <c r="H131" s="58"/>
      <c r="I131" s="2"/>
      <c r="J131" s="2"/>
      <c r="K131" s="2"/>
      <c r="L131" s="2"/>
      <c r="P131" s="2"/>
      <c r="Q131" s="2"/>
      <c r="R131" s="2"/>
      <c r="S131" s="2"/>
      <c r="T131" s="2"/>
      <c r="V131" s="2"/>
      <c r="X131" s="2"/>
      <c r="Z131" s="2"/>
      <c r="AB131" s="2"/>
      <c r="AE131" s="2"/>
      <c r="AF131" s="2"/>
      <c r="AG131" s="2"/>
    </row>
    <row r="132" spans="1:33" ht="15.75" customHeight="1">
      <c r="A132" s="108"/>
      <c r="B132" s="91"/>
      <c r="C132" s="58"/>
      <c r="D132" s="58"/>
      <c r="E132" s="58"/>
      <c r="F132" s="58"/>
      <c r="G132" s="58"/>
      <c r="H132" s="58"/>
      <c r="I132" s="2"/>
      <c r="J132" s="2"/>
      <c r="K132" s="2"/>
      <c r="L132" s="2"/>
      <c r="P132" s="2"/>
      <c r="Q132" s="2"/>
      <c r="R132" s="2"/>
      <c r="S132" s="2"/>
      <c r="T132" s="2"/>
      <c r="V132" s="2"/>
      <c r="X132" s="2"/>
      <c r="Z132" s="2"/>
      <c r="AB132" s="2"/>
      <c r="AE132" s="2"/>
      <c r="AF132" s="2"/>
      <c r="AG132" s="2"/>
    </row>
    <row r="133" spans="1:33" ht="15.75" customHeight="1">
      <c r="A133" s="108"/>
      <c r="B133" s="91"/>
      <c r="C133" s="91"/>
      <c r="D133" s="91"/>
      <c r="E133" s="91"/>
      <c r="F133" s="58"/>
      <c r="G133" s="91"/>
      <c r="H133" s="91"/>
      <c r="L133" s="2"/>
      <c r="P133" s="2"/>
      <c r="Q133" s="2"/>
      <c r="R133" s="2"/>
      <c r="S133" s="2"/>
      <c r="T133" s="2"/>
      <c r="V133" s="2"/>
      <c r="X133" s="2"/>
      <c r="Z133" s="2"/>
      <c r="AB133" s="2"/>
      <c r="AE133" s="2"/>
      <c r="AF133" s="2"/>
      <c r="AG133" s="2"/>
    </row>
    <row r="134" spans="1:33" ht="15.75" customHeight="1">
      <c r="A134" s="108"/>
      <c r="B134" s="91"/>
      <c r="C134" s="91"/>
      <c r="D134" s="91"/>
      <c r="E134" s="91"/>
      <c r="F134" s="58"/>
      <c r="G134" s="91"/>
      <c r="H134" s="91"/>
      <c r="L134" s="2"/>
      <c r="P134" s="2"/>
      <c r="Q134" s="2"/>
      <c r="R134" s="2"/>
      <c r="S134" s="2"/>
      <c r="T134" s="2"/>
      <c r="V134" s="2"/>
      <c r="X134" s="2"/>
      <c r="Z134" s="2"/>
      <c r="AB134" s="2"/>
      <c r="AE134" s="2"/>
      <c r="AF134" s="2"/>
      <c r="AG134" s="2"/>
    </row>
    <row r="135" spans="1:33" ht="15.75" customHeight="1">
      <c r="A135" s="108"/>
      <c r="B135" s="91"/>
      <c r="C135" s="91"/>
      <c r="D135" s="91"/>
      <c r="E135" s="91"/>
      <c r="F135" s="58"/>
      <c r="G135" s="91"/>
      <c r="H135" s="91"/>
      <c r="L135" s="2"/>
      <c r="P135" s="2"/>
      <c r="Q135" s="2"/>
      <c r="R135" s="2"/>
      <c r="S135" s="2"/>
      <c r="T135" s="2"/>
      <c r="V135" s="2"/>
      <c r="X135" s="2"/>
      <c r="Z135" s="2"/>
      <c r="AB135" s="2"/>
      <c r="AE135" s="2"/>
      <c r="AF135" s="2"/>
      <c r="AG135" s="2"/>
    </row>
    <row r="136" spans="1:33" ht="15.75" customHeight="1">
      <c r="A136" s="108"/>
      <c r="B136" s="91"/>
      <c r="C136" s="91"/>
      <c r="D136" s="91"/>
      <c r="E136" s="91"/>
      <c r="F136" s="58"/>
      <c r="G136" s="91"/>
      <c r="H136" s="91"/>
      <c r="L136" s="2"/>
      <c r="P136" s="2"/>
      <c r="Q136" s="2"/>
      <c r="R136" s="2"/>
      <c r="S136" s="2"/>
      <c r="T136" s="2"/>
      <c r="V136" s="2"/>
      <c r="X136" s="2"/>
      <c r="Z136" s="2"/>
      <c r="AB136" s="2"/>
      <c r="AE136" s="2"/>
      <c r="AF136" s="2"/>
      <c r="AG136" s="2"/>
    </row>
    <row r="137" spans="1:33" ht="15.75" customHeight="1">
      <c r="A137" s="108"/>
      <c r="B137" s="91"/>
      <c r="C137" s="91"/>
      <c r="D137" s="91"/>
      <c r="E137" s="91"/>
      <c r="F137" s="58"/>
      <c r="G137" s="91"/>
      <c r="H137" s="91"/>
      <c r="L137" s="2"/>
      <c r="P137" s="2"/>
      <c r="Q137" s="2"/>
      <c r="R137" s="2"/>
      <c r="S137" s="2"/>
      <c r="T137" s="2"/>
      <c r="V137" s="2"/>
      <c r="X137" s="2"/>
      <c r="Z137" s="2"/>
      <c r="AB137" s="2"/>
      <c r="AE137" s="2"/>
      <c r="AF137" s="2"/>
      <c r="AG137" s="2"/>
    </row>
    <row r="138" spans="1:33" ht="15.75" customHeight="1">
      <c r="A138" s="108"/>
      <c r="B138" s="91"/>
      <c r="C138" s="91"/>
      <c r="D138" s="91"/>
      <c r="E138" s="91"/>
      <c r="F138" s="58"/>
      <c r="G138" s="91"/>
      <c r="H138" s="91"/>
      <c r="L138" s="2"/>
      <c r="P138" s="2"/>
      <c r="Q138" s="2"/>
      <c r="R138" s="2"/>
      <c r="S138" s="2"/>
      <c r="T138" s="2"/>
      <c r="V138" s="2"/>
      <c r="X138" s="2"/>
      <c r="Z138" s="2"/>
      <c r="AB138" s="2"/>
      <c r="AE138" s="2"/>
      <c r="AF138" s="2"/>
      <c r="AG138" s="2"/>
    </row>
    <row r="139" spans="1:33" ht="15.75" customHeight="1">
      <c r="A139" s="108"/>
      <c r="B139" s="91"/>
      <c r="C139" s="91"/>
      <c r="D139" s="91"/>
      <c r="E139" s="91"/>
      <c r="F139" s="58"/>
      <c r="G139" s="91"/>
      <c r="H139" s="91"/>
      <c r="L139" s="2"/>
      <c r="P139" s="2"/>
      <c r="Q139" s="2"/>
      <c r="R139" s="2"/>
      <c r="S139" s="2"/>
      <c r="T139" s="2"/>
      <c r="V139" s="2"/>
      <c r="X139" s="2"/>
      <c r="Z139" s="2"/>
      <c r="AB139" s="2"/>
      <c r="AE139" s="2"/>
      <c r="AF139" s="2"/>
      <c r="AG139" s="2"/>
    </row>
    <row r="140" spans="1:33" ht="15.75" customHeight="1">
      <c r="A140" s="108"/>
      <c r="B140" s="91"/>
      <c r="C140" s="91"/>
      <c r="D140" s="91"/>
      <c r="E140" s="91"/>
      <c r="F140" s="58"/>
      <c r="G140" s="91"/>
      <c r="H140" s="91"/>
      <c r="L140" s="2"/>
      <c r="P140" s="2"/>
      <c r="Q140" s="2"/>
      <c r="R140" s="2"/>
      <c r="S140" s="2"/>
      <c r="T140" s="2"/>
      <c r="V140" s="2"/>
      <c r="X140" s="2"/>
      <c r="Z140" s="2"/>
      <c r="AB140" s="2"/>
      <c r="AE140" s="2"/>
      <c r="AF140" s="2"/>
      <c r="AG140" s="2"/>
    </row>
    <row r="141" spans="1:33" ht="15.75" customHeight="1">
      <c r="A141" s="108"/>
      <c r="B141" s="91"/>
      <c r="C141" s="91"/>
      <c r="D141" s="91"/>
      <c r="E141" s="91"/>
      <c r="F141" s="58"/>
      <c r="G141" s="91"/>
      <c r="H141" s="91"/>
      <c r="L141" s="2"/>
      <c r="P141" s="2"/>
      <c r="Q141" s="2"/>
      <c r="R141" s="2"/>
      <c r="S141" s="2"/>
      <c r="T141" s="2"/>
      <c r="V141" s="2"/>
      <c r="X141" s="2"/>
      <c r="Z141" s="2"/>
      <c r="AB141" s="2"/>
      <c r="AE141" s="2"/>
      <c r="AF141" s="2"/>
      <c r="AG141" s="2"/>
    </row>
    <row r="142" spans="1:33" ht="15.75" customHeight="1">
      <c r="A142" s="108"/>
      <c r="B142" s="91"/>
      <c r="C142" s="91"/>
      <c r="D142" s="91"/>
      <c r="E142" s="91"/>
      <c r="F142" s="58"/>
      <c r="G142" s="91"/>
      <c r="H142" s="91"/>
      <c r="L142" s="2"/>
      <c r="P142" s="2"/>
      <c r="Q142" s="2"/>
      <c r="R142" s="2"/>
      <c r="S142" s="2"/>
      <c r="T142" s="2"/>
      <c r="V142" s="2"/>
      <c r="X142" s="2"/>
      <c r="Z142" s="2"/>
      <c r="AB142" s="2"/>
      <c r="AE142" s="2"/>
      <c r="AF142" s="2"/>
      <c r="AG142" s="2"/>
    </row>
    <row r="143" spans="1:33" ht="15.75" customHeight="1">
      <c r="A143" s="108"/>
      <c r="B143" s="91"/>
      <c r="C143" s="91"/>
      <c r="D143" s="91"/>
      <c r="E143" s="91"/>
      <c r="F143" s="58"/>
      <c r="G143" s="91"/>
      <c r="H143" s="91"/>
      <c r="L143" s="2"/>
      <c r="P143" s="2"/>
      <c r="Q143" s="2"/>
      <c r="R143" s="2"/>
      <c r="S143" s="2"/>
      <c r="T143" s="2"/>
      <c r="V143" s="2"/>
      <c r="X143" s="2"/>
      <c r="Z143" s="2"/>
      <c r="AB143" s="2"/>
      <c r="AE143" s="2"/>
      <c r="AF143" s="2"/>
      <c r="AG143" s="2"/>
    </row>
    <row r="144" spans="1:33" ht="15.75" customHeight="1">
      <c r="A144" s="108"/>
      <c r="B144" s="91"/>
      <c r="C144" s="91"/>
      <c r="D144" s="91"/>
      <c r="E144" s="91"/>
      <c r="F144" s="58"/>
      <c r="G144" s="91"/>
      <c r="H144" s="91"/>
      <c r="L144" s="2"/>
      <c r="P144" s="2"/>
      <c r="Q144" s="2"/>
      <c r="R144" s="2"/>
      <c r="S144" s="2"/>
      <c r="T144" s="2"/>
      <c r="V144" s="2"/>
      <c r="X144" s="2"/>
      <c r="Z144" s="2"/>
      <c r="AB144" s="2"/>
      <c r="AE144" s="2"/>
      <c r="AF144" s="2"/>
      <c r="AG144" s="2"/>
    </row>
    <row r="145" spans="1:33" ht="15.75" customHeight="1">
      <c r="A145" s="108"/>
      <c r="B145" s="91"/>
      <c r="C145" s="91"/>
      <c r="D145" s="91"/>
      <c r="E145" s="91"/>
      <c r="F145" s="58"/>
      <c r="G145" s="91"/>
      <c r="H145" s="91"/>
      <c r="L145" s="2"/>
      <c r="P145" s="2"/>
      <c r="Q145" s="2"/>
      <c r="R145" s="2"/>
      <c r="S145" s="2"/>
      <c r="T145" s="2"/>
      <c r="V145" s="2"/>
      <c r="X145" s="2"/>
      <c r="Z145" s="2"/>
      <c r="AB145" s="2"/>
      <c r="AE145" s="2"/>
      <c r="AF145" s="2"/>
      <c r="AG145" s="2"/>
    </row>
    <row r="146" spans="1:33" ht="15.75" customHeight="1">
      <c r="A146" s="108"/>
      <c r="B146" s="91"/>
      <c r="C146" s="91"/>
      <c r="D146" s="91"/>
      <c r="E146" s="91"/>
      <c r="F146" s="58"/>
      <c r="G146" s="91"/>
      <c r="H146" s="91"/>
      <c r="L146" s="2"/>
      <c r="P146" s="2"/>
      <c r="Q146" s="2"/>
      <c r="R146" s="2"/>
      <c r="S146" s="2"/>
      <c r="T146" s="2"/>
      <c r="V146" s="2"/>
      <c r="X146" s="2"/>
      <c r="Z146" s="2"/>
      <c r="AB146" s="2"/>
      <c r="AE146" s="2"/>
      <c r="AF146" s="2"/>
      <c r="AG146" s="2"/>
    </row>
    <row r="147" spans="1:33" ht="15.75" customHeight="1">
      <c r="A147" s="108"/>
      <c r="B147" s="91"/>
      <c r="C147" s="91"/>
      <c r="D147" s="91"/>
      <c r="E147" s="91"/>
      <c r="F147" s="58"/>
      <c r="G147" s="91"/>
      <c r="H147" s="91"/>
      <c r="L147" s="2"/>
      <c r="P147" s="2"/>
      <c r="Q147" s="2"/>
      <c r="R147" s="2"/>
      <c r="S147" s="2"/>
      <c r="T147" s="2"/>
      <c r="V147" s="2"/>
      <c r="X147" s="2"/>
      <c r="Z147" s="2"/>
      <c r="AB147" s="2"/>
      <c r="AE147" s="2"/>
      <c r="AF147" s="2"/>
      <c r="AG147" s="2"/>
    </row>
    <row r="148" spans="1:33" ht="15.75" customHeight="1">
      <c r="A148" s="108"/>
      <c r="B148" s="91"/>
      <c r="C148" s="91"/>
      <c r="D148" s="91"/>
      <c r="E148" s="91"/>
      <c r="F148" s="58"/>
      <c r="G148" s="91"/>
      <c r="H148" s="91"/>
      <c r="L148" s="2"/>
      <c r="P148" s="2"/>
      <c r="Q148" s="2"/>
      <c r="R148" s="2"/>
      <c r="S148" s="2"/>
      <c r="T148" s="2"/>
      <c r="V148" s="2"/>
      <c r="X148" s="2"/>
      <c r="Z148" s="2"/>
      <c r="AB148" s="2"/>
      <c r="AE148" s="2"/>
      <c r="AF148" s="2"/>
      <c r="AG148" s="2"/>
    </row>
    <row r="149" spans="1:33" ht="15.75" customHeight="1">
      <c r="A149" s="108"/>
      <c r="B149" s="91"/>
      <c r="C149" s="91"/>
      <c r="D149" s="91"/>
      <c r="E149" s="91"/>
      <c r="F149" s="58"/>
      <c r="G149" s="91"/>
      <c r="H149" s="91"/>
      <c r="L149" s="2"/>
      <c r="P149" s="2"/>
      <c r="Q149" s="2"/>
      <c r="R149" s="2"/>
      <c r="S149" s="2"/>
      <c r="T149" s="2"/>
      <c r="V149" s="2"/>
      <c r="X149" s="2"/>
      <c r="Z149" s="2"/>
      <c r="AB149" s="2"/>
      <c r="AE149" s="2"/>
      <c r="AF149" s="2"/>
      <c r="AG149" s="2"/>
    </row>
    <row r="150" spans="1:33" ht="15.75" customHeight="1">
      <c r="A150" s="108"/>
      <c r="B150" s="91"/>
      <c r="C150" s="91"/>
      <c r="D150" s="91"/>
      <c r="E150" s="129" t="s">
        <v>269</v>
      </c>
      <c r="F150" s="130">
        <f>COUNTIF(AK17:AK100, "Zona de Riesgo Alta")</f>
        <v>0</v>
      </c>
      <c r="G150" s="91"/>
      <c r="H150" s="91"/>
      <c r="L150" s="2"/>
      <c r="P150" s="2"/>
      <c r="Q150" s="2"/>
      <c r="R150" s="2"/>
      <c r="S150" s="2"/>
      <c r="T150" s="2"/>
      <c r="V150" s="2"/>
      <c r="X150" s="2"/>
      <c r="Z150" s="2"/>
      <c r="AB150" s="2"/>
      <c r="AE150" s="2"/>
      <c r="AF150" s="2"/>
      <c r="AG150" s="2"/>
    </row>
    <row r="151" spans="1:33" ht="15.75" customHeight="1">
      <c r="A151" s="108"/>
      <c r="B151" s="91"/>
      <c r="C151" s="91"/>
      <c r="D151" s="91"/>
      <c r="E151" s="129" t="s">
        <v>270</v>
      </c>
      <c r="F151" s="130">
        <f>COUNTIF(AK17:AK100, "Zona de Riesgo Alta")</f>
        <v>0</v>
      </c>
      <c r="G151" s="91"/>
      <c r="H151" s="91"/>
      <c r="L151" s="2"/>
      <c r="P151" s="2"/>
      <c r="Q151" s="2"/>
      <c r="R151" s="2"/>
      <c r="S151" s="2"/>
      <c r="T151" s="2"/>
      <c r="V151" s="2"/>
      <c r="X151" s="2"/>
      <c r="Z151" s="2"/>
      <c r="AB151" s="2"/>
      <c r="AE151" s="2"/>
      <c r="AF151" s="2"/>
      <c r="AG151" s="2"/>
    </row>
    <row r="152" spans="1:33" ht="15.75" customHeight="1">
      <c r="A152" s="108"/>
      <c r="B152" s="91"/>
      <c r="C152" s="91"/>
      <c r="D152" s="91"/>
      <c r="E152" s="129" t="s">
        <v>271</v>
      </c>
      <c r="F152" s="130">
        <f>COUNTIF(AK17:AK100, "Zona de Riesgo Moderada")</f>
        <v>1</v>
      </c>
      <c r="G152" s="91"/>
      <c r="H152" s="91"/>
      <c r="L152" s="2"/>
      <c r="P152" s="2"/>
      <c r="Q152" s="2"/>
      <c r="R152" s="2"/>
      <c r="S152" s="2"/>
      <c r="T152" s="2"/>
      <c r="V152" s="2"/>
      <c r="X152" s="2"/>
      <c r="Z152" s="2"/>
      <c r="AB152" s="2"/>
      <c r="AE152" s="2"/>
      <c r="AF152" s="2"/>
      <c r="AG152" s="2"/>
    </row>
    <row r="153" spans="1:33" ht="15.75" customHeight="1">
      <c r="A153" s="108"/>
      <c r="B153" s="91"/>
      <c r="C153" s="91"/>
      <c r="D153" s="91"/>
      <c r="E153" s="129" t="s">
        <v>272</v>
      </c>
      <c r="F153" s="130">
        <f>COUNTIF(AK17:AK100, "Zona de Riesgo Baja")</f>
        <v>2</v>
      </c>
      <c r="G153" s="91"/>
      <c r="H153" s="91"/>
      <c r="L153" s="2"/>
      <c r="P153" s="2"/>
      <c r="Q153" s="2"/>
      <c r="R153" s="2"/>
      <c r="S153" s="2"/>
      <c r="T153" s="2"/>
      <c r="V153" s="2"/>
      <c r="X153" s="2"/>
      <c r="Z153" s="2"/>
      <c r="AB153" s="2"/>
      <c r="AE153" s="2"/>
      <c r="AF153" s="2"/>
      <c r="AG153" s="2"/>
    </row>
    <row r="154" spans="1:33" ht="15.75" customHeight="1">
      <c r="A154" s="108"/>
      <c r="B154" s="91"/>
      <c r="C154" s="91"/>
      <c r="D154" s="91"/>
      <c r="E154" s="91"/>
      <c r="F154" s="58"/>
      <c r="G154" s="91"/>
      <c r="H154" s="91"/>
      <c r="L154" s="2"/>
      <c r="P154" s="2"/>
      <c r="Q154" s="2"/>
      <c r="R154" s="2"/>
      <c r="S154" s="2"/>
      <c r="T154" s="2"/>
      <c r="V154" s="2"/>
      <c r="X154" s="2"/>
      <c r="Z154" s="2"/>
      <c r="AB154" s="2"/>
      <c r="AE154" s="2"/>
      <c r="AF154" s="2"/>
      <c r="AG154" s="2"/>
    </row>
    <row r="155" spans="1:33" ht="15.75" customHeight="1">
      <c r="A155" s="108"/>
      <c r="B155" s="91"/>
      <c r="C155" s="91"/>
      <c r="D155" s="91"/>
      <c r="E155" s="91"/>
      <c r="F155" s="58"/>
      <c r="G155" s="91"/>
      <c r="H155" s="91"/>
      <c r="L155" s="2"/>
      <c r="P155" s="2"/>
      <c r="Q155" s="2"/>
      <c r="R155" s="2"/>
      <c r="S155" s="2"/>
      <c r="T155" s="2"/>
      <c r="V155" s="2"/>
      <c r="X155" s="2"/>
      <c r="Z155" s="2"/>
      <c r="AB155" s="2"/>
      <c r="AE155" s="2"/>
      <c r="AF155" s="2"/>
      <c r="AG155" s="2"/>
    </row>
    <row r="156" spans="1:33" ht="15.75" customHeight="1">
      <c r="A156" s="108"/>
      <c r="B156" s="91"/>
      <c r="C156" s="91"/>
      <c r="D156" s="91"/>
      <c r="E156" s="91"/>
      <c r="F156" s="58"/>
      <c r="G156" s="91"/>
      <c r="H156" s="91"/>
      <c r="L156" s="2"/>
      <c r="P156" s="2"/>
      <c r="Q156" s="2"/>
      <c r="R156" s="2"/>
      <c r="S156" s="2"/>
      <c r="T156" s="2"/>
      <c r="V156" s="2"/>
      <c r="X156" s="2"/>
      <c r="Z156" s="2"/>
      <c r="AB156" s="2"/>
      <c r="AE156" s="2"/>
      <c r="AF156" s="2"/>
      <c r="AG156" s="2"/>
    </row>
    <row r="157" spans="1:33" ht="15.75" customHeight="1">
      <c r="A157" s="108"/>
      <c r="B157" s="91"/>
      <c r="C157" s="91"/>
      <c r="D157" s="91"/>
      <c r="E157" s="91"/>
      <c r="F157" s="58"/>
      <c r="G157" s="91"/>
      <c r="H157" s="91"/>
      <c r="L157" s="2"/>
      <c r="P157" s="2"/>
      <c r="Q157" s="2"/>
      <c r="R157" s="2"/>
      <c r="S157" s="2"/>
      <c r="T157" s="2"/>
      <c r="V157" s="2"/>
      <c r="X157" s="2"/>
      <c r="Z157" s="2"/>
      <c r="AB157" s="2"/>
      <c r="AE157" s="2"/>
      <c r="AF157" s="2"/>
      <c r="AG157" s="2"/>
    </row>
    <row r="158" spans="1:33" ht="15.75" customHeight="1">
      <c r="A158" s="108"/>
      <c r="B158" s="91"/>
      <c r="C158" s="91"/>
      <c r="D158" s="91"/>
      <c r="E158" s="91"/>
      <c r="F158" s="58"/>
      <c r="G158" s="91"/>
      <c r="H158" s="91"/>
      <c r="L158" s="2"/>
      <c r="P158" s="2"/>
      <c r="Q158" s="2"/>
      <c r="R158" s="2"/>
      <c r="S158" s="2"/>
      <c r="T158" s="2"/>
      <c r="V158" s="2"/>
      <c r="X158" s="2"/>
      <c r="Z158" s="2"/>
      <c r="AB158" s="2"/>
      <c r="AE158" s="2"/>
      <c r="AF158" s="2"/>
      <c r="AG158" s="2"/>
    </row>
    <row r="159" spans="1:33" ht="15.75" customHeight="1">
      <c r="A159" s="108"/>
      <c r="B159" s="91"/>
      <c r="C159" s="91"/>
      <c r="D159" s="91"/>
      <c r="E159" s="91"/>
      <c r="F159" s="58"/>
      <c r="G159" s="91"/>
      <c r="H159" s="91"/>
      <c r="L159" s="2"/>
      <c r="P159" s="2"/>
      <c r="Q159" s="2"/>
      <c r="R159" s="2"/>
      <c r="S159" s="2"/>
      <c r="T159" s="2"/>
      <c r="V159" s="2"/>
      <c r="X159" s="2"/>
      <c r="Z159" s="2"/>
      <c r="AB159" s="2"/>
      <c r="AE159" s="2"/>
      <c r="AF159" s="2"/>
      <c r="AG159" s="2"/>
    </row>
    <row r="160" spans="1:33" ht="15.75" customHeight="1">
      <c r="A160" s="108"/>
      <c r="B160" s="91"/>
      <c r="C160" s="91"/>
      <c r="D160" s="91"/>
      <c r="E160" s="91"/>
      <c r="F160" s="58"/>
      <c r="G160" s="91"/>
      <c r="H160" s="91"/>
      <c r="L160" s="2"/>
      <c r="P160" s="2"/>
      <c r="Q160" s="2"/>
      <c r="R160" s="2"/>
      <c r="S160" s="2"/>
      <c r="T160" s="2"/>
      <c r="V160" s="2"/>
      <c r="X160" s="2"/>
      <c r="Z160" s="2"/>
      <c r="AB160" s="2"/>
      <c r="AE160" s="2"/>
      <c r="AF160" s="2"/>
      <c r="AG160" s="2"/>
    </row>
    <row r="161" spans="1:33" ht="15.75" customHeight="1">
      <c r="A161" s="108"/>
      <c r="B161" s="91"/>
      <c r="C161" s="91"/>
      <c r="D161" s="91"/>
      <c r="E161" s="91"/>
      <c r="F161" s="58"/>
      <c r="G161" s="91"/>
      <c r="H161" s="91"/>
      <c r="L161" s="2"/>
      <c r="P161" s="2"/>
      <c r="Q161" s="2"/>
      <c r="R161" s="2"/>
      <c r="S161" s="2"/>
      <c r="T161" s="2"/>
      <c r="V161" s="2"/>
      <c r="X161" s="2"/>
      <c r="Z161" s="2"/>
      <c r="AB161" s="2"/>
      <c r="AE161" s="2"/>
      <c r="AF161" s="2"/>
      <c r="AG161" s="2"/>
    </row>
    <row r="162" spans="1:33" ht="15.75" customHeight="1">
      <c r="A162" s="108"/>
      <c r="B162" s="91"/>
      <c r="C162" s="91"/>
      <c r="D162" s="91"/>
      <c r="E162" s="91"/>
      <c r="F162" s="58"/>
      <c r="G162" s="91"/>
      <c r="H162" s="91"/>
      <c r="L162" s="2"/>
      <c r="P162" s="2"/>
      <c r="Q162" s="2"/>
      <c r="R162" s="2"/>
      <c r="S162" s="2"/>
      <c r="T162" s="2"/>
      <c r="V162" s="2"/>
      <c r="X162" s="2"/>
      <c r="Z162" s="2"/>
      <c r="AB162" s="2"/>
      <c r="AE162" s="2"/>
      <c r="AF162" s="2"/>
      <c r="AG162" s="2"/>
    </row>
    <row r="163" spans="1:33" ht="15.75" customHeight="1">
      <c r="A163" s="108"/>
      <c r="B163" s="91"/>
      <c r="C163" s="91"/>
      <c r="D163" s="91"/>
      <c r="E163" s="91"/>
      <c r="F163" s="58"/>
      <c r="G163" s="91"/>
      <c r="H163" s="91"/>
      <c r="L163" s="2"/>
      <c r="P163" s="2"/>
      <c r="Q163" s="2"/>
      <c r="R163" s="2"/>
      <c r="S163" s="2"/>
      <c r="T163" s="2"/>
      <c r="V163" s="2"/>
      <c r="X163" s="2"/>
      <c r="Z163" s="2"/>
      <c r="AB163" s="2"/>
      <c r="AE163" s="2"/>
      <c r="AF163" s="2"/>
      <c r="AG163" s="2"/>
    </row>
    <row r="164" spans="1:33" ht="15.75" customHeight="1">
      <c r="A164" s="108"/>
      <c r="B164" s="91"/>
      <c r="C164" s="91"/>
      <c r="D164" s="91"/>
      <c r="E164" s="91"/>
      <c r="F164" s="58"/>
      <c r="G164" s="91"/>
      <c r="H164" s="91"/>
      <c r="L164" s="2"/>
      <c r="P164" s="2"/>
      <c r="Q164" s="2"/>
      <c r="R164" s="2"/>
      <c r="S164" s="2"/>
      <c r="T164" s="2"/>
      <c r="V164" s="2"/>
      <c r="X164" s="2"/>
      <c r="Z164" s="2"/>
      <c r="AB164" s="2"/>
      <c r="AE164" s="2"/>
      <c r="AF164" s="2"/>
      <c r="AG164" s="2"/>
    </row>
    <row r="165" spans="1:33" ht="15.75" customHeight="1">
      <c r="A165" s="108"/>
      <c r="B165" s="91"/>
      <c r="C165" s="91"/>
      <c r="D165" s="91"/>
      <c r="E165" s="91"/>
      <c r="F165" s="58"/>
      <c r="G165" s="91"/>
      <c r="H165" s="91"/>
      <c r="L165" s="2"/>
      <c r="P165" s="2"/>
      <c r="Q165" s="2"/>
      <c r="R165" s="2"/>
      <c r="S165" s="2"/>
      <c r="T165" s="2"/>
      <c r="V165" s="2"/>
      <c r="X165" s="2"/>
      <c r="Z165" s="2"/>
      <c r="AB165" s="2"/>
      <c r="AE165" s="2"/>
      <c r="AF165" s="2"/>
      <c r="AG165" s="2"/>
    </row>
    <row r="166" spans="1:33" ht="15.75" customHeight="1">
      <c r="A166" s="108"/>
      <c r="B166" s="91"/>
      <c r="C166" s="91"/>
      <c r="D166" s="91"/>
      <c r="E166" s="91"/>
      <c r="F166" s="58"/>
      <c r="G166" s="91"/>
      <c r="H166" s="91"/>
      <c r="L166" s="2"/>
      <c r="P166" s="2"/>
      <c r="Q166" s="2"/>
      <c r="R166" s="2"/>
      <c r="S166" s="2"/>
      <c r="T166" s="2"/>
      <c r="V166" s="2"/>
      <c r="X166" s="2"/>
      <c r="Z166" s="2"/>
      <c r="AB166" s="2"/>
      <c r="AE166" s="2"/>
      <c r="AF166" s="2"/>
      <c r="AG166" s="2"/>
    </row>
    <row r="167" spans="1:33" ht="15.75" customHeight="1">
      <c r="A167" s="108"/>
      <c r="B167" s="91"/>
      <c r="C167" s="91"/>
      <c r="D167" s="91"/>
      <c r="E167" s="91"/>
      <c r="F167" s="58"/>
      <c r="G167" s="91"/>
      <c r="H167" s="91"/>
      <c r="L167" s="2"/>
      <c r="P167" s="2"/>
      <c r="Q167" s="2"/>
      <c r="R167" s="2"/>
      <c r="S167" s="2"/>
      <c r="T167" s="2"/>
      <c r="V167" s="2"/>
      <c r="X167" s="2"/>
      <c r="Z167" s="2"/>
      <c r="AB167" s="2"/>
      <c r="AE167" s="2"/>
      <c r="AF167" s="2"/>
      <c r="AG167" s="2"/>
    </row>
    <row r="168" spans="1:33" ht="15.75" customHeight="1">
      <c r="A168" s="108"/>
      <c r="B168" s="91"/>
      <c r="C168" s="91"/>
      <c r="D168" s="91"/>
      <c r="E168" s="91"/>
      <c r="F168" s="58"/>
      <c r="G168" s="91"/>
      <c r="H168" s="91"/>
      <c r="L168" s="2"/>
      <c r="P168" s="2"/>
      <c r="Q168" s="2"/>
      <c r="R168" s="2"/>
      <c r="S168" s="2"/>
      <c r="T168" s="2"/>
      <c r="V168" s="2"/>
      <c r="X168" s="2"/>
      <c r="Z168" s="2"/>
      <c r="AB168" s="2"/>
      <c r="AE168" s="2"/>
      <c r="AF168" s="2"/>
      <c r="AG168" s="2"/>
    </row>
    <row r="169" spans="1:33" ht="15.75" customHeight="1">
      <c r="A169" s="108"/>
      <c r="B169" s="91"/>
      <c r="C169" s="91"/>
      <c r="D169" s="91"/>
      <c r="E169" s="91"/>
      <c r="F169" s="58"/>
      <c r="G169" s="91"/>
      <c r="H169" s="91"/>
      <c r="L169" s="2"/>
      <c r="P169" s="2"/>
      <c r="Q169" s="2"/>
      <c r="R169" s="2"/>
      <c r="S169" s="2"/>
      <c r="T169" s="2"/>
      <c r="V169" s="2"/>
      <c r="X169" s="2"/>
      <c r="Z169" s="2"/>
      <c r="AB169" s="2"/>
      <c r="AE169" s="2"/>
      <c r="AF169" s="2"/>
      <c r="AG169" s="2"/>
    </row>
    <row r="170" spans="1:33" ht="15.75" customHeight="1">
      <c r="A170" s="108"/>
      <c r="B170" s="91"/>
      <c r="C170" s="91"/>
      <c r="D170" s="91"/>
      <c r="E170" s="91"/>
      <c r="F170" s="58"/>
      <c r="G170" s="91"/>
      <c r="H170" s="91"/>
      <c r="L170" s="2"/>
      <c r="P170" s="2"/>
      <c r="Q170" s="2"/>
      <c r="R170" s="2"/>
      <c r="S170" s="2"/>
      <c r="T170" s="2"/>
      <c r="V170" s="2"/>
      <c r="X170" s="2"/>
      <c r="Z170" s="2"/>
      <c r="AB170" s="2"/>
      <c r="AE170" s="2"/>
      <c r="AF170" s="2"/>
      <c r="AG170" s="2"/>
    </row>
    <row r="171" spans="1:33" ht="15.75" customHeight="1">
      <c r="A171" s="108"/>
      <c r="B171" s="91"/>
      <c r="C171" s="91"/>
      <c r="D171" s="91"/>
      <c r="E171" s="91"/>
      <c r="F171" s="58"/>
      <c r="G171" s="91"/>
      <c r="H171" s="91"/>
      <c r="L171" s="2"/>
      <c r="P171" s="2"/>
      <c r="Q171" s="2"/>
      <c r="R171" s="2"/>
      <c r="S171" s="2"/>
      <c r="T171" s="2"/>
      <c r="V171" s="2"/>
      <c r="X171" s="2"/>
      <c r="Z171" s="2"/>
      <c r="AB171" s="2"/>
      <c r="AE171" s="2"/>
      <c r="AF171" s="2"/>
      <c r="AG171" s="2"/>
    </row>
    <row r="172" spans="1:33" ht="15.75" customHeight="1">
      <c r="A172" s="108"/>
      <c r="B172" s="91"/>
      <c r="C172" s="91"/>
      <c r="D172" s="91"/>
      <c r="E172" s="91"/>
      <c r="F172" s="58"/>
      <c r="G172" s="91"/>
      <c r="H172" s="91"/>
      <c r="L172" s="2"/>
      <c r="P172" s="2"/>
      <c r="Q172" s="2"/>
      <c r="R172" s="2"/>
      <c r="S172" s="2"/>
      <c r="T172" s="2"/>
      <c r="V172" s="2"/>
      <c r="X172" s="2"/>
      <c r="Z172" s="2"/>
      <c r="AB172" s="2"/>
      <c r="AE172" s="2"/>
      <c r="AF172" s="2"/>
      <c r="AG172" s="2"/>
    </row>
    <row r="173" spans="1:33" ht="15.75" customHeight="1">
      <c r="A173" s="108"/>
      <c r="B173" s="91"/>
      <c r="C173" s="91"/>
      <c r="D173" s="91"/>
      <c r="E173" s="91"/>
      <c r="F173" s="58"/>
      <c r="G173" s="91"/>
      <c r="H173" s="91"/>
      <c r="L173" s="2"/>
      <c r="P173" s="2"/>
      <c r="Q173" s="2"/>
      <c r="R173" s="2"/>
      <c r="S173" s="2"/>
      <c r="T173" s="2"/>
      <c r="V173" s="2"/>
      <c r="X173" s="2"/>
      <c r="Z173" s="2"/>
      <c r="AB173" s="2"/>
      <c r="AE173" s="2"/>
      <c r="AF173" s="2"/>
      <c r="AG173" s="2"/>
    </row>
    <row r="174" spans="1:33" ht="15.75" customHeight="1">
      <c r="A174" s="108"/>
      <c r="B174" s="91"/>
      <c r="C174" s="91"/>
      <c r="D174" s="91"/>
      <c r="E174" s="91"/>
      <c r="F174" s="58"/>
      <c r="G174" s="91"/>
      <c r="H174" s="91"/>
      <c r="L174" s="2"/>
      <c r="P174" s="2"/>
      <c r="Q174" s="2"/>
      <c r="R174" s="2"/>
      <c r="S174" s="2"/>
      <c r="T174" s="2"/>
      <c r="V174" s="2"/>
      <c r="X174" s="2"/>
      <c r="Z174" s="2"/>
      <c r="AB174" s="2"/>
      <c r="AE174" s="2"/>
      <c r="AF174" s="2"/>
      <c r="AG174" s="2"/>
    </row>
    <row r="175" spans="1:33" ht="15.75" customHeight="1">
      <c r="A175" s="108"/>
      <c r="B175" s="91"/>
      <c r="C175" s="91"/>
      <c r="D175" s="91"/>
      <c r="E175" s="91"/>
      <c r="F175" s="58"/>
      <c r="G175" s="91"/>
      <c r="H175" s="91"/>
      <c r="L175" s="2"/>
      <c r="P175" s="2"/>
      <c r="Q175" s="2"/>
      <c r="R175" s="2"/>
      <c r="S175" s="2"/>
      <c r="T175" s="2"/>
      <c r="V175" s="2"/>
      <c r="X175" s="2"/>
      <c r="Z175" s="2"/>
      <c r="AB175" s="2"/>
      <c r="AE175" s="2"/>
      <c r="AF175" s="2"/>
      <c r="AG175" s="2"/>
    </row>
    <row r="176" spans="1:33" ht="15.75" customHeight="1">
      <c r="A176" s="108"/>
      <c r="B176" s="91"/>
      <c r="C176" s="91"/>
      <c r="D176" s="91"/>
      <c r="E176" s="91"/>
      <c r="F176" s="58"/>
      <c r="G176" s="91"/>
      <c r="H176" s="91"/>
      <c r="L176" s="2"/>
      <c r="P176" s="2"/>
      <c r="Q176" s="2"/>
      <c r="R176" s="2"/>
      <c r="S176" s="2"/>
      <c r="T176" s="2"/>
      <c r="V176" s="2"/>
      <c r="X176" s="2"/>
      <c r="Z176" s="2"/>
      <c r="AB176" s="2"/>
      <c r="AE176" s="2"/>
      <c r="AF176" s="2"/>
      <c r="AG176" s="2"/>
    </row>
    <row r="177" spans="1:33" ht="15.75" customHeight="1">
      <c r="A177" s="108"/>
      <c r="B177" s="91"/>
      <c r="C177" s="91"/>
      <c r="D177" s="91"/>
      <c r="E177" s="91"/>
      <c r="F177" s="58"/>
      <c r="G177" s="91"/>
      <c r="H177" s="91"/>
      <c r="L177" s="2"/>
      <c r="P177" s="2"/>
      <c r="Q177" s="2"/>
      <c r="R177" s="2"/>
      <c r="S177" s="2"/>
      <c r="T177" s="2"/>
      <c r="V177" s="2"/>
      <c r="X177" s="2"/>
      <c r="Z177" s="2"/>
      <c r="AB177" s="2"/>
      <c r="AE177" s="2"/>
      <c r="AF177" s="2"/>
      <c r="AG177" s="2"/>
    </row>
    <row r="178" spans="1:33" ht="15.75" customHeight="1">
      <c r="A178" s="108"/>
      <c r="B178" s="91"/>
      <c r="C178" s="91"/>
      <c r="D178" s="91"/>
      <c r="E178" s="91"/>
      <c r="F178" s="58"/>
      <c r="G178" s="91"/>
      <c r="H178" s="91"/>
      <c r="L178" s="2"/>
      <c r="P178" s="2"/>
      <c r="Q178" s="2"/>
      <c r="R178" s="2"/>
      <c r="S178" s="2"/>
      <c r="T178" s="2"/>
      <c r="V178" s="2"/>
      <c r="X178" s="2"/>
      <c r="Z178" s="2"/>
      <c r="AB178" s="2"/>
      <c r="AE178" s="2"/>
      <c r="AF178" s="2"/>
      <c r="AG178" s="2"/>
    </row>
    <row r="179" spans="1:33" ht="15.75" customHeight="1">
      <c r="A179" s="108"/>
      <c r="B179" s="91"/>
      <c r="C179" s="91"/>
      <c r="D179" s="91"/>
      <c r="E179" s="91"/>
      <c r="F179" s="58"/>
      <c r="G179" s="91"/>
      <c r="H179" s="91"/>
      <c r="L179" s="2"/>
      <c r="P179" s="2"/>
      <c r="Q179" s="2"/>
      <c r="R179" s="2"/>
      <c r="S179" s="2"/>
      <c r="T179" s="2"/>
      <c r="V179" s="2"/>
      <c r="X179" s="2"/>
      <c r="Z179" s="2"/>
      <c r="AB179" s="2"/>
      <c r="AE179" s="2"/>
      <c r="AF179" s="2"/>
      <c r="AG179" s="2"/>
    </row>
    <row r="180" spans="1:33" ht="15.75" customHeight="1">
      <c r="A180" s="108"/>
      <c r="B180" s="91"/>
      <c r="C180" s="91"/>
      <c r="D180" s="91"/>
      <c r="E180" s="91"/>
      <c r="F180" s="58"/>
      <c r="G180" s="91"/>
      <c r="H180" s="91"/>
      <c r="L180" s="2"/>
      <c r="P180" s="2"/>
      <c r="Q180" s="2"/>
      <c r="R180" s="2"/>
      <c r="S180" s="2"/>
      <c r="T180" s="2"/>
      <c r="V180" s="2"/>
      <c r="X180" s="2"/>
      <c r="Z180" s="2"/>
      <c r="AB180" s="2"/>
      <c r="AE180" s="2"/>
      <c r="AF180" s="2"/>
      <c r="AG180" s="2"/>
    </row>
    <row r="181" spans="1:33" ht="15.75" customHeight="1">
      <c r="A181" s="108"/>
      <c r="B181" s="91"/>
      <c r="C181" s="91"/>
      <c r="D181" s="91"/>
      <c r="E181" s="91"/>
      <c r="F181" s="58"/>
      <c r="G181" s="91"/>
      <c r="H181" s="91"/>
      <c r="L181" s="2"/>
      <c r="P181" s="2"/>
      <c r="Q181" s="2"/>
      <c r="R181" s="2"/>
      <c r="S181" s="2"/>
      <c r="T181" s="2"/>
      <c r="V181" s="2"/>
      <c r="X181" s="2"/>
      <c r="Z181" s="2"/>
      <c r="AB181" s="2"/>
      <c r="AE181" s="2"/>
      <c r="AF181" s="2"/>
      <c r="AG181" s="2"/>
    </row>
    <row r="182" spans="1:33" ht="15.75" customHeight="1">
      <c r="A182" s="108"/>
      <c r="B182" s="91"/>
      <c r="C182" s="91"/>
      <c r="D182" s="91"/>
      <c r="E182" s="91"/>
      <c r="F182" s="58"/>
      <c r="G182" s="91"/>
      <c r="H182" s="91"/>
      <c r="L182" s="2"/>
      <c r="P182" s="2"/>
      <c r="Q182" s="2"/>
      <c r="R182" s="2"/>
      <c r="S182" s="2"/>
      <c r="T182" s="2"/>
      <c r="V182" s="2"/>
      <c r="X182" s="2"/>
      <c r="Z182" s="2"/>
      <c r="AB182" s="2"/>
      <c r="AE182" s="2"/>
      <c r="AF182" s="2"/>
      <c r="AG182" s="2"/>
    </row>
    <row r="183" spans="1:33" ht="15.75" customHeight="1">
      <c r="A183" s="108"/>
      <c r="B183" s="91"/>
      <c r="C183" s="91"/>
      <c r="D183" s="91"/>
      <c r="E183" s="91"/>
      <c r="F183" s="58"/>
      <c r="G183" s="91"/>
      <c r="H183" s="91"/>
      <c r="L183" s="2"/>
      <c r="P183" s="2"/>
      <c r="Q183" s="2"/>
      <c r="R183" s="2"/>
      <c r="S183" s="2"/>
      <c r="T183" s="2"/>
      <c r="V183" s="2"/>
      <c r="X183" s="2"/>
      <c r="Z183" s="2"/>
      <c r="AB183" s="2"/>
      <c r="AE183" s="2"/>
      <c r="AF183" s="2"/>
      <c r="AG183" s="2"/>
    </row>
    <row r="184" spans="1:33" ht="15.75" customHeight="1">
      <c r="A184" s="108"/>
      <c r="B184" s="91"/>
      <c r="C184" s="91"/>
      <c r="D184" s="91"/>
      <c r="E184" s="91"/>
      <c r="F184" s="58"/>
      <c r="G184" s="91"/>
      <c r="H184" s="91"/>
      <c r="L184" s="2"/>
      <c r="P184" s="2"/>
      <c r="Q184" s="2"/>
      <c r="R184" s="2"/>
      <c r="S184" s="2"/>
      <c r="T184" s="2"/>
      <c r="V184" s="2"/>
      <c r="X184" s="2"/>
      <c r="Z184" s="2"/>
      <c r="AB184" s="2"/>
      <c r="AE184" s="2"/>
      <c r="AF184" s="2"/>
      <c r="AG184" s="2"/>
    </row>
    <row r="185" spans="1:33" ht="15.75" customHeight="1">
      <c r="A185" s="108"/>
      <c r="B185" s="91"/>
      <c r="C185" s="91"/>
      <c r="D185" s="91"/>
      <c r="E185" s="91"/>
      <c r="F185" s="58"/>
      <c r="G185" s="91"/>
      <c r="H185" s="91"/>
      <c r="L185" s="2"/>
      <c r="P185" s="2"/>
      <c r="Q185" s="2"/>
      <c r="R185" s="2"/>
      <c r="S185" s="2"/>
      <c r="T185" s="2"/>
      <c r="V185" s="2"/>
      <c r="X185" s="2"/>
      <c r="Z185" s="2"/>
      <c r="AB185" s="2"/>
      <c r="AE185" s="2"/>
      <c r="AF185" s="2"/>
      <c r="AG185" s="2"/>
    </row>
    <row r="186" spans="1:33" ht="15.75" customHeight="1">
      <c r="A186" s="108"/>
      <c r="B186" s="91"/>
      <c r="C186" s="91"/>
      <c r="D186" s="91"/>
      <c r="E186" s="91"/>
      <c r="F186" s="58"/>
      <c r="G186" s="91"/>
      <c r="H186" s="91"/>
      <c r="L186" s="2"/>
      <c r="P186" s="2"/>
      <c r="Q186" s="2"/>
      <c r="R186" s="2"/>
      <c r="S186" s="2"/>
      <c r="T186" s="2"/>
      <c r="V186" s="2"/>
      <c r="X186" s="2"/>
      <c r="Z186" s="2"/>
      <c r="AB186" s="2"/>
      <c r="AE186" s="2"/>
      <c r="AF186" s="2"/>
      <c r="AG186" s="2"/>
    </row>
    <row r="187" spans="1:33" ht="15.75" customHeight="1">
      <c r="A187" s="108"/>
      <c r="B187" s="91"/>
      <c r="C187" s="91"/>
      <c r="D187" s="91"/>
      <c r="E187" s="91"/>
      <c r="F187" s="58"/>
      <c r="G187" s="91"/>
      <c r="H187" s="91"/>
      <c r="L187" s="2"/>
      <c r="P187" s="2"/>
      <c r="Q187" s="2"/>
      <c r="R187" s="2"/>
      <c r="S187" s="2"/>
      <c r="T187" s="2"/>
      <c r="V187" s="2"/>
      <c r="X187" s="2"/>
      <c r="Z187" s="2"/>
      <c r="AB187" s="2"/>
      <c r="AE187" s="2"/>
      <c r="AF187" s="2"/>
      <c r="AG187" s="2"/>
    </row>
    <row r="188" spans="1:33" ht="15.75" customHeight="1">
      <c r="A188" s="108"/>
      <c r="B188" s="91"/>
      <c r="C188" s="91"/>
      <c r="D188" s="91"/>
      <c r="E188" s="91"/>
      <c r="F188" s="58"/>
      <c r="G188" s="91"/>
      <c r="H188" s="91"/>
      <c r="L188" s="2"/>
      <c r="P188" s="2"/>
      <c r="Q188" s="2"/>
      <c r="R188" s="2"/>
      <c r="S188" s="2"/>
      <c r="T188" s="2"/>
      <c r="V188" s="2"/>
      <c r="X188" s="2"/>
      <c r="Z188" s="2"/>
      <c r="AB188" s="2"/>
      <c r="AE188" s="2"/>
      <c r="AF188" s="2"/>
      <c r="AG188" s="2"/>
    </row>
    <row r="189" spans="1:33" ht="15.75" customHeight="1">
      <c r="A189" s="108"/>
      <c r="B189" s="91"/>
      <c r="C189" s="91"/>
      <c r="D189" s="91"/>
      <c r="E189" s="91"/>
      <c r="F189" s="58"/>
      <c r="G189" s="91"/>
      <c r="H189" s="91"/>
      <c r="L189" s="2"/>
      <c r="P189" s="2"/>
      <c r="Q189" s="2"/>
      <c r="R189" s="2"/>
      <c r="S189" s="2"/>
      <c r="T189" s="2"/>
      <c r="V189" s="2"/>
      <c r="X189" s="2"/>
      <c r="Z189" s="2"/>
      <c r="AB189" s="2"/>
      <c r="AE189" s="2"/>
      <c r="AF189" s="2"/>
      <c r="AG189" s="2"/>
    </row>
    <row r="190" spans="1:33" ht="15.75" customHeight="1">
      <c r="A190" s="108"/>
      <c r="B190" s="91"/>
      <c r="C190" s="91"/>
      <c r="D190" s="91"/>
      <c r="E190" s="91"/>
      <c r="F190" s="58"/>
      <c r="G190" s="91"/>
      <c r="H190" s="91"/>
      <c r="L190" s="2"/>
      <c r="P190" s="2"/>
      <c r="Q190" s="2"/>
      <c r="R190" s="2"/>
      <c r="S190" s="2"/>
      <c r="T190" s="2"/>
      <c r="V190" s="2"/>
      <c r="X190" s="2"/>
      <c r="Z190" s="2"/>
      <c r="AB190" s="2"/>
      <c r="AE190" s="2"/>
      <c r="AF190" s="2"/>
      <c r="AG190" s="2"/>
    </row>
    <row r="191" spans="1:33" ht="15.75" customHeight="1">
      <c r="A191" s="108"/>
      <c r="B191" s="91"/>
      <c r="C191" s="91"/>
      <c r="D191" s="91"/>
      <c r="E191" s="91"/>
      <c r="F191" s="58"/>
      <c r="G191" s="91"/>
      <c r="H191" s="91"/>
      <c r="L191" s="2"/>
      <c r="P191" s="2"/>
      <c r="Q191" s="2"/>
      <c r="R191" s="2"/>
      <c r="S191" s="2"/>
      <c r="T191" s="2"/>
      <c r="V191" s="2"/>
      <c r="X191" s="2"/>
      <c r="Z191" s="2"/>
      <c r="AB191" s="2"/>
      <c r="AE191" s="2"/>
      <c r="AF191" s="2"/>
      <c r="AG191" s="2"/>
    </row>
    <row r="192" spans="1:33" ht="15.75" customHeight="1">
      <c r="A192" s="108"/>
      <c r="B192" s="91"/>
      <c r="C192" s="91"/>
      <c r="D192" s="91"/>
      <c r="E192" s="91"/>
      <c r="F192" s="58"/>
      <c r="G192" s="91"/>
      <c r="H192" s="91"/>
      <c r="L192" s="2"/>
      <c r="P192" s="2"/>
      <c r="Q192" s="2"/>
      <c r="R192" s="2"/>
      <c r="S192" s="2"/>
      <c r="T192" s="2"/>
      <c r="V192" s="2"/>
      <c r="X192" s="2"/>
      <c r="Z192" s="2"/>
      <c r="AB192" s="2"/>
      <c r="AE192" s="2"/>
      <c r="AF192" s="2"/>
      <c r="AG192" s="2"/>
    </row>
    <row r="193" spans="1:33" ht="15.75" customHeight="1">
      <c r="A193" s="108"/>
      <c r="B193" s="91"/>
      <c r="C193" s="91"/>
      <c r="D193" s="91"/>
      <c r="E193" s="91"/>
      <c r="F193" s="58"/>
      <c r="G193" s="91"/>
      <c r="H193" s="91"/>
      <c r="L193" s="2"/>
      <c r="P193" s="2"/>
      <c r="Q193" s="2"/>
      <c r="R193" s="2"/>
      <c r="S193" s="2"/>
      <c r="T193" s="2"/>
      <c r="V193" s="2"/>
      <c r="X193" s="2"/>
      <c r="Z193" s="2"/>
      <c r="AB193" s="2"/>
      <c r="AE193" s="2"/>
      <c r="AF193" s="2"/>
      <c r="AG193" s="2"/>
    </row>
    <row r="194" spans="1:33" ht="15.75" customHeight="1">
      <c r="A194" s="108"/>
      <c r="B194" s="91"/>
      <c r="C194" s="91"/>
      <c r="D194" s="91"/>
      <c r="E194" s="91"/>
      <c r="F194" s="58"/>
      <c r="G194" s="91"/>
      <c r="H194" s="91"/>
      <c r="L194" s="2"/>
      <c r="P194" s="2"/>
      <c r="Q194" s="2"/>
      <c r="R194" s="2"/>
      <c r="S194" s="2"/>
      <c r="T194" s="2"/>
      <c r="V194" s="2"/>
      <c r="X194" s="2"/>
      <c r="Z194" s="2"/>
      <c r="AB194" s="2"/>
      <c r="AE194" s="2"/>
      <c r="AF194" s="2"/>
      <c r="AG194" s="2"/>
    </row>
    <row r="195" spans="1:33" ht="15.75" customHeight="1">
      <c r="A195" s="108"/>
      <c r="B195" s="91"/>
      <c r="C195" s="91"/>
      <c r="D195" s="91"/>
      <c r="E195" s="91"/>
      <c r="F195" s="58"/>
      <c r="G195" s="91"/>
      <c r="H195" s="91"/>
      <c r="L195" s="2"/>
      <c r="P195" s="2"/>
      <c r="Q195" s="2"/>
      <c r="R195" s="2"/>
      <c r="S195" s="2"/>
      <c r="T195" s="2"/>
      <c r="V195" s="2"/>
      <c r="X195" s="2"/>
      <c r="Z195" s="2"/>
      <c r="AB195" s="2"/>
      <c r="AE195" s="2"/>
      <c r="AF195" s="2"/>
      <c r="AG195" s="2"/>
    </row>
    <row r="196" spans="1:33" ht="15.75" customHeight="1">
      <c r="A196" s="108"/>
      <c r="B196" s="91"/>
      <c r="C196" s="91"/>
      <c r="D196" s="91"/>
      <c r="E196" s="91"/>
      <c r="F196" s="58"/>
      <c r="G196" s="91"/>
      <c r="H196" s="91"/>
      <c r="L196" s="2"/>
      <c r="P196" s="2"/>
      <c r="Q196" s="2"/>
      <c r="R196" s="2"/>
      <c r="S196" s="2"/>
      <c r="T196" s="2"/>
      <c r="V196" s="2"/>
      <c r="X196" s="2"/>
      <c r="Z196" s="2"/>
      <c r="AB196" s="2"/>
      <c r="AE196" s="2"/>
      <c r="AF196" s="2"/>
      <c r="AG196" s="2"/>
    </row>
    <row r="197" spans="1:33" ht="15.75" customHeight="1">
      <c r="A197" s="108"/>
      <c r="B197" s="91"/>
      <c r="C197" s="91"/>
      <c r="D197" s="91"/>
      <c r="E197" s="91"/>
      <c r="F197" s="58"/>
      <c r="G197" s="91"/>
      <c r="H197" s="91"/>
      <c r="L197" s="2"/>
      <c r="P197" s="2"/>
      <c r="Q197" s="2"/>
      <c r="R197" s="2"/>
      <c r="S197" s="2"/>
      <c r="T197" s="2"/>
      <c r="V197" s="2"/>
      <c r="X197" s="2"/>
      <c r="Z197" s="2"/>
      <c r="AB197" s="2"/>
      <c r="AE197" s="2"/>
      <c r="AF197" s="2"/>
      <c r="AG197" s="2"/>
    </row>
    <row r="198" spans="1:33" ht="15.75" customHeight="1">
      <c r="A198" s="108"/>
      <c r="B198" s="91"/>
      <c r="C198" s="91"/>
      <c r="D198" s="91"/>
      <c r="E198" s="91"/>
      <c r="F198" s="58"/>
      <c r="G198" s="91"/>
      <c r="H198" s="91"/>
      <c r="L198" s="2"/>
      <c r="P198" s="2"/>
      <c r="Q198" s="2"/>
      <c r="R198" s="2"/>
      <c r="S198" s="2"/>
      <c r="T198" s="2"/>
      <c r="V198" s="2"/>
      <c r="X198" s="2"/>
      <c r="Z198" s="2"/>
      <c r="AB198" s="2"/>
      <c r="AE198" s="2"/>
      <c r="AF198" s="2"/>
      <c r="AG198" s="2"/>
    </row>
    <row r="199" spans="1:33" ht="15.75" customHeight="1">
      <c r="A199" s="108"/>
      <c r="B199" s="91"/>
      <c r="C199" s="91"/>
      <c r="D199" s="91"/>
      <c r="E199" s="91"/>
      <c r="F199" s="58"/>
      <c r="G199" s="91"/>
      <c r="H199" s="91"/>
      <c r="L199" s="2"/>
      <c r="P199" s="2"/>
      <c r="Q199" s="2"/>
      <c r="R199" s="2"/>
      <c r="S199" s="2"/>
      <c r="T199" s="2"/>
      <c r="V199" s="2"/>
      <c r="X199" s="2"/>
      <c r="Z199" s="2"/>
      <c r="AB199" s="2"/>
      <c r="AE199" s="2"/>
      <c r="AF199" s="2"/>
      <c r="AG199" s="2"/>
    </row>
    <row r="200" spans="1:33" ht="15.75" customHeight="1">
      <c r="A200" s="108"/>
      <c r="B200" s="91"/>
      <c r="C200" s="91"/>
      <c r="D200" s="91"/>
      <c r="E200" s="91"/>
      <c r="F200" s="58"/>
      <c r="G200" s="91"/>
      <c r="H200" s="91"/>
      <c r="L200" s="2"/>
      <c r="P200" s="2"/>
      <c r="Q200" s="2"/>
      <c r="R200" s="2"/>
      <c r="S200" s="2"/>
      <c r="T200" s="2"/>
      <c r="V200" s="2"/>
      <c r="X200" s="2"/>
      <c r="Z200" s="2"/>
      <c r="AB200" s="2"/>
      <c r="AE200" s="2"/>
      <c r="AF200" s="2"/>
      <c r="AG200" s="2"/>
    </row>
    <row r="201" spans="1:33" ht="15.75" customHeight="1">
      <c r="A201" s="108"/>
      <c r="B201" s="91"/>
      <c r="C201" s="91"/>
      <c r="D201" s="91"/>
      <c r="E201" s="91"/>
      <c r="F201" s="58"/>
      <c r="G201" s="91"/>
      <c r="H201" s="91"/>
      <c r="L201" s="2"/>
      <c r="P201" s="2"/>
      <c r="Q201" s="2"/>
      <c r="R201" s="2"/>
      <c r="S201" s="2"/>
      <c r="T201" s="2"/>
      <c r="V201" s="2"/>
      <c r="X201" s="2"/>
      <c r="Z201" s="2"/>
      <c r="AB201" s="2"/>
      <c r="AE201" s="2"/>
      <c r="AF201" s="2"/>
      <c r="AG201" s="2"/>
    </row>
    <row r="202" spans="1:33" ht="15.75" customHeight="1">
      <c r="A202" s="108"/>
      <c r="B202" s="91"/>
      <c r="C202" s="91"/>
      <c r="D202" s="91"/>
      <c r="E202" s="91"/>
      <c r="F202" s="58"/>
      <c r="G202" s="91"/>
      <c r="H202" s="91"/>
      <c r="L202" s="2"/>
      <c r="P202" s="2"/>
      <c r="Q202" s="2"/>
      <c r="R202" s="2"/>
      <c r="S202" s="2"/>
      <c r="T202" s="2"/>
      <c r="V202" s="2"/>
      <c r="X202" s="2"/>
      <c r="Z202" s="2"/>
      <c r="AB202" s="2"/>
      <c r="AE202" s="2"/>
      <c r="AF202" s="2"/>
      <c r="AG202" s="2"/>
    </row>
    <row r="203" spans="1:33" ht="15.75" customHeight="1">
      <c r="A203" s="108"/>
      <c r="B203" s="91"/>
      <c r="C203" s="91"/>
      <c r="D203" s="91"/>
      <c r="E203" s="91"/>
      <c r="F203" s="58"/>
      <c r="G203" s="91"/>
      <c r="H203" s="91"/>
      <c r="L203" s="2"/>
      <c r="P203" s="2"/>
      <c r="Q203" s="2"/>
      <c r="R203" s="2"/>
      <c r="S203" s="2"/>
      <c r="T203" s="2"/>
      <c r="V203" s="2"/>
      <c r="X203" s="2"/>
      <c r="Z203" s="2"/>
      <c r="AB203" s="2"/>
      <c r="AE203" s="2"/>
      <c r="AF203" s="2"/>
      <c r="AG203" s="2"/>
    </row>
    <row r="204" spans="1:33" ht="15.75" customHeight="1">
      <c r="A204" s="108"/>
      <c r="B204" s="91"/>
      <c r="C204" s="91"/>
      <c r="D204" s="91"/>
      <c r="E204" s="91"/>
      <c r="F204" s="58"/>
      <c r="G204" s="91"/>
      <c r="H204" s="91"/>
      <c r="L204" s="2"/>
      <c r="P204" s="2"/>
      <c r="Q204" s="2"/>
      <c r="R204" s="2"/>
      <c r="S204" s="2"/>
      <c r="T204" s="2"/>
      <c r="V204" s="2"/>
      <c r="X204" s="2"/>
      <c r="Z204" s="2"/>
      <c r="AB204" s="2"/>
      <c r="AE204" s="2"/>
      <c r="AF204" s="2"/>
      <c r="AG204" s="2"/>
    </row>
    <row r="205" spans="1:33" ht="15.75" customHeight="1">
      <c r="A205" s="108"/>
      <c r="B205" s="91"/>
      <c r="C205" s="91"/>
      <c r="D205" s="91"/>
      <c r="E205" s="91"/>
      <c r="F205" s="58"/>
      <c r="G205" s="91"/>
      <c r="H205" s="91"/>
      <c r="L205" s="2"/>
      <c r="P205" s="2"/>
      <c r="Q205" s="2"/>
      <c r="R205" s="2"/>
      <c r="S205" s="2"/>
      <c r="T205" s="2"/>
      <c r="V205" s="2"/>
      <c r="X205" s="2"/>
      <c r="Z205" s="2"/>
      <c r="AB205" s="2"/>
      <c r="AE205" s="2"/>
      <c r="AF205" s="2"/>
      <c r="AG205" s="2"/>
    </row>
    <row r="206" spans="1:33" ht="15.75" customHeight="1">
      <c r="A206" s="108"/>
      <c r="B206" s="91"/>
      <c r="C206" s="91"/>
      <c r="D206" s="91"/>
      <c r="E206" s="91"/>
      <c r="F206" s="58"/>
      <c r="G206" s="91"/>
      <c r="H206" s="91"/>
      <c r="L206" s="2"/>
      <c r="P206" s="2"/>
      <c r="Q206" s="2"/>
      <c r="R206" s="2"/>
      <c r="S206" s="2"/>
      <c r="T206" s="2"/>
      <c r="V206" s="2"/>
      <c r="X206" s="2"/>
      <c r="Z206" s="2"/>
      <c r="AB206" s="2"/>
      <c r="AE206" s="2"/>
      <c r="AF206" s="2"/>
      <c r="AG206" s="2"/>
    </row>
    <row r="207" spans="1:33" ht="15.75" customHeight="1">
      <c r="A207" s="108"/>
      <c r="B207" s="91"/>
      <c r="C207" s="91"/>
      <c r="D207" s="91"/>
      <c r="E207" s="91"/>
      <c r="F207" s="58"/>
      <c r="G207" s="91"/>
      <c r="H207" s="91"/>
      <c r="L207" s="2"/>
      <c r="P207" s="2"/>
      <c r="Q207" s="2"/>
      <c r="R207" s="2"/>
      <c r="S207" s="2"/>
      <c r="T207" s="2"/>
      <c r="V207" s="2"/>
      <c r="X207" s="2"/>
      <c r="Z207" s="2"/>
      <c r="AB207" s="2"/>
      <c r="AE207" s="2"/>
      <c r="AF207" s="2"/>
      <c r="AG207" s="2"/>
    </row>
    <row r="208" spans="1:33" ht="15.75" customHeight="1">
      <c r="A208" s="108"/>
      <c r="B208" s="91"/>
      <c r="C208" s="91"/>
      <c r="D208" s="91"/>
      <c r="E208" s="91"/>
      <c r="F208" s="58"/>
      <c r="G208" s="91"/>
      <c r="H208" s="91"/>
      <c r="L208" s="2"/>
      <c r="P208" s="2"/>
      <c r="Q208" s="2"/>
      <c r="R208" s="2"/>
      <c r="S208" s="2"/>
      <c r="T208" s="2"/>
      <c r="V208" s="2"/>
      <c r="X208" s="2"/>
      <c r="Z208" s="2"/>
      <c r="AB208" s="2"/>
      <c r="AE208" s="2"/>
      <c r="AF208" s="2"/>
      <c r="AG208" s="2"/>
    </row>
    <row r="209" spans="1:33" ht="15.75" customHeight="1">
      <c r="A209" s="108"/>
      <c r="B209" s="91"/>
      <c r="C209" s="91"/>
      <c r="D209" s="91"/>
      <c r="E209" s="91"/>
      <c r="F209" s="58"/>
      <c r="G209" s="91"/>
      <c r="H209" s="91"/>
      <c r="L209" s="2"/>
      <c r="P209" s="2"/>
      <c r="Q209" s="2"/>
      <c r="R209" s="2"/>
      <c r="S209" s="2"/>
      <c r="T209" s="2"/>
      <c r="V209" s="2"/>
      <c r="X209" s="2"/>
      <c r="Z209" s="2"/>
      <c r="AB209" s="2"/>
      <c r="AE209" s="2"/>
      <c r="AF209" s="2"/>
      <c r="AG209" s="2"/>
    </row>
    <row r="210" spans="1:33" ht="15.75" customHeight="1">
      <c r="A210" s="108"/>
      <c r="B210" s="91"/>
      <c r="C210" s="91"/>
      <c r="D210" s="91"/>
      <c r="E210" s="91"/>
      <c r="F210" s="58"/>
      <c r="G210" s="91"/>
      <c r="H210" s="91"/>
      <c r="L210" s="2"/>
      <c r="P210" s="2"/>
      <c r="Q210" s="2"/>
      <c r="R210" s="2"/>
      <c r="S210" s="2"/>
      <c r="T210" s="2"/>
      <c r="V210" s="2"/>
      <c r="X210" s="2"/>
      <c r="Z210" s="2"/>
      <c r="AB210" s="2"/>
      <c r="AE210" s="2"/>
      <c r="AF210" s="2"/>
      <c r="AG210" s="2"/>
    </row>
    <row r="211" spans="1:33" ht="15.75" customHeight="1">
      <c r="A211" s="108"/>
      <c r="B211" s="91"/>
      <c r="C211" s="91"/>
      <c r="D211" s="91"/>
      <c r="E211" s="91"/>
      <c r="F211" s="58"/>
      <c r="G211" s="91"/>
      <c r="H211" s="91"/>
      <c r="L211" s="2"/>
      <c r="P211" s="2"/>
      <c r="Q211" s="2"/>
      <c r="R211" s="2"/>
      <c r="S211" s="2"/>
      <c r="T211" s="2"/>
      <c r="V211" s="2"/>
      <c r="X211" s="2"/>
      <c r="Z211" s="2"/>
      <c r="AB211" s="2"/>
      <c r="AE211" s="2"/>
      <c r="AF211" s="2"/>
      <c r="AG211" s="2"/>
    </row>
    <row r="212" spans="1:33" ht="15.75" customHeight="1">
      <c r="A212" s="108"/>
      <c r="B212" s="91"/>
      <c r="C212" s="91"/>
      <c r="D212" s="91"/>
      <c r="E212" s="91"/>
      <c r="F212" s="58"/>
      <c r="G212" s="91"/>
      <c r="H212" s="91"/>
      <c r="L212" s="2"/>
      <c r="P212" s="2"/>
      <c r="Q212" s="2"/>
      <c r="R212" s="2"/>
      <c r="S212" s="2"/>
      <c r="T212" s="2"/>
      <c r="V212" s="2"/>
      <c r="X212" s="2"/>
      <c r="Z212" s="2"/>
      <c r="AB212" s="2"/>
      <c r="AE212" s="2"/>
      <c r="AF212" s="2"/>
      <c r="AG212" s="2"/>
    </row>
    <row r="213" spans="1:33" ht="15.75" customHeight="1">
      <c r="A213" s="108"/>
      <c r="B213" s="91"/>
      <c r="C213" s="91"/>
      <c r="D213" s="91"/>
      <c r="E213" s="91"/>
      <c r="F213" s="58"/>
      <c r="G213" s="91"/>
      <c r="H213" s="91"/>
      <c r="L213" s="2"/>
      <c r="P213" s="2"/>
      <c r="Q213" s="2"/>
      <c r="R213" s="2"/>
      <c r="S213" s="2"/>
      <c r="T213" s="2"/>
      <c r="V213" s="2"/>
      <c r="X213" s="2"/>
      <c r="Z213" s="2"/>
      <c r="AB213" s="2"/>
      <c r="AE213" s="2"/>
      <c r="AF213" s="2"/>
      <c r="AG213" s="2"/>
    </row>
    <row r="214" spans="1:33" ht="15.75" customHeight="1">
      <c r="A214" s="108"/>
      <c r="B214" s="91"/>
      <c r="C214" s="91"/>
      <c r="D214" s="91"/>
      <c r="E214" s="91"/>
      <c r="F214" s="58"/>
      <c r="G214" s="91"/>
      <c r="H214" s="91"/>
      <c r="L214" s="2"/>
      <c r="P214" s="2"/>
      <c r="Q214" s="2"/>
      <c r="R214" s="2"/>
      <c r="S214" s="2"/>
      <c r="T214" s="2"/>
      <c r="V214" s="2"/>
      <c r="X214" s="2"/>
      <c r="Z214" s="2"/>
      <c r="AB214" s="2"/>
      <c r="AE214" s="2"/>
      <c r="AF214" s="2"/>
      <c r="AG214" s="2"/>
    </row>
    <row r="215" spans="1:33" ht="15.75" customHeight="1">
      <c r="A215" s="108"/>
      <c r="B215" s="91"/>
      <c r="C215" s="91"/>
      <c r="D215" s="91"/>
      <c r="E215" s="91"/>
      <c r="F215" s="58"/>
      <c r="G215" s="91"/>
      <c r="H215" s="91"/>
      <c r="L215" s="2"/>
      <c r="P215" s="2"/>
      <c r="Q215" s="2"/>
      <c r="R215" s="2"/>
      <c r="S215" s="2"/>
      <c r="T215" s="2"/>
      <c r="V215" s="2"/>
      <c r="X215" s="2"/>
      <c r="Z215" s="2"/>
      <c r="AB215" s="2"/>
      <c r="AE215" s="2"/>
      <c r="AF215" s="2"/>
      <c r="AG215" s="2"/>
    </row>
    <row r="216" spans="1:33" ht="15.75" customHeight="1">
      <c r="A216" s="108"/>
      <c r="B216" s="91"/>
      <c r="C216" s="91"/>
      <c r="D216" s="91"/>
      <c r="E216" s="91"/>
      <c r="F216" s="58"/>
      <c r="G216" s="91"/>
      <c r="H216" s="91"/>
      <c r="L216" s="2"/>
      <c r="P216" s="2"/>
      <c r="Q216" s="2"/>
      <c r="R216" s="2"/>
      <c r="S216" s="2"/>
      <c r="T216" s="2"/>
      <c r="V216" s="2"/>
      <c r="X216" s="2"/>
      <c r="Z216" s="2"/>
      <c r="AB216" s="2"/>
      <c r="AE216" s="2"/>
      <c r="AF216" s="2"/>
      <c r="AG216" s="2"/>
    </row>
    <row r="217" spans="1:33" ht="15.75" customHeight="1">
      <c r="A217" s="108"/>
      <c r="B217" s="91"/>
      <c r="C217" s="91"/>
      <c r="D217" s="91"/>
      <c r="E217" s="91"/>
      <c r="F217" s="58"/>
      <c r="G217" s="91"/>
      <c r="H217" s="91"/>
      <c r="L217" s="2"/>
      <c r="P217" s="2"/>
      <c r="Q217" s="2"/>
      <c r="R217" s="2"/>
      <c r="S217" s="2"/>
      <c r="T217" s="2"/>
      <c r="V217" s="2"/>
      <c r="X217" s="2"/>
      <c r="Z217" s="2"/>
      <c r="AB217" s="2"/>
      <c r="AE217" s="2"/>
      <c r="AF217" s="2"/>
      <c r="AG217" s="2"/>
    </row>
    <row r="218" spans="1:33" ht="15.75" customHeight="1">
      <c r="A218" s="108"/>
      <c r="B218" s="91"/>
      <c r="C218" s="91"/>
      <c r="D218" s="91"/>
      <c r="E218" s="91"/>
      <c r="F218" s="58"/>
      <c r="G218" s="91"/>
      <c r="H218" s="91"/>
      <c r="L218" s="2"/>
      <c r="P218" s="2"/>
      <c r="Q218" s="2"/>
      <c r="R218" s="2"/>
      <c r="S218" s="2"/>
      <c r="T218" s="2"/>
      <c r="V218" s="2"/>
      <c r="X218" s="2"/>
      <c r="Z218" s="2"/>
      <c r="AB218" s="2"/>
      <c r="AE218" s="2"/>
      <c r="AF218" s="2"/>
      <c r="AG218" s="2"/>
    </row>
    <row r="219" spans="1:33" ht="15.75" customHeight="1">
      <c r="A219" s="108"/>
      <c r="B219" s="91"/>
      <c r="C219" s="91"/>
      <c r="D219" s="91"/>
      <c r="E219" s="91"/>
      <c r="F219" s="58"/>
      <c r="G219" s="91"/>
      <c r="H219" s="91"/>
      <c r="L219" s="2"/>
      <c r="P219" s="2"/>
      <c r="Q219" s="2"/>
      <c r="R219" s="2"/>
      <c r="S219" s="2"/>
      <c r="T219" s="2"/>
      <c r="V219" s="2"/>
      <c r="X219" s="2"/>
      <c r="Z219" s="2"/>
      <c r="AB219" s="2"/>
      <c r="AE219" s="2"/>
      <c r="AF219" s="2"/>
      <c r="AG219" s="2"/>
    </row>
    <row r="220" spans="1:33" ht="15.75" customHeight="1">
      <c r="A220" s="108"/>
      <c r="B220" s="91"/>
      <c r="C220" s="91"/>
      <c r="D220" s="91"/>
      <c r="E220" s="91"/>
      <c r="F220" s="58"/>
      <c r="G220" s="91"/>
      <c r="H220" s="91"/>
      <c r="L220" s="2"/>
      <c r="P220" s="2"/>
      <c r="Q220" s="2"/>
      <c r="R220" s="2"/>
      <c r="S220" s="2"/>
      <c r="T220" s="2"/>
      <c r="V220" s="2"/>
      <c r="X220" s="2"/>
      <c r="Z220" s="2"/>
      <c r="AB220" s="2"/>
      <c r="AE220" s="2"/>
      <c r="AF220" s="2"/>
      <c r="AG220" s="2"/>
    </row>
    <row r="221" spans="1:33" ht="15.75" customHeight="1">
      <c r="A221" s="108"/>
      <c r="B221" s="91"/>
      <c r="C221" s="91"/>
      <c r="D221" s="91"/>
      <c r="E221" s="91"/>
      <c r="F221" s="58"/>
      <c r="G221" s="91"/>
      <c r="H221" s="91"/>
      <c r="L221" s="2"/>
      <c r="P221" s="2"/>
      <c r="Q221" s="2"/>
      <c r="R221" s="2"/>
      <c r="S221" s="2"/>
      <c r="T221" s="2"/>
      <c r="V221" s="2"/>
      <c r="X221" s="2"/>
      <c r="Z221" s="2"/>
      <c r="AB221" s="2"/>
      <c r="AE221" s="2"/>
      <c r="AF221" s="2"/>
      <c r="AG221" s="2"/>
    </row>
    <row r="222" spans="1:33" ht="15.75" customHeight="1">
      <c r="A222" s="108"/>
      <c r="B222" s="91"/>
      <c r="C222" s="91"/>
      <c r="D222" s="91"/>
      <c r="E222" s="91"/>
      <c r="F222" s="58"/>
      <c r="G222" s="91"/>
      <c r="H222" s="91"/>
      <c r="L222" s="2"/>
      <c r="P222" s="2"/>
      <c r="Q222" s="2"/>
      <c r="R222" s="2"/>
      <c r="S222" s="2"/>
      <c r="T222" s="2"/>
      <c r="V222" s="2"/>
      <c r="X222" s="2"/>
      <c r="Z222" s="2"/>
      <c r="AB222" s="2"/>
      <c r="AE222" s="2"/>
      <c r="AF222" s="2"/>
      <c r="AG222" s="2"/>
    </row>
    <row r="223" spans="1:33" ht="15.75" customHeight="1">
      <c r="A223" s="108"/>
      <c r="B223" s="91"/>
      <c r="C223" s="91"/>
      <c r="D223" s="91"/>
      <c r="E223" s="91"/>
      <c r="F223" s="58"/>
      <c r="G223" s="91"/>
      <c r="H223" s="91"/>
      <c r="L223" s="2"/>
      <c r="P223" s="2"/>
      <c r="Q223" s="2"/>
      <c r="R223" s="2"/>
      <c r="S223" s="2"/>
      <c r="T223" s="2"/>
      <c r="V223" s="2"/>
      <c r="X223" s="2"/>
      <c r="Z223" s="2"/>
      <c r="AB223" s="2"/>
      <c r="AE223" s="2"/>
      <c r="AF223" s="2"/>
      <c r="AG223" s="2"/>
    </row>
    <row r="224" spans="1:33" ht="15.75" customHeight="1">
      <c r="A224" s="108"/>
      <c r="B224" s="91"/>
      <c r="C224" s="91"/>
      <c r="D224" s="91"/>
      <c r="E224" s="91"/>
      <c r="F224" s="58"/>
      <c r="G224" s="91"/>
      <c r="H224" s="91"/>
      <c r="L224" s="2"/>
      <c r="P224" s="2"/>
      <c r="Q224" s="2"/>
      <c r="R224" s="2"/>
      <c r="S224" s="2"/>
      <c r="T224" s="2"/>
      <c r="V224" s="2"/>
      <c r="X224" s="2"/>
      <c r="Z224" s="2"/>
      <c r="AB224" s="2"/>
      <c r="AE224" s="2"/>
      <c r="AF224" s="2"/>
      <c r="AG224" s="2"/>
    </row>
    <row r="225" spans="1:33" ht="15.75" customHeight="1">
      <c r="A225" s="108"/>
      <c r="B225" s="91"/>
      <c r="C225" s="91"/>
      <c r="D225" s="91"/>
      <c r="E225" s="91"/>
      <c r="F225" s="58"/>
      <c r="G225" s="91"/>
      <c r="H225" s="91"/>
      <c r="L225" s="2"/>
      <c r="P225" s="2"/>
      <c r="Q225" s="2"/>
      <c r="R225" s="2"/>
      <c r="S225" s="2"/>
      <c r="T225" s="2"/>
      <c r="V225" s="2"/>
      <c r="X225" s="2"/>
      <c r="Z225" s="2"/>
      <c r="AB225" s="2"/>
      <c r="AE225" s="2"/>
      <c r="AF225" s="2"/>
      <c r="AG225" s="2"/>
    </row>
    <row r="226" spans="1:33" ht="15.75" customHeight="1">
      <c r="A226" s="108"/>
      <c r="B226" s="91"/>
      <c r="C226" s="91"/>
      <c r="D226" s="91"/>
      <c r="E226" s="91"/>
      <c r="F226" s="58"/>
      <c r="G226" s="91"/>
      <c r="H226" s="91"/>
      <c r="L226" s="2"/>
      <c r="P226" s="2"/>
      <c r="Q226" s="2"/>
      <c r="R226" s="2"/>
      <c r="S226" s="2"/>
      <c r="T226" s="2"/>
      <c r="V226" s="2"/>
      <c r="X226" s="2"/>
      <c r="Z226" s="2"/>
      <c r="AB226" s="2"/>
      <c r="AE226" s="2"/>
      <c r="AF226" s="2"/>
      <c r="AG226" s="2"/>
    </row>
    <row r="227" spans="1:33" ht="15.75" customHeight="1">
      <c r="A227" s="108"/>
      <c r="B227" s="91"/>
      <c r="C227" s="91"/>
      <c r="D227" s="91"/>
      <c r="E227" s="91"/>
      <c r="F227" s="58"/>
      <c r="G227" s="91"/>
      <c r="H227" s="91"/>
      <c r="L227" s="2"/>
      <c r="P227" s="2"/>
      <c r="Q227" s="2"/>
      <c r="R227" s="2"/>
      <c r="S227" s="2"/>
      <c r="T227" s="2"/>
      <c r="V227" s="2"/>
      <c r="X227" s="2"/>
      <c r="Z227" s="2"/>
      <c r="AB227" s="2"/>
      <c r="AE227" s="2"/>
      <c r="AF227" s="2"/>
      <c r="AG227" s="2"/>
    </row>
    <row r="228" spans="1:33" ht="15.75" customHeight="1">
      <c r="A228" s="108"/>
      <c r="B228" s="91"/>
      <c r="C228" s="91"/>
      <c r="D228" s="91"/>
      <c r="E228" s="91"/>
      <c r="F228" s="58"/>
      <c r="G228" s="91"/>
      <c r="H228" s="91"/>
      <c r="L228" s="2"/>
      <c r="P228" s="2"/>
      <c r="Q228" s="2"/>
      <c r="R228" s="2"/>
      <c r="S228" s="2"/>
      <c r="T228" s="2"/>
      <c r="V228" s="2"/>
      <c r="X228" s="2"/>
      <c r="Z228" s="2"/>
      <c r="AB228" s="2"/>
      <c r="AE228" s="2"/>
      <c r="AF228" s="2"/>
      <c r="AG228" s="2"/>
    </row>
    <row r="229" spans="1:33" ht="15.75" customHeight="1">
      <c r="A229" s="108"/>
      <c r="B229" s="91"/>
      <c r="C229" s="91"/>
      <c r="D229" s="91"/>
      <c r="E229" s="91"/>
      <c r="F229" s="58"/>
      <c r="G229" s="91"/>
      <c r="H229" s="91"/>
      <c r="L229" s="2"/>
      <c r="P229" s="2"/>
      <c r="Q229" s="2"/>
      <c r="R229" s="2"/>
      <c r="S229" s="2"/>
      <c r="T229" s="2"/>
      <c r="V229" s="2"/>
      <c r="X229" s="2"/>
      <c r="Z229" s="2"/>
      <c r="AB229" s="2"/>
      <c r="AE229" s="2"/>
      <c r="AF229" s="2"/>
      <c r="AG229" s="2"/>
    </row>
    <row r="230" spans="1:33" ht="15.75" customHeight="1">
      <c r="A230" s="108"/>
      <c r="B230" s="91"/>
      <c r="C230" s="91"/>
      <c r="D230" s="91"/>
      <c r="E230" s="91"/>
      <c r="F230" s="58"/>
      <c r="G230" s="91"/>
      <c r="H230" s="91"/>
      <c r="L230" s="2"/>
      <c r="P230" s="2"/>
      <c r="Q230" s="2"/>
      <c r="R230" s="2"/>
      <c r="S230" s="2"/>
      <c r="T230" s="2"/>
      <c r="V230" s="2"/>
      <c r="X230" s="2"/>
      <c r="Z230" s="2"/>
      <c r="AB230" s="2"/>
      <c r="AE230" s="2"/>
      <c r="AF230" s="2"/>
      <c r="AG230" s="2"/>
    </row>
    <row r="231" spans="1:33" ht="15.75" customHeight="1">
      <c r="A231" s="108"/>
      <c r="B231" s="91"/>
      <c r="C231" s="91"/>
      <c r="D231" s="91"/>
      <c r="E231" s="91"/>
      <c r="F231" s="58"/>
      <c r="G231" s="91"/>
      <c r="H231" s="91"/>
      <c r="L231" s="2"/>
      <c r="P231" s="2"/>
      <c r="Q231" s="2"/>
      <c r="R231" s="2"/>
      <c r="S231" s="2"/>
      <c r="T231" s="2"/>
      <c r="V231" s="2"/>
      <c r="X231" s="2"/>
      <c r="Z231" s="2"/>
      <c r="AB231" s="2"/>
      <c r="AE231" s="2"/>
      <c r="AF231" s="2"/>
      <c r="AG231" s="2"/>
    </row>
    <row r="232" spans="1:33" ht="15.75" customHeight="1">
      <c r="A232" s="108"/>
      <c r="B232" s="91"/>
      <c r="C232" s="91"/>
      <c r="D232" s="91"/>
      <c r="E232" s="91"/>
      <c r="F232" s="58"/>
      <c r="G232" s="91"/>
      <c r="H232" s="91"/>
      <c r="L232" s="2"/>
      <c r="P232" s="2"/>
      <c r="Q232" s="2"/>
      <c r="R232" s="2"/>
      <c r="S232" s="2"/>
      <c r="T232" s="2"/>
      <c r="V232" s="2"/>
      <c r="X232" s="2"/>
      <c r="Z232" s="2"/>
      <c r="AB232" s="2"/>
      <c r="AE232" s="2"/>
      <c r="AF232" s="2"/>
      <c r="AG232" s="2"/>
    </row>
    <row r="233" spans="1:33" ht="15.75" customHeight="1">
      <c r="A233" s="108"/>
      <c r="B233" s="91"/>
      <c r="C233" s="91"/>
      <c r="D233" s="91"/>
      <c r="E233" s="91"/>
      <c r="F233" s="58"/>
      <c r="G233" s="91"/>
      <c r="H233" s="91"/>
      <c r="L233" s="2"/>
      <c r="P233" s="2"/>
      <c r="Q233" s="2"/>
      <c r="R233" s="2"/>
      <c r="S233" s="2"/>
      <c r="T233" s="2"/>
      <c r="V233" s="2"/>
      <c r="X233" s="2"/>
      <c r="Z233" s="2"/>
      <c r="AB233" s="2"/>
      <c r="AE233" s="2"/>
      <c r="AF233" s="2"/>
      <c r="AG233" s="2"/>
    </row>
    <row r="234" spans="1:33" ht="15.75" customHeight="1">
      <c r="A234" s="108"/>
      <c r="B234" s="91"/>
      <c r="C234" s="91"/>
      <c r="D234" s="91"/>
      <c r="E234" s="91"/>
      <c r="F234" s="58"/>
      <c r="G234" s="91"/>
      <c r="H234" s="91"/>
      <c r="L234" s="2"/>
      <c r="P234" s="2"/>
      <c r="Q234" s="2"/>
      <c r="R234" s="2"/>
      <c r="S234" s="2"/>
      <c r="T234" s="2"/>
      <c r="V234" s="2"/>
      <c r="X234" s="2"/>
      <c r="Z234" s="2"/>
      <c r="AB234" s="2"/>
      <c r="AE234" s="2"/>
      <c r="AF234" s="2"/>
      <c r="AG234" s="2"/>
    </row>
    <row r="235" spans="1:33" ht="15.75" customHeight="1">
      <c r="A235" s="108"/>
      <c r="B235" s="91"/>
      <c r="C235" s="91"/>
      <c r="D235" s="91"/>
      <c r="E235" s="91"/>
      <c r="F235" s="58"/>
      <c r="G235" s="91"/>
      <c r="H235" s="91"/>
      <c r="L235" s="2"/>
      <c r="P235" s="2"/>
      <c r="Q235" s="2"/>
      <c r="R235" s="2"/>
      <c r="S235" s="2"/>
      <c r="T235" s="2"/>
      <c r="V235" s="2"/>
      <c r="X235" s="2"/>
      <c r="Z235" s="2"/>
      <c r="AB235" s="2"/>
      <c r="AE235" s="2"/>
      <c r="AF235" s="2"/>
      <c r="AG235" s="2"/>
    </row>
    <row r="236" spans="1:33" ht="15.75" customHeight="1">
      <c r="A236" s="108"/>
      <c r="B236" s="91"/>
      <c r="C236" s="91"/>
      <c r="D236" s="91"/>
      <c r="E236" s="91"/>
      <c r="F236" s="58"/>
      <c r="G236" s="91"/>
      <c r="H236" s="91"/>
      <c r="L236" s="2"/>
      <c r="P236" s="2"/>
      <c r="Q236" s="2"/>
      <c r="R236" s="2"/>
      <c r="S236" s="2"/>
      <c r="T236" s="2"/>
      <c r="V236" s="2"/>
      <c r="X236" s="2"/>
      <c r="Z236" s="2"/>
      <c r="AB236" s="2"/>
      <c r="AE236" s="2"/>
      <c r="AF236" s="2"/>
      <c r="AG236" s="2"/>
    </row>
    <row r="237" spans="1:33" ht="15.75" customHeight="1">
      <c r="A237" s="108"/>
      <c r="B237" s="91"/>
      <c r="C237" s="91"/>
      <c r="D237" s="91"/>
      <c r="E237" s="91"/>
      <c r="F237" s="58"/>
      <c r="G237" s="91"/>
      <c r="H237" s="91"/>
      <c r="L237" s="2"/>
      <c r="P237" s="2"/>
      <c r="Q237" s="2"/>
      <c r="R237" s="2"/>
      <c r="S237" s="2"/>
      <c r="T237" s="2"/>
      <c r="V237" s="2"/>
      <c r="X237" s="2"/>
      <c r="Z237" s="2"/>
      <c r="AB237" s="2"/>
      <c r="AE237" s="2"/>
      <c r="AF237" s="2"/>
      <c r="AG237" s="2"/>
    </row>
    <row r="238" spans="1:33" ht="15.75" customHeight="1">
      <c r="A238" s="108"/>
      <c r="B238" s="91"/>
      <c r="C238" s="91"/>
      <c r="D238" s="91"/>
      <c r="E238" s="91"/>
      <c r="F238" s="58"/>
      <c r="G238" s="91"/>
      <c r="H238" s="91"/>
      <c r="L238" s="2"/>
      <c r="P238" s="2"/>
      <c r="Q238" s="2"/>
      <c r="R238" s="2"/>
      <c r="S238" s="2"/>
      <c r="T238" s="2"/>
      <c r="V238" s="2"/>
      <c r="X238" s="2"/>
      <c r="Z238" s="2"/>
      <c r="AB238" s="2"/>
      <c r="AE238" s="2"/>
      <c r="AF238" s="2"/>
      <c r="AG238" s="2"/>
    </row>
    <row r="239" spans="1:33" ht="15.75" customHeight="1">
      <c r="A239" s="108"/>
      <c r="B239" s="91"/>
      <c r="C239" s="91"/>
      <c r="D239" s="91"/>
      <c r="E239" s="91"/>
      <c r="F239" s="58"/>
      <c r="G239" s="91"/>
      <c r="H239" s="91"/>
      <c r="L239" s="2"/>
      <c r="P239" s="2"/>
      <c r="Q239" s="2"/>
      <c r="R239" s="2"/>
      <c r="S239" s="2"/>
      <c r="T239" s="2"/>
      <c r="V239" s="2"/>
      <c r="X239" s="2"/>
      <c r="Z239" s="2"/>
      <c r="AB239" s="2"/>
      <c r="AE239" s="2"/>
      <c r="AF239" s="2"/>
      <c r="AG239" s="2"/>
    </row>
    <row r="240" spans="1:33" ht="15.75" customHeight="1">
      <c r="A240" s="108"/>
      <c r="B240" s="91"/>
      <c r="C240" s="91"/>
      <c r="D240" s="91"/>
      <c r="E240" s="91"/>
      <c r="F240" s="58"/>
      <c r="G240" s="91"/>
      <c r="H240" s="91"/>
      <c r="L240" s="2"/>
      <c r="P240" s="2"/>
      <c r="Q240" s="2"/>
      <c r="R240" s="2"/>
      <c r="S240" s="2"/>
      <c r="T240" s="2"/>
      <c r="V240" s="2"/>
      <c r="X240" s="2"/>
      <c r="Z240" s="2"/>
      <c r="AB240" s="2"/>
      <c r="AE240" s="2"/>
      <c r="AF240" s="2"/>
      <c r="AG240" s="2"/>
    </row>
    <row r="241" spans="1:33" ht="15.75" customHeight="1">
      <c r="A241" s="108"/>
      <c r="B241" s="91"/>
      <c r="C241" s="91"/>
      <c r="D241" s="91"/>
      <c r="E241" s="91"/>
      <c r="F241" s="58"/>
      <c r="G241" s="91"/>
      <c r="H241" s="91"/>
      <c r="L241" s="2"/>
      <c r="P241" s="2"/>
      <c r="Q241" s="2"/>
      <c r="R241" s="2"/>
      <c r="S241" s="2"/>
      <c r="T241" s="2"/>
      <c r="V241" s="2"/>
      <c r="X241" s="2"/>
      <c r="Z241" s="2"/>
      <c r="AB241" s="2"/>
      <c r="AE241" s="2"/>
      <c r="AF241" s="2"/>
      <c r="AG241" s="2"/>
    </row>
    <row r="242" spans="1:33" ht="15.75" customHeight="1">
      <c r="A242" s="108"/>
      <c r="B242" s="91"/>
      <c r="C242" s="91"/>
      <c r="D242" s="91"/>
      <c r="E242" s="91"/>
      <c r="F242" s="58"/>
      <c r="G242" s="91"/>
      <c r="H242" s="91"/>
      <c r="L242" s="2"/>
      <c r="P242" s="2"/>
      <c r="Q242" s="2"/>
      <c r="R242" s="2"/>
      <c r="S242" s="2"/>
      <c r="T242" s="2"/>
      <c r="V242" s="2"/>
      <c r="X242" s="2"/>
      <c r="Z242" s="2"/>
      <c r="AB242" s="2"/>
      <c r="AE242" s="2"/>
      <c r="AF242" s="2"/>
      <c r="AG242" s="2"/>
    </row>
    <row r="243" spans="1:33" ht="15.75" customHeight="1">
      <c r="A243" s="108"/>
      <c r="B243" s="91"/>
      <c r="C243" s="91"/>
      <c r="D243" s="91"/>
      <c r="E243" s="91"/>
      <c r="F243" s="58"/>
      <c r="G243" s="91"/>
      <c r="H243" s="91"/>
      <c r="L243" s="2"/>
      <c r="P243" s="2"/>
      <c r="Q243" s="2"/>
      <c r="R243" s="2"/>
      <c r="S243" s="2"/>
      <c r="T243" s="2"/>
      <c r="V243" s="2"/>
      <c r="X243" s="2"/>
      <c r="Z243" s="2"/>
      <c r="AB243" s="2"/>
      <c r="AE243" s="2"/>
      <c r="AF243" s="2"/>
      <c r="AG243" s="2"/>
    </row>
    <row r="244" spans="1:33" ht="15.75" customHeight="1">
      <c r="A244" s="108"/>
      <c r="B244" s="91"/>
      <c r="C244" s="91"/>
      <c r="D244" s="91"/>
      <c r="E244" s="91"/>
      <c r="F244" s="58"/>
      <c r="G244" s="91"/>
      <c r="H244" s="91"/>
      <c r="L244" s="2"/>
      <c r="P244" s="2"/>
      <c r="Q244" s="2"/>
      <c r="R244" s="2"/>
      <c r="S244" s="2"/>
      <c r="T244" s="2"/>
      <c r="V244" s="2"/>
      <c r="X244" s="2"/>
      <c r="Z244" s="2"/>
      <c r="AB244" s="2"/>
      <c r="AE244" s="2"/>
      <c r="AF244" s="2"/>
      <c r="AG244" s="2"/>
    </row>
    <row r="245" spans="1:33" ht="15.75" customHeight="1">
      <c r="A245" s="108"/>
      <c r="B245" s="91"/>
      <c r="C245" s="91"/>
      <c r="D245" s="91"/>
      <c r="E245" s="91"/>
      <c r="F245" s="58"/>
      <c r="G245" s="91"/>
      <c r="H245" s="91"/>
      <c r="L245" s="2"/>
      <c r="P245" s="2"/>
      <c r="Q245" s="2"/>
      <c r="R245" s="2"/>
      <c r="S245" s="2"/>
      <c r="T245" s="2"/>
      <c r="V245" s="2"/>
      <c r="X245" s="2"/>
      <c r="Z245" s="2"/>
      <c r="AB245" s="2"/>
      <c r="AE245" s="2"/>
      <c r="AF245" s="2"/>
      <c r="AG245" s="2"/>
    </row>
    <row r="246" spans="1:33" ht="15.75" customHeight="1">
      <c r="A246" s="108"/>
      <c r="B246" s="91"/>
      <c r="C246" s="91"/>
      <c r="D246" s="91"/>
      <c r="E246" s="91"/>
      <c r="F246" s="58"/>
      <c r="G246" s="91"/>
      <c r="H246" s="91"/>
      <c r="L246" s="2"/>
      <c r="P246" s="2"/>
      <c r="Q246" s="2"/>
      <c r="R246" s="2"/>
      <c r="S246" s="2"/>
      <c r="T246" s="2"/>
      <c r="V246" s="2"/>
      <c r="X246" s="2"/>
      <c r="Z246" s="2"/>
      <c r="AB246" s="2"/>
      <c r="AE246" s="2"/>
      <c r="AF246" s="2"/>
      <c r="AG246" s="2"/>
    </row>
    <row r="247" spans="1:33" ht="15.75" customHeight="1">
      <c r="A247" s="108"/>
      <c r="B247" s="91"/>
      <c r="C247" s="91"/>
      <c r="D247" s="91"/>
      <c r="E247" s="91"/>
      <c r="F247" s="58"/>
      <c r="G247" s="91"/>
      <c r="H247" s="91"/>
      <c r="L247" s="2"/>
      <c r="P247" s="2"/>
      <c r="Q247" s="2"/>
      <c r="R247" s="2"/>
      <c r="S247" s="2"/>
      <c r="T247" s="2"/>
      <c r="V247" s="2"/>
      <c r="X247" s="2"/>
      <c r="Z247" s="2"/>
      <c r="AB247" s="2"/>
      <c r="AE247" s="2"/>
      <c r="AF247" s="2"/>
      <c r="AG247" s="2"/>
    </row>
    <row r="248" spans="1:33" ht="15.75" customHeight="1">
      <c r="A248" s="108"/>
      <c r="B248" s="91"/>
      <c r="C248" s="91"/>
      <c r="D248" s="91"/>
      <c r="E248" s="91"/>
      <c r="F248" s="58"/>
      <c r="G248" s="91"/>
      <c r="H248" s="91"/>
      <c r="L248" s="2"/>
      <c r="P248" s="2"/>
      <c r="Q248" s="2"/>
      <c r="R248" s="2"/>
      <c r="S248" s="2"/>
      <c r="T248" s="2"/>
      <c r="V248" s="2"/>
      <c r="X248" s="2"/>
      <c r="Z248" s="2"/>
      <c r="AB248" s="2"/>
      <c r="AE248" s="2"/>
      <c r="AF248" s="2"/>
      <c r="AG248" s="2"/>
    </row>
    <row r="249" spans="1:33" ht="15.75" customHeight="1">
      <c r="A249" s="108"/>
      <c r="B249" s="91"/>
      <c r="C249" s="91"/>
      <c r="D249" s="91"/>
      <c r="E249" s="91"/>
      <c r="F249" s="58"/>
      <c r="G249" s="91"/>
      <c r="H249" s="91"/>
      <c r="L249" s="2"/>
      <c r="P249" s="2"/>
      <c r="Q249" s="2"/>
      <c r="R249" s="2"/>
      <c r="S249" s="2"/>
      <c r="T249" s="2"/>
      <c r="V249" s="2"/>
      <c r="X249" s="2"/>
      <c r="Z249" s="2"/>
      <c r="AB249" s="2"/>
      <c r="AE249" s="2"/>
      <c r="AF249" s="2"/>
      <c r="AG249" s="2"/>
    </row>
    <row r="250" spans="1:33" ht="15.75" customHeight="1">
      <c r="A250" s="108"/>
      <c r="B250" s="91"/>
      <c r="C250" s="91"/>
      <c r="D250" s="91"/>
      <c r="E250" s="91"/>
      <c r="F250" s="58"/>
      <c r="G250" s="91"/>
      <c r="H250" s="91"/>
      <c r="L250" s="2"/>
      <c r="P250" s="2"/>
      <c r="Q250" s="2"/>
      <c r="R250" s="2"/>
      <c r="S250" s="2"/>
      <c r="T250" s="2"/>
      <c r="V250" s="2"/>
      <c r="X250" s="2"/>
      <c r="Z250" s="2"/>
      <c r="AB250" s="2"/>
      <c r="AE250" s="2"/>
      <c r="AF250" s="2"/>
      <c r="AG250" s="2"/>
    </row>
    <row r="251" spans="1:33" ht="15.75" customHeight="1">
      <c r="A251" s="108"/>
      <c r="B251" s="91"/>
      <c r="C251" s="91"/>
      <c r="D251" s="91"/>
      <c r="E251" s="91"/>
      <c r="F251" s="58"/>
      <c r="G251" s="91"/>
      <c r="H251" s="91"/>
      <c r="L251" s="2"/>
      <c r="P251" s="2"/>
      <c r="Q251" s="2"/>
      <c r="R251" s="2"/>
      <c r="S251" s="2"/>
      <c r="T251" s="2"/>
      <c r="V251" s="2"/>
      <c r="X251" s="2"/>
      <c r="Z251" s="2"/>
      <c r="AB251" s="2"/>
      <c r="AE251" s="2"/>
      <c r="AF251" s="2"/>
      <c r="AG251" s="2"/>
    </row>
    <row r="252" spans="1:33" ht="15.75" customHeight="1">
      <c r="A252" s="108"/>
      <c r="B252" s="91"/>
      <c r="C252" s="91"/>
      <c r="D252" s="91"/>
      <c r="E252" s="91"/>
      <c r="F252" s="58"/>
      <c r="G252" s="91"/>
      <c r="H252" s="91"/>
      <c r="L252" s="2"/>
      <c r="P252" s="2"/>
      <c r="Q252" s="2"/>
      <c r="R252" s="2"/>
      <c r="S252" s="2"/>
      <c r="T252" s="2"/>
      <c r="V252" s="2"/>
      <c r="X252" s="2"/>
      <c r="Z252" s="2"/>
      <c r="AB252" s="2"/>
      <c r="AE252" s="2"/>
      <c r="AF252" s="2"/>
      <c r="AG252" s="2"/>
    </row>
    <row r="253" spans="1:33" ht="15.75" customHeight="1">
      <c r="A253" s="108"/>
      <c r="B253" s="91"/>
      <c r="C253" s="91"/>
      <c r="D253" s="91"/>
      <c r="E253" s="91"/>
      <c r="F253" s="58"/>
      <c r="G253" s="91"/>
      <c r="H253" s="91"/>
      <c r="L253" s="2"/>
      <c r="P253" s="2"/>
      <c r="Q253" s="2"/>
      <c r="R253" s="2"/>
      <c r="S253" s="2"/>
      <c r="T253" s="2"/>
      <c r="V253" s="2"/>
      <c r="X253" s="2"/>
      <c r="Z253" s="2"/>
      <c r="AB253" s="2"/>
      <c r="AE253" s="2"/>
      <c r="AF253" s="2"/>
      <c r="AG253" s="2"/>
    </row>
    <row r="254" spans="1:33" ht="15.75" customHeight="1">
      <c r="A254" s="108"/>
      <c r="B254" s="91"/>
      <c r="C254" s="91"/>
      <c r="D254" s="91"/>
      <c r="E254" s="91"/>
      <c r="F254" s="58"/>
      <c r="G254" s="91"/>
      <c r="H254" s="91"/>
      <c r="L254" s="2"/>
      <c r="P254" s="2"/>
      <c r="Q254" s="2"/>
      <c r="R254" s="2"/>
      <c r="S254" s="2"/>
      <c r="T254" s="2"/>
      <c r="V254" s="2"/>
      <c r="X254" s="2"/>
      <c r="Z254" s="2"/>
      <c r="AB254" s="2"/>
      <c r="AE254" s="2"/>
      <c r="AF254" s="2"/>
      <c r="AG254" s="2"/>
    </row>
    <row r="255" spans="1:33" ht="15.75" customHeight="1">
      <c r="A255" s="108"/>
      <c r="B255" s="91"/>
      <c r="C255" s="91"/>
      <c r="D255" s="91"/>
      <c r="E255" s="91"/>
      <c r="F255" s="58"/>
      <c r="G255" s="91"/>
      <c r="H255" s="91"/>
      <c r="L255" s="2"/>
      <c r="P255" s="2"/>
      <c r="Q255" s="2"/>
      <c r="R255" s="2"/>
      <c r="S255" s="2"/>
      <c r="T255" s="2"/>
      <c r="V255" s="2"/>
      <c r="X255" s="2"/>
      <c r="Z255" s="2"/>
      <c r="AB255" s="2"/>
      <c r="AE255" s="2"/>
      <c r="AF255" s="2"/>
      <c r="AG255" s="2"/>
    </row>
    <row r="256" spans="1:33" ht="15.75" customHeight="1">
      <c r="A256" s="108"/>
      <c r="B256" s="91"/>
      <c r="C256" s="91"/>
      <c r="D256" s="91"/>
      <c r="E256" s="91"/>
      <c r="F256" s="58"/>
      <c r="G256" s="91"/>
      <c r="H256" s="91"/>
      <c r="L256" s="2"/>
      <c r="P256" s="2"/>
      <c r="Q256" s="2"/>
      <c r="R256" s="2"/>
      <c r="S256" s="2"/>
      <c r="T256" s="2"/>
      <c r="V256" s="2"/>
      <c r="X256" s="2"/>
      <c r="Z256" s="2"/>
      <c r="AB256" s="2"/>
      <c r="AE256" s="2"/>
      <c r="AF256" s="2"/>
      <c r="AG256" s="2"/>
    </row>
    <row r="257" spans="1:33" ht="15.75" customHeight="1">
      <c r="A257" s="108"/>
      <c r="B257" s="91"/>
      <c r="C257" s="91"/>
      <c r="D257" s="91"/>
      <c r="E257" s="91"/>
      <c r="F257" s="58"/>
      <c r="G257" s="91"/>
      <c r="H257" s="91"/>
      <c r="L257" s="2"/>
      <c r="P257" s="2"/>
      <c r="Q257" s="2"/>
      <c r="R257" s="2"/>
      <c r="S257" s="2"/>
      <c r="T257" s="2"/>
      <c r="V257" s="2"/>
      <c r="X257" s="2"/>
      <c r="Z257" s="2"/>
      <c r="AB257" s="2"/>
      <c r="AE257" s="2"/>
      <c r="AF257" s="2"/>
      <c r="AG257" s="2"/>
    </row>
    <row r="258" spans="1:33" ht="15.75" customHeight="1">
      <c r="A258" s="108"/>
      <c r="B258" s="91"/>
      <c r="C258" s="91"/>
      <c r="D258" s="91"/>
      <c r="E258" s="91"/>
      <c r="F258" s="58"/>
      <c r="G258" s="91"/>
      <c r="H258" s="91"/>
      <c r="L258" s="2"/>
      <c r="P258" s="2"/>
      <c r="Q258" s="2"/>
      <c r="R258" s="2"/>
      <c r="S258" s="2"/>
      <c r="T258" s="2"/>
      <c r="V258" s="2"/>
      <c r="X258" s="2"/>
      <c r="Z258" s="2"/>
      <c r="AB258" s="2"/>
      <c r="AE258" s="2"/>
      <c r="AF258" s="2"/>
      <c r="AG258" s="2"/>
    </row>
    <row r="259" spans="1:33" ht="15.75" customHeight="1">
      <c r="A259" s="108"/>
      <c r="B259" s="91"/>
      <c r="C259" s="91"/>
      <c r="D259" s="91"/>
      <c r="E259" s="91"/>
      <c r="F259" s="58"/>
      <c r="G259" s="91"/>
      <c r="H259" s="91"/>
      <c r="L259" s="2"/>
      <c r="P259" s="2"/>
      <c r="Q259" s="2"/>
      <c r="R259" s="2"/>
      <c r="S259" s="2"/>
      <c r="T259" s="2"/>
      <c r="V259" s="2"/>
      <c r="X259" s="2"/>
      <c r="Z259" s="2"/>
      <c r="AB259" s="2"/>
      <c r="AE259" s="2"/>
      <c r="AF259" s="2"/>
      <c r="AG259" s="2"/>
    </row>
    <row r="260" spans="1:33" ht="15.75" customHeight="1">
      <c r="A260" s="108"/>
      <c r="B260" s="91"/>
      <c r="C260" s="91"/>
      <c r="D260" s="91"/>
      <c r="E260" s="91"/>
      <c r="F260" s="58"/>
      <c r="G260" s="91"/>
      <c r="H260" s="91"/>
      <c r="L260" s="2"/>
      <c r="P260" s="2"/>
      <c r="Q260" s="2"/>
      <c r="R260" s="2"/>
      <c r="S260" s="2"/>
      <c r="T260" s="2"/>
      <c r="V260" s="2"/>
      <c r="X260" s="2"/>
      <c r="Z260" s="2"/>
      <c r="AB260" s="2"/>
      <c r="AE260" s="2"/>
      <c r="AF260" s="2"/>
      <c r="AG260" s="2"/>
    </row>
    <row r="261" spans="1:33" ht="15.75" customHeight="1">
      <c r="A261" s="108"/>
      <c r="B261" s="91"/>
      <c r="C261" s="91"/>
      <c r="D261" s="91"/>
      <c r="E261" s="91"/>
      <c r="F261" s="58"/>
      <c r="G261" s="91"/>
      <c r="H261" s="91"/>
      <c r="L261" s="2"/>
      <c r="P261" s="2"/>
      <c r="Q261" s="2"/>
      <c r="R261" s="2"/>
      <c r="S261" s="2"/>
      <c r="T261" s="2"/>
      <c r="V261" s="2"/>
      <c r="X261" s="2"/>
      <c r="Z261" s="2"/>
      <c r="AB261" s="2"/>
      <c r="AE261" s="2"/>
      <c r="AF261" s="2"/>
      <c r="AG261" s="2"/>
    </row>
    <row r="262" spans="1:33" ht="15.75" customHeight="1">
      <c r="A262" s="108"/>
      <c r="B262" s="91"/>
      <c r="C262" s="91"/>
      <c r="D262" s="91"/>
      <c r="E262" s="91"/>
      <c r="F262" s="58"/>
      <c r="G262" s="91"/>
      <c r="H262" s="91"/>
      <c r="L262" s="2"/>
      <c r="P262" s="2"/>
      <c r="Q262" s="2"/>
      <c r="R262" s="2"/>
      <c r="S262" s="2"/>
      <c r="T262" s="2"/>
      <c r="V262" s="2"/>
      <c r="X262" s="2"/>
      <c r="Z262" s="2"/>
      <c r="AB262" s="2"/>
      <c r="AE262" s="2"/>
      <c r="AF262" s="2"/>
      <c r="AG262" s="2"/>
    </row>
    <row r="263" spans="1:33" ht="15.75" customHeight="1">
      <c r="A263" s="108"/>
      <c r="B263" s="91"/>
      <c r="C263" s="91"/>
      <c r="D263" s="91"/>
      <c r="E263" s="91"/>
      <c r="F263" s="58"/>
      <c r="G263" s="91"/>
      <c r="H263" s="91"/>
      <c r="L263" s="2"/>
      <c r="P263" s="2"/>
      <c r="Q263" s="2"/>
      <c r="R263" s="2"/>
      <c r="S263" s="2"/>
      <c r="T263" s="2"/>
      <c r="V263" s="2"/>
      <c r="X263" s="2"/>
      <c r="Z263" s="2"/>
      <c r="AB263" s="2"/>
      <c r="AE263" s="2"/>
      <c r="AF263" s="2"/>
      <c r="AG263" s="2"/>
    </row>
    <row r="264" spans="1:33" ht="15.75" customHeight="1">
      <c r="A264" s="108"/>
      <c r="B264" s="91"/>
      <c r="C264" s="91"/>
      <c r="D264" s="91"/>
      <c r="E264" s="91"/>
      <c r="F264" s="58"/>
      <c r="G264" s="91"/>
      <c r="H264" s="91"/>
      <c r="L264" s="2"/>
      <c r="P264" s="2"/>
      <c r="Q264" s="2"/>
      <c r="R264" s="2"/>
      <c r="S264" s="2"/>
      <c r="T264" s="2"/>
      <c r="V264" s="2"/>
      <c r="X264" s="2"/>
      <c r="Z264" s="2"/>
      <c r="AB264" s="2"/>
      <c r="AE264" s="2"/>
      <c r="AF264" s="2"/>
      <c r="AG264" s="2"/>
    </row>
    <row r="265" spans="1:33" ht="15.75" customHeight="1">
      <c r="A265" s="108"/>
      <c r="B265" s="91"/>
      <c r="C265" s="91"/>
      <c r="D265" s="91"/>
      <c r="E265" s="91"/>
      <c r="F265" s="58"/>
      <c r="G265" s="91"/>
      <c r="H265" s="91"/>
      <c r="L265" s="2"/>
      <c r="P265" s="2"/>
      <c r="Q265" s="2"/>
      <c r="R265" s="2"/>
      <c r="S265" s="2"/>
      <c r="T265" s="2"/>
      <c r="V265" s="2"/>
      <c r="X265" s="2"/>
      <c r="Z265" s="2"/>
      <c r="AB265" s="2"/>
      <c r="AE265" s="2"/>
      <c r="AF265" s="2"/>
      <c r="AG265" s="2"/>
    </row>
    <row r="266" spans="1:33" ht="15.75" customHeight="1">
      <c r="A266" s="108"/>
      <c r="B266" s="91"/>
      <c r="C266" s="91"/>
      <c r="D266" s="91"/>
      <c r="E266" s="91"/>
      <c r="F266" s="58"/>
      <c r="G266" s="91"/>
      <c r="H266" s="91"/>
      <c r="L266" s="2"/>
      <c r="P266" s="2"/>
      <c r="Q266" s="2"/>
      <c r="R266" s="2"/>
      <c r="S266" s="2"/>
      <c r="T266" s="2"/>
      <c r="V266" s="2"/>
      <c r="X266" s="2"/>
      <c r="Z266" s="2"/>
      <c r="AB266" s="2"/>
      <c r="AE266" s="2"/>
      <c r="AF266" s="2"/>
      <c r="AG266" s="2"/>
    </row>
    <row r="267" spans="1:33" ht="15.75" customHeight="1">
      <c r="A267" s="108"/>
      <c r="B267" s="91"/>
      <c r="C267" s="91"/>
      <c r="D267" s="91"/>
      <c r="E267" s="91"/>
      <c r="F267" s="58"/>
      <c r="G267" s="91"/>
      <c r="H267" s="91"/>
      <c r="L267" s="2"/>
      <c r="P267" s="2"/>
      <c r="Q267" s="2"/>
      <c r="R267" s="2"/>
      <c r="S267" s="2"/>
      <c r="T267" s="2"/>
      <c r="V267" s="2"/>
      <c r="X267" s="2"/>
      <c r="Z267" s="2"/>
      <c r="AB267" s="2"/>
      <c r="AE267" s="2"/>
      <c r="AF267" s="2"/>
      <c r="AG267" s="2"/>
    </row>
    <row r="268" spans="1:33" ht="15.75" customHeight="1">
      <c r="A268" s="108"/>
      <c r="B268" s="91"/>
      <c r="C268" s="91"/>
      <c r="D268" s="91"/>
      <c r="E268" s="91"/>
      <c r="F268" s="58"/>
      <c r="G268" s="91"/>
      <c r="H268" s="91"/>
      <c r="L268" s="2"/>
      <c r="P268" s="2"/>
      <c r="Q268" s="2"/>
      <c r="R268" s="2"/>
      <c r="S268" s="2"/>
      <c r="T268" s="2"/>
      <c r="V268" s="2"/>
      <c r="X268" s="2"/>
      <c r="Z268" s="2"/>
      <c r="AB268" s="2"/>
      <c r="AE268" s="2"/>
      <c r="AF268" s="2"/>
      <c r="AG268" s="2"/>
    </row>
    <row r="269" spans="1:33" ht="15.75" customHeight="1">
      <c r="A269" s="108"/>
      <c r="B269" s="91"/>
      <c r="C269" s="91"/>
      <c r="D269" s="91"/>
      <c r="E269" s="91"/>
      <c r="F269" s="58"/>
      <c r="G269" s="91"/>
      <c r="H269" s="91"/>
      <c r="L269" s="2"/>
      <c r="P269" s="2"/>
      <c r="Q269" s="2"/>
      <c r="R269" s="2"/>
      <c r="S269" s="2"/>
      <c r="T269" s="2"/>
      <c r="V269" s="2"/>
      <c r="X269" s="2"/>
      <c r="Z269" s="2"/>
      <c r="AB269" s="2"/>
      <c r="AE269" s="2"/>
      <c r="AF269" s="2"/>
      <c r="AG269" s="2"/>
    </row>
    <row r="270" spans="1:33" ht="15.75" customHeight="1">
      <c r="A270" s="108"/>
      <c r="B270" s="91"/>
      <c r="C270" s="91"/>
      <c r="D270" s="91"/>
      <c r="E270" s="91"/>
      <c r="F270" s="58"/>
      <c r="G270" s="91"/>
      <c r="H270" s="91"/>
      <c r="L270" s="2"/>
      <c r="P270" s="2"/>
      <c r="Q270" s="2"/>
      <c r="R270" s="2"/>
      <c r="S270" s="2"/>
      <c r="T270" s="2"/>
      <c r="V270" s="2"/>
      <c r="X270" s="2"/>
      <c r="Z270" s="2"/>
      <c r="AB270" s="2"/>
      <c r="AE270" s="2"/>
      <c r="AF270" s="2"/>
      <c r="AG270" s="2"/>
    </row>
    <row r="271" spans="1:33" ht="15.75" customHeight="1">
      <c r="A271" s="108"/>
      <c r="B271" s="91"/>
      <c r="C271" s="91"/>
      <c r="D271" s="91"/>
      <c r="E271" s="91"/>
      <c r="F271" s="58"/>
      <c r="G271" s="91"/>
      <c r="H271" s="91"/>
      <c r="L271" s="2"/>
      <c r="P271" s="2"/>
      <c r="Q271" s="2"/>
      <c r="R271" s="2"/>
      <c r="S271" s="2"/>
      <c r="T271" s="2"/>
      <c r="V271" s="2"/>
      <c r="X271" s="2"/>
      <c r="Z271" s="2"/>
      <c r="AB271" s="2"/>
      <c r="AE271" s="2"/>
      <c r="AF271" s="2"/>
      <c r="AG271" s="2"/>
    </row>
    <row r="272" spans="1:33" ht="15.75" customHeight="1">
      <c r="A272" s="108"/>
      <c r="B272" s="91"/>
      <c r="C272" s="91"/>
      <c r="D272" s="91"/>
      <c r="E272" s="91"/>
      <c r="F272" s="58"/>
      <c r="G272" s="91"/>
      <c r="H272" s="91"/>
      <c r="L272" s="2"/>
      <c r="P272" s="2"/>
      <c r="Q272" s="2"/>
      <c r="R272" s="2"/>
      <c r="S272" s="2"/>
      <c r="T272" s="2"/>
      <c r="V272" s="2"/>
      <c r="X272" s="2"/>
      <c r="Z272" s="2"/>
      <c r="AB272" s="2"/>
      <c r="AE272" s="2"/>
      <c r="AF272" s="2"/>
      <c r="AG272" s="2"/>
    </row>
    <row r="273" spans="1:33" ht="15.75" customHeight="1">
      <c r="A273" s="108"/>
      <c r="B273" s="91"/>
      <c r="C273" s="91"/>
      <c r="D273" s="91"/>
      <c r="E273" s="91"/>
      <c r="F273" s="58"/>
      <c r="G273" s="91"/>
      <c r="H273" s="91"/>
      <c r="L273" s="2"/>
      <c r="P273" s="2"/>
      <c r="Q273" s="2"/>
      <c r="R273" s="2"/>
      <c r="S273" s="2"/>
      <c r="T273" s="2"/>
      <c r="V273" s="2"/>
      <c r="X273" s="2"/>
      <c r="Z273" s="2"/>
      <c r="AB273" s="2"/>
      <c r="AE273" s="2"/>
      <c r="AF273" s="2"/>
      <c r="AG273" s="2"/>
    </row>
    <row r="274" spans="1:33" ht="15.75" customHeight="1">
      <c r="A274" s="108"/>
      <c r="B274" s="91"/>
      <c r="C274" s="91"/>
      <c r="D274" s="91"/>
      <c r="E274" s="91"/>
      <c r="F274" s="58"/>
      <c r="G274" s="91"/>
      <c r="H274" s="91"/>
      <c r="L274" s="2"/>
      <c r="P274" s="2"/>
      <c r="Q274" s="2"/>
      <c r="R274" s="2"/>
      <c r="S274" s="2"/>
      <c r="T274" s="2"/>
      <c r="V274" s="2"/>
      <c r="X274" s="2"/>
      <c r="Z274" s="2"/>
      <c r="AB274" s="2"/>
      <c r="AE274" s="2"/>
      <c r="AF274" s="2"/>
      <c r="AG274" s="2"/>
    </row>
    <row r="275" spans="1:33" ht="15.75" customHeight="1">
      <c r="A275" s="108"/>
      <c r="B275" s="91"/>
      <c r="C275" s="91"/>
      <c r="D275" s="91"/>
      <c r="E275" s="91"/>
      <c r="F275" s="58"/>
      <c r="G275" s="91"/>
      <c r="H275" s="91"/>
      <c r="L275" s="2"/>
      <c r="P275" s="2"/>
      <c r="Q275" s="2"/>
      <c r="R275" s="2"/>
      <c r="S275" s="2"/>
      <c r="T275" s="2"/>
      <c r="V275" s="2"/>
      <c r="X275" s="2"/>
      <c r="Z275" s="2"/>
      <c r="AB275" s="2"/>
      <c r="AE275" s="2"/>
      <c r="AF275" s="2"/>
      <c r="AG275" s="2"/>
    </row>
    <row r="276" spans="1:33" ht="15.75" customHeight="1">
      <c r="A276" s="108"/>
      <c r="B276" s="91"/>
      <c r="C276" s="91"/>
      <c r="D276" s="91"/>
      <c r="E276" s="91"/>
      <c r="F276" s="58"/>
      <c r="G276" s="91"/>
      <c r="H276" s="91"/>
      <c r="L276" s="2"/>
      <c r="P276" s="2"/>
      <c r="Q276" s="2"/>
      <c r="R276" s="2"/>
      <c r="S276" s="2"/>
      <c r="T276" s="2"/>
      <c r="V276" s="2"/>
      <c r="X276" s="2"/>
      <c r="Z276" s="2"/>
      <c r="AB276" s="2"/>
      <c r="AE276" s="2"/>
      <c r="AF276" s="2"/>
      <c r="AG276" s="2"/>
    </row>
    <row r="277" spans="1:33" ht="15.75" customHeight="1">
      <c r="A277" s="108"/>
      <c r="B277" s="91"/>
      <c r="C277" s="91"/>
      <c r="D277" s="91"/>
      <c r="E277" s="91"/>
      <c r="F277" s="58"/>
      <c r="G277" s="91"/>
      <c r="H277" s="91"/>
      <c r="L277" s="2"/>
      <c r="P277" s="2"/>
      <c r="Q277" s="2"/>
      <c r="R277" s="2"/>
      <c r="S277" s="2"/>
      <c r="T277" s="2"/>
      <c r="V277" s="2"/>
      <c r="X277" s="2"/>
      <c r="Z277" s="2"/>
      <c r="AB277" s="2"/>
      <c r="AE277" s="2"/>
      <c r="AF277" s="2"/>
      <c r="AG277" s="2"/>
    </row>
    <row r="278" spans="1:33" ht="15.75" customHeight="1">
      <c r="A278" s="108"/>
      <c r="B278" s="91"/>
      <c r="C278" s="91"/>
      <c r="D278" s="91"/>
      <c r="E278" s="91"/>
      <c r="F278" s="58"/>
      <c r="G278" s="91"/>
      <c r="H278" s="91"/>
      <c r="L278" s="2"/>
      <c r="P278" s="2"/>
      <c r="Q278" s="2"/>
      <c r="R278" s="2"/>
      <c r="S278" s="2"/>
      <c r="T278" s="2"/>
      <c r="V278" s="2"/>
      <c r="X278" s="2"/>
      <c r="Z278" s="2"/>
      <c r="AB278" s="2"/>
      <c r="AE278" s="2"/>
      <c r="AF278" s="2"/>
      <c r="AG278" s="2"/>
    </row>
    <row r="279" spans="1:33" ht="15.75" customHeight="1">
      <c r="A279" s="108"/>
      <c r="B279" s="91"/>
      <c r="C279" s="91"/>
      <c r="D279" s="91"/>
      <c r="E279" s="91"/>
      <c r="F279" s="58"/>
      <c r="G279" s="91"/>
      <c r="H279" s="91"/>
      <c r="L279" s="2"/>
      <c r="P279" s="2"/>
      <c r="Q279" s="2"/>
      <c r="R279" s="2"/>
      <c r="S279" s="2"/>
      <c r="T279" s="2"/>
      <c r="V279" s="2"/>
      <c r="X279" s="2"/>
      <c r="Z279" s="2"/>
      <c r="AB279" s="2"/>
      <c r="AE279" s="2"/>
      <c r="AF279" s="2"/>
      <c r="AG279" s="2"/>
    </row>
    <row r="280" spans="1:33" ht="15.75" customHeight="1">
      <c r="A280" s="108"/>
      <c r="B280" s="91"/>
      <c r="C280" s="91"/>
      <c r="D280" s="91"/>
      <c r="E280" s="91"/>
      <c r="F280" s="58"/>
      <c r="G280" s="91"/>
      <c r="H280" s="91"/>
      <c r="L280" s="2"/>
      <c r="P280" s="2"/>
      <c r="Q280" s="2"/>
      <c r="R280" s="2"/>
      <c r="S280" s="2"/>
      <c r="T280" s="2"/>
      <c r="V280" s="2"/>
      <c r="X280" s="2"/>
      <c r="Z280" s="2"/>
      <c r="AB280" s="2"/>
      <c r="AE280" s="2"/>
      <c r="AF280" s="2"/>
      <c r="AG280" s="2"/>
    </row>
    <row r="281" spans="1:33" ht="15.75" customHeight="1">
      <c r="A281" s="108"/>
      <c r="B281" s="91"/>
      <c r="C281" s="91"/>
      <c r="D281" s="91"/>
      <c r="E281" s="91"/>
      <c r="F281" s="58"/>
      <c r="G281" s="91"/>
      <c r="H281" s="91"/>
      <c r="L281" s="2"/>
      <c r="P281" s="2"/>
      <c r="Q281" s="2"/>
      <c r="R281" s="2"/>
      <c r="S281" s="2"/>
      <c r="T281" s="2"/>
      <c r="V281" s="2"/>
      <c r="X281" s="2"/>
      <c r="Z281" s="2"/>
      <c r="AB281" s="2"/>
      <c r="AE281" s="2"/>
      <c r="AF281" s="2"/>
      <c r="AG281" s="2"/>
    </row>
    <row r="282" spans="1:33" ht="15.75" customHeight="1">
      <c r="A282" s="108"/>
      <c r="B282" s="91"/>
      <c r="C282" s="91"/>
      <c r="D282" s="91"/>
      <c r="E282" s="91"/>
      <c r="F282" s="58"/>
      <c r="G282" s="91"/>
      <c r="H282" s="91"/>
      <c r="L282" s="2"/>
      <c r="P282" s="2"/>
      <c r="Q282" s="2"/>
      <c r="R282" s="2"/>
      <c r="S282" s="2"/>
      <c r="T282" s="2"/>
      <c r="V282" s="2"/>
      <c r="X282" s="2"/>
      <c r="Z282" s="2"/>
      <c r="AB282" s="2"/>
      <c r="AE282" s="2"/>
      <c r="AF282" s="2"/>
      <c r="AG282" s="2"/>
    </row>
    <row r="283" spans="1:33" ht="15.75" customHeight="1">
      <c r="A283" s="108"/>
      <c r="B283" s="91"/>
      <c r="C283" s="91"/>
      <c r="D283" s="91"/>
      <c r="E283" s="91"/>
      <c r="F283" s="58"/>
      <c r="G283" s="91"/>
      <c r="H283" s="91"/>
      <c r="L283" s="2"/>
      <c r="P283" s="2"/>
      <c r="Q283" s="2"/>
      <c r="R283" s="2"/>
      <c r="S283" s="2"/>
      <c r="T283" s="2"/>
      <c r="V283" s="2"/>
      <c r="X283" s="2"/>
      <c r="Z283" s="2"/>
      <c r="AB283" s="2"/>
      <c r="AE283" s="2"/>
      <c r="AF283" s="2"/>
      <c r="AG283" s="2"/>
    </row>
    <row r="284" spans="1:33" ht="15.75" customHeight="1">
      <c r="A284" s="108"/>
      <c r="B284" s="91"/>
      <c r="C284" s="91"/>
      <c r="D284" s="91"/>
      <c r="E284" s="91"/>
      <c r="F284" s="58"/>
      <c r="G284" s="91"/>
      <c r="H284" s="91"/>
      <c r="L284" s="2"/>
      <c r="P284" s="2"/>
      <c r="Q284" s="2"/>
      <c r="R284" s="2"/>
      <c r="S284" s="2"/>
      <c r="T284" s="2"/>
      <c r="V284" s="2"/>
      <c r="X284" s="2"/>
      <c r="Z284" s="2"/>
      <c r="AB284" s="2"/>
      <c r="AE284" s="2"/>
      <c r="AF284" s="2"/>
      <c r="AG284" s="2"/>
    </row>
    <row r="285" spans="1:33" ht="15.75" customHeight="1">
      <c r="A285" s="108"/>
      <c r="B285" s="91"/>
      <c r="C285" s="91"/>
      <c r="D285" s="91"/>
      <c r="E285" s="91"/>
      <c r="F285" s="58"/>
      <c r="G285" s="91"/>
      <c r="H285" s="91"/>
      <c r="L285" s="2"/>
      <c r="P285" s="2"/>
      <c r="Q285" s="2"/>
      <c r="R285" s="2"/>
      <c r="S285" s="2"/>
      <c r="T285" s="2"/>
      <c r="V285" s="2"/>
      <c r="X285" s="2"/>
      <c r="Z285" s="2"/>
      <c r="AB285" s="2"/>
      <c r="AE285" s="2"/>
      <c r="AF285" s="2"/>
      <c r="AG285" s="2"/>
    </row>
    <row r="286" spans="1:33" ht="15.75" customHeight="1">
      <c r="A286" s="108"/>
      <c r="B286" s="91"/>
      <c r="C286" s="91"/>
      <c r="D286" s="91"/>
      <c r="E286" s="91"/>
      <c r="F286" s="58"/>
      <c r="G286" s="91"/>
      <c r="H286" s="91"/>
      <c r="L286" s="2"/>
      <c r="P286" s="2"/>
      <c r="Q286" s="2"/>
      <c r="R286" s="2"/>
      <c r="S286" s="2"/>
      <c r="T286" s="2"/>
      <c r="V286" s="2"/>
      <c r="X286" s="2"/>
      <c r="Z286" s="2"/>
      <c r="AB286" s="2"/>
      <c r="AE286" s="2"/>
      <c r="AF286" s="2"/>
      <c r="AG286" s="2"/>
    </row>
    <row r="287" spans="1:33" ht="15.75" customHeight="1">
      <c r="A287" s="108"/>
      <c r="B287" s="91"/>
      <c r="C287" s="91"/>
      <c r="D287" s="91"/>
      <c r="E287" s="91"/>
      <c r="F287" s="58"/>
      <c r="G287" s="91"/>
      <c r="H287" s="91"/>
      <c r="L287" s="2"/>
      <c r="P287" s="2"/>
      <c r="Q287" s="2"/>
      <c r="R287" s="2"/>
      <c r="S287" s="2"/>
      <c r="T287" s="2"/>
      <c r="V287" s="2"/>
      <c r="X287" s="2"/>
      <c r="Z287" s="2"/>
      <c r="AB287" s="2"/>
      <c r="AE287" s="2"/>
      <c r="AF287" s="2"/>
      <c r="AG287" s="2"/>
    </row>
    <row r="288" spans="1:33" ht="15.75" customHeight="1">
      <c r="A288" s="108"/>
      <c r="B288" s="91"/>
      <c r="C288" s="91"/>
      <c r="D288" s="91"/>
      <c r="E288" s="91"/>
      <c r="F288" s="58"/>
      <c r="G288" s="91"/>
      <c r="H288" s="91"/>
      <c r="L288" s="2"/>
      <c r="P288" s="2"/>
      <c r="Q288" s="2"/>
      <c r="R288" s="2"/>
      <c r="S288" s="2"/>
      <c r="T288" s="2"/>
      <c r="V288" s="2"/>
      <c r="X288" s="2"/>
      <c r="Z288" s="2"/>
      <c r="AB288" s="2"/>
      <c r="AE288" s="2"/>
      <c r="AF288" s="2"/>
      <c r="AG288" s="2"/>
    </row>
    <row r="289" spans="1:33" ht="15.75" customHeight="1">
      <c r="A289" s="108"/>
      <c r="B289" s="91"/>
      <c r="C289" s="91"/>
      <c r="D289" s="91"/>
      <c r="E289" s="91"/>
      <c r="F289" s="58"/>
      <c r="G289" s="91"/>
      <c r="H289" s="91"/>
      <c r="L289" s="2"/>
      <c r="P289" s="2"/>
      <c r="Q289" s="2"/>
      <c r="R289" s="2"/>
      <c r="S289" s="2"/>
      <c r="T289" s="2"/>
      <c r="V289" s="2"/>
      <c r="X289" s="2"/>
      <c r="Z289" s="2"/>
      <c r="AB289" s="2"/>
      <c r="AE289" s="2"/>
      <c r="AF289" s="2"/>
      <c r="AG289" s="2"/>
    </row>
    <row r="290" spans="1:33" ht="15.75" customHeight="1">
      <c r="A290" s="108"/>
      <c r="B290" s="91"/>
      <c r="C290" s="91"/>
      <c r="D290" s="91"/>
      <c r="E290" s="91"/>
      <c r="F290" s="58"/>
      <c r="G290" s="91"/>
      <c r="H290" s="91"/>
      <c r="L290" s="2"/>
      <c r="P290" s="2"/>
      <c r="Q290" s="2"/>
      <c r="R290" s="2"/>
      <c r="S290" s="2"/>
      <c r="T290" s="2"/>
      <c r="V290" s="2"/>
      <c r="X290" s="2"/>
      <c r="Z290" s="2"/>
      <c r="AB290" s="2"/>
      <c r="AE290" s="2"/>
      <c r="AF290" s="2"/>
      <c r="AG290" s="2"/>
    </row>
    <row r="291" spans="1:33" ht="15.75" customHeight="1">
      <c r="A291" s="108"/>
      <c r="B291" s="91"/>
      <c r="C291" s="91"/>
      <c r="D291" s="91"/>
      <c r="E291" s="91"/>
      <c r="F291" s="58"/>
      <c r="G291" s="91"/>
      <c r="H291" s="91"/>
      <c r="L291" s="2"/>
      <c r="P291" s="2"/>
      <c r="Q291" s="2"/>
      <c r="R291" s="2"/>
      <c r="S291" s="2"/>
      <c r="T291" s="2"/>
      <c r="V291" s="2"/>
      <c r="X291" s="2"/>
      <c r="Z291" s="2"/>
      <c r="AB291" s="2"/>
      <c r="AE291" s="2"/>
      <c r="AF291" s="2"/>
      <c r="AG291" s="2"/>
    </row>
    <row r="292" spans="1:33" ht="15.75" customHeight="1">
      <c r="A292" s="108"/>
      <c r="B292" s="91"/>
      <c r="C292" s="91"/>
      <c r="D292" s="91"/>
      <c r="E292" s="91"/>
      <c r="F292" s="58"/>
      <c r="G292" s="91"/>
      <c r="H292" s="91"/>
      <c r="L292" s="2"/>
      <c r="P292" s="2"/>
      <c r="Q292" s="2"/>
      <c r="R292" s="2"/>
      <c r="S292" s="2"/>
      <c r="T292" s="2"/>
      <c r="V292" s="2"/>
      <c r="X292" s="2"/>
      <c r="Z292" s="2"/>
      <c r="AB292" s="2"/>
      <c r="AE292" s="2"/>
      <c r="AF292" s="2"/>
      <c r="AG292" s="2"/>
    </row>
    <row r="293" spans="1:33" ht="15.75" customHeight="1">
      <c r="A293" s="108"/>
      <c r="B293" s="91"/>
      <c r="C293" s="91"/>
      <c r="D293" s="91"/>
      <c r="E293" s="91"/>
      <c r="F293" s="58"/>
      <c r="G293" s="91"/>
      <c r="H293" s="91"/>
      <c r="L293" s="2"/>
      <c r="P293" s="2"/>
      <c r="Q293" s="2"/>
      <c r="R293" s="2"/>
      <c r="S293" s="2"/>
      <c r="T293" s="2"/>
      <c r="V293" s="2"/>
      <c r="X293" s="2"/>
      <c r="Z293" s="2"/>
      <c r="AB293" s="2"/>
      <c r="AE293" s="2"/>
      <c r="AF293" s="2"/>
      <c r="AG293" s="2"/>
    </row>
    <row r="294" spans="1:33" ht="15.75" customHeight="1">
      <c r="A294" s="108"/>
      <c r="B294" s="91"/>
      <c r="C294" s="91"/>
      <c r="D294" s="91"/>
      <c r="E294" s="91"/>
      <c r="F294" s="58"/>
      <c r="G294" s="91"/>
      <c r="H294" s="91"/>
      <c r="L294" s="2"/>
      <c r="P294" s="2"/>
      <c r="Q294" s="2"/>
      <c r="R294" s="2"/>
      <c r="S294" s="2"/>
      <c r="T294" s="2"/>
      <c r="V294" s="2"/>
      <c r="X294" s="2"/>
      <c r="Z294" s="2"/>
      <c r="AB294" s="2"/>
      <c r="AE294" s="2"/>
      <c r="AF294" s="2"/>
      <c r="AG294" s="2"/>
    </row>
    <row r="295" spans="1:33" ht="15.75" customHeight="1">
      <c r="A295" s="108"/>
      <c r="B295" s="91"/>
      <c r="C295" s="91"/>
      <c r="D295" s="91"/>
      <c r="E295" s="91"/>
      <c r="F295" s="58"/>
      <c r="G295" s="91"/>
      <c r="H295" s="91"/>
      <c r="L295" s="2"/>
      <c r="P295" s="2"/>
      <c r="Q295" s="2"/>
      <c r="R295" s="2"/>
      <c r="S295" s="2"/>
      <c r="T295" s="2"/>
      <c r="V295" s="2"/>
      <c r="X295" s="2"/>
      <c r="Z295" s="2"/>
      <c r="AB295" s="2"/>
      <c r="AE295" s="2"/>
      <c r="AF295" s="2"/>
      <c r="AG295" s="2"/>
    </row>
    <row r="296" spans="1:33" ht="15.75" customHeight="1">
      <c r="A296" s="108"/>
      <c r="B296" s="91"/>
      <c r="C296" s="91"/>
      <c r="D296" s="91"/>
      <c r="E296" s="91"/>
      <c r="F296" s="58"/>
      <c r="G296" s="91"/>
      <c r="H296" s="91"/>
      <c r="L296" s="2"/>
      <c r="P296" s="2"/>
      <c r="Q296" s="2"/>
      <c r="R296" s="2"/>
      <c r="S296" s="2"/>
      <c r="T296" s="2"/>
      <c r="V296" s="2"/>
      <c r="X296" s="2"/>
      <c r="Z296" s="2"/>
      <c r="AB296" s="2"/>
      <c r="AE296" s="2"/>
      <c r="AF296" s="2"/>
      <c r="AG296" s="2"/>
    </row>
    <row r="297" spans="1:33" ht="15.75" customHeight="1">
      <c r="A297" s="108"/>
      <c r="B297" s="91"/>
      <c r="C297" s="91"/>
      <c r="D297" s="91"/>
      <c r="E297" s="91"/>
      <c r="F297" s="58"/>
      <c r="G297" s="91"/>
      <c r="H297" s="91"/>
      <c r="L297" s="2"/>
      <c r="P297" s="2"/>
      <c r="Q297" s="2"/>
      <c r="R297" s="2"/>
      <c r="S297" s="2"/>
      <c r="T297" s="2"/>
      <c r="V297" s="2"/>
      <c r="X297" s="2"/>
      <c r="Z297" s="2"/>
      <c r="AB297" s="2"/>
      <c r="AE297" s="2"/>
      <c r="AF297" s="2"/>
      <c r="AG297" s="2"/>
    </row>
    <row r="298" spans="1:33" ht="15.75" customHeight="1">
      <c r="A298" s="108"/>
      <c r="B298" s="91"/>
      <c r="C298" s="91"/>
      <c r="D298" s="91"/>
      <c r="E298" s="91"/>
      <c r="F298" s="58"/>
      <c r="G298" s="91"/>
      <c r="H298" s="91"/>
      <c r="L298" s="2"/>
      <c r="P298" s="2"/>
      <c r="Q298" s="2"/>
      <c r="R298" s="2"/>
      <c r="S298" s="2"/>
      <c r="T298" s="2"/>
      <c r="V298" s="2"/>
      <c r="X298" s="2"/>
      <c r="Z298" s="2"/>
      <c r="AB298" s="2"/>
      <c r="AE298" s="2"/>
      <c r="AF298" s="2"/>
      <c r="AG298" s="2"/>
    </row>
    <row r="299" spans="1:33" ht="15.75" customHeight="1">
      <c r="A299" s="108"/>
      <c r="B299" s="91"/>
      <c r="C299" s="91"/>
      <c r="D299" s="91"/>
      <c r="E299" s="91"/>
      <c r="F299" s="58"/>
      <c r="G299" s="91"/>
      <c r="H299" s="91"/>
      <c r="L299" s="2"/>
      <c r="P299" s="2"/>
      <c r="Q299" s="2"/>
      <c r="R299" s="2"/>
      <c r="S299" s="2"/>
      <c r="T299" s="2"/>
      <c r="V299" s="2"/>
      <c r="X299" s="2"/>
      <c r="Z299" s="2"/>
      <c r="AB299" s="2"/>
      <c r="AE299" s="2"/>
      <c r="AF299" s="2"/>
      <c r="AG299" s="2"/>
    </row>
    <row r="300" spans="1:33" ht="15.75" customHeight="1">
      <c r="A300" s="108"/>
      <c r="B300" s="91"/>
      <c r="C300" s="91"/>
      <c r="D300" s="91"/>
      <c r="E300" s="91"/>
      <c r="F300" s="58"/>
      <c r="G300" s="91"/>
      <c r="H300" s="91"/>
      <c r="L300" s="2"/>
      <c r="P300" s="2"/>
      <c r="Q300" s="2"/>
      <c r="R300" s="2"/>
      <c r="S300" s="2"/>
      <c r="T300" s="2"/>
      <c r="V300" s="2"/>
      <c r="X300" s="2"/>
      <c r="Z300" s="2"/>
      <c r="AB300" s="2"/>
      <c r="AE300" s="2"/>
      <c r="AF300" s="2"/>
      <c r="AG300" s="2"/>
    </row>
    <row r="301" spans="1:33" ht="15.75" customHeight="1">
      <c r="A301" s="108"/>
      <c r="B301" s="91"/>
      <c r="C301" s="91"/>
      <c r="D301" s="91"/>
      <c r="E301" s="91"/>
      <c r="F301" s="58"/>
      <c r="G301" s="91"/>
      <c r="H301" s="91"/>
      <c r="L301" s="2"/>
      <c r="P301" s="2"/>
      <c r="Q301" s="2"/>
      <c r="R301" s="2"/>
      <c r="S301" s="2"/>
      <c r="T301" s="2"/>
      <c r="V301" s="2"/>
      <c r="X301" s="2"/>
      <c r="Z301" s="2"/>
      <c r="AB301" s="2"/>
      <c r="AE301" s="2"/>
      <c r="AF301" s="2"/>
      <c r="AG301" s="2"/>
    </row>
    <row r="302" spans="1:33" ht="15.75" customHeight="1">
      <c r="A302" s="108"/>
      <c r="B302" s="91"/>
      <c r="C302" s="91"/>
      <c r="D302" s="91"/>
      <c r="E302" s="91"/>
      <c r="F302" s="58"/>
      <c r="G302" s="91"/>
      <c r="H302" s="91"/>
      <c r="L302" s="2"/>
      <c r="P302" s="2"/>
      <c r="Q302" s="2"/>
      <c r="R302" s="2"/>
      <c r="S302" s="2"/>
      <c r="T302" s="2"/>
      <c r="V302" s="2"/>
      <c r="X302" s="2"/>
      <c r="Z302" s="2"/>
      <c r="AB302" s="2"/>
      <c r="AE302" s="2"/>
      <c r="AF302" s="2"/>
      <c r="AG302" s="2"/>
    </row>
    <row r="303" spans="1:33" ht="15.75" customHeight="1">
      <c r="A303" s="108"/>
      <c r="B303" s="91"/>
      <c r="C303" s="91"/>
      <c r="D303" s="91"/>
      <c r="E303" s="91"/>
      <c r="F303" s="58"/>
      <c r="G303" s="91"/>
      <c r="H303" s="91"/>
      <c r="L303" s="2"/>
      <c r="P303" s="2"/>
      <c r="Q303" s="2"/>
      <c r="R303" s="2"/>
      <c r="S303" s="2"/>
      <c r="T303" s="2"/>
      <c r="V303" s="2"/>
      <c r="X303" s="2"/>
      <c r="Z303" s="2"/>
      <c r="AB303" s="2"/>
      <c r="AE303" s="2"/>
      <c r="AF303" s="2"/>
      <c r="AG303" s="2"/>
    </row>
    <row r="304" spans="1:33" ht="15.75" customHeight="1">
      <c r="A304" s="108"/>
      <c r="B304" s="91"/>
      <c r="C304" s="91"/>
      <c r="D304" s="91"/>
      <c r="E304" s="91"/>
      <c r="F304" s="58"/>
      <c r="G304" s="91"/>
      <c r="H304" s="91"/>
      <c r="L304" s="2"/>
      <c r="P304" s="2"/>
      <c r="Q304" s="2"/>
      <c r="R304" s="2"/>
      <c r="S304" s="2"/>
      <c r="T304" s="2"/>
      <c r="V304" s="2"/>
      <c r="X304" s="2"/>
      <c r="Z304" s="2"/>
      <c r="AB304" s="2"/>
      <c r="AE304" s="2"/>
      <c r="AF304" s="2"/>
      <c r="AG304" s="2"/>
    </row>
    <row r="305" spans="1:33" ht="15.75" customHeight="1">
      <c r="A305" s="108"/>
      <c r="B305" s="91"/>
      <c r="C305" s="91"/>
      <c r="D305" s="91"/>
      <c r="E305" s="91"/>
      <c r="F305" s="58"/>
      <c r="G305" s="91"/>
      <c r="H305" s="91"/>
      <c r="L305" s="2"/>
      <c r="P305" s="2"/>
      <c r="Q305" s="2"/>
      <c r="R305" s="2"/>
      <c r="S305" s="2"/>
      <c r="T305" s="2"/>
      <c r="V305" s="2"/>
      <c r="X305" s="2"/>
      <c r="Z305" s="2"/>
      <c r="AB305" s="2"/>
      <c r="AE305" s="2"/>
      <c r="AF305" s="2"/>
      <c r="AG305" s="2"/>
    </row>
    <row r="306" spans="1:33" ht="15.75" customHeight="1">
      <c r="A306" s="108"/>
      <c r="B306" s="91"/>
      <c r="C306" s="91"/>
      <c r="D306" s="91"/>
      <c r="E306" s="91"/>
      <c r="F306" s="58"/>
      <c r="G306" s="91"/>
      <c r="H306" s="91"/>
      <c r="L306" s="2"/>
      <c r="P306" s="2"/>
      <c r="Q306" s="2"/>
      <c r="R306" s="2"/>
      <c r="S306" s="2"/>
      <c r="T306" s="2"/>
      <c r="V306" s="2"/>
      <c r="X306" s="2"/>
      <c r="Z306" s="2"/>
      <c r="AB306" s="2"/>
      <c r="AE306" s="2"/>
      <c r="AF306" s="2"/>
      <c r="AG306" s="2"/>
    </row>
    <row r="307" spans="1:33" ht="15.75" customHeight="1">
      <c r="A307" s="108"/>
      <c r="B307" s="91"/>
      <c r="C307" s="91"/>
      <c r="D307" s="91"/>
      <c r="E307" s="91"/>
      <c r="F307" s="58"/>
      <c r="G307" s="91"/>
      <c r="H307" s="91"/>
      <c r="L307" s="2"/>
      <c r="P307" s="2"/>
      <c r="Q307" s="2"/>
      <c r="R307" s="2"/>
      <c r="S307" s="2"/>
      <c r="T307" s="2"/>
      <c r="V307" s="2"/>
      <c r="X307" s="2"/>
      <c r="Z307" s="2"/>
      <c r="AB307" s="2"/>
      <c r="AE307" s="2"/>
      <c r="AF307" s="2"/>
      <c r="AG307" s="2"/>
    </row>
    <row r="308" spans="1:33" ht="15.75" customHeight="1">
      <c r="A308" s="108"/>
      <c r="B308" s="91"/>
      <c r="C308" s="91"/>
      <c r="D308" s="91"/>
      <c r="E308" s="91"/>
      <c r="F308" s="58"/>
      <c r="G308" s="91"/>
      <c r="H308" s="91"/>
      <c r="L308" s="2"/>
      <c r="P308" s="2"/>
      <c r="Q308" s="2"/>
      <c r="R308" s="2"/>
      <c r="S308" s="2"/>
      <c r="T308" s="2"/>
      <c r="V308" s="2"/>
      <c r="X308" s="2"/>
      <c r="Z308" s="2"/>
      <c r="AB308" s="2"/>
      <c r="AE308" s="2"/>
      <c r="AF308" s="2"/>
      <c r="AG308" s="2"/>
    </row>
    <row r="309" spans="1:33" ht="15.75" customHeight="1">
      <c r="A309" s="108"/>
      <c r="B309" s="91"/>
      <c r="C309" s="91"/>
      <c r="D309" s="91"/>
      <c r="E309" s="91"/>
      <c r="F309" s="58"/>
      <c r="G309" s="91"/>
      <c r="H309" s="91"/>
      <c r="L309" s="2"/>
      <c r="P309" s="2"/>
      <c r="Q309" s="2"/>
      <c r="R309" s="2"/>
      <c r="S309" s="2"/>
      <c r="T309" s="2"/>
      <c r="V309" s="2"/>
      <c r="X309" s="2"/>
      <c r="Z309" s="2"/>
      <c r="AB309" s="2"/>
      <c r="AE309" s="2"/>
      <c r="AF309" s="2"/>
      <c r="AG309" s="2"/>
    </row>
    <row r="310" spans="1:33" ht="15.75" customHeight="1">
      <c r="A310" s="108"/>
      <c r="B310" s="91"/>
      <c r="C310" s="91"/>
      <c r="D310" s="91"/>
      <c r="E310" s="91"/>
      <c r="F310" s="58"/>
      <c r="G310" s="91"/>
      <c r="H310" s="91"/>
      <c r="L310" s="2"/>
      <c r="P310" s="2"/>
      <c r="Q310" s="2"/>
      <c r="R310" s="2"/>
      <c r="S310" s="2"/>
      <c r="T310" s="2"/>
      <c r="V310" s="2"/>
      <c r="X310" s="2"/>
      <c r="Z310" s="2"/>
      <c r="AB310" s="2"/>
      <c r="AE310" s="2"/>
      <c r="AF310" s="2"/>
      <c r="AG310" s="2"/>
    </row>
    <row r="311" spans="1:33" ht="15.75" customHeight="1">
      <c r="A311" s="108"/>
      <c r="B311" s="91"/>
      <c r="C311" s="91"/>
      <c r="D311" s="91"/>
      <c r="E311" s="91"/>
      <c r="F311" s="58"/>
      <c r="G311" s="91"/>
      <c r="H311" s="91"/>
      <c r="L311" s="2"/>
      <c r="P311" s="2"/>
      <c r="Q311" s="2"/>
      <c r="R311" s="2"/>
      <c r="S311" s="2"/>
      <c r="T311" s="2"/>
      <c r="V311" s="2"/>
      <c r="X311" s="2"/>
      <c r="Z311" s="2"/>
      <c r="AB311" s="2"/>
      <c r="AE311" s="2"/>
      <c r="AF311" s="2"/>
      <c r="AG311" s="2"/>
    </row>
    <row r="312" spans="1:33" ht="15.75" customHeight="1">
      <c r="A312" s="108"/>
      <c r="B312" s="91"/>
      <c r="C312" s="91"/>
      <c r="D312" s="91"/>
      <c r="E312" s="91"/>
      <c r="F312" s="58"/>
      <c r="G312" s="91"/>
      <c r="H312" s="91"/>
      <c r="L312" s="2"/>
      <c r="P312" s="2"/>
      <c r="Q312" s="2"/>
      <c r="R312" s="2"/>
      <c r="S312" s="2"/>
      <c r="T312" s="2"/>
      <c r="V312" s="2"/>
      <c r="X312" s="2"/>
      <c r="Z312" s="2"/>
      <c r="AB312" s="2"/>
      <c r="AE312" s="2"/>
      <c r="AF312" s="2"/>
      <c r="AG312" s="2"/>
    </row>
    <row r="313" spans="1:33" ht="15.75" customHeight="1">
      <c r="A313" s="108"/>
      <c r="B313" s="91"/>
      <c r="C313" s="91"/>
      <c r="D313" s="91"/>
      <c r="E313" s="91"/>
      <c r="F313" s="58"/>
      <c r="G313" s="91"/>
      <c r="H313" s="91"/>
      <c r="L313" s="2"/>
      <c r="P313" s="2"/>
      <c r="Q313" s="2"/>
      <c r="R313" s="2"/>
      <c r="S313" s="2"/>
      <c r="T313" s="2"/>
      <c r="V313" s="2"/>
      <c r="X313" s="2"/>
      <c r="Z313" s="2"/>
      <c r="AB313" s="2"/>
      <c r="AE313" s="2"/>
      <c r="AF313" s="2"/>
      <c r="AG313" s="2"/>
    </row>
    <row r="314" spans="1:33" ht="15.75" customHeight="1">
      <c r="A314" s="108"/>
      <c r="B314" s="91"/>
      <c r="C314" s="91"/>
      <c r="D314" s="91"/>
      <c r="E314" s="91"/>
      <c r="F314" s="58"/>
      <c r="G314" s="91"/>
      <c r="H314" s="91"/>
      <c r="L314" s="2"/>
      <c r="P314" s="2"/>
      <c r="Q314" s="2"/>
      <c r="R314" s="2"/>
      <c r="S314" s="2"/>
      <c r="T314" s="2"/>
      <c r="V314" s="2"/>
      <c r="X314" s="2"/>
      <c r="Z314" s="2"/>
      <c r="AB314" s="2"/>
      <c r="AE314" s="2"/>
      <c r="AF314" s="2"/>
      <c r="AG314" s="2"/>
    </row>
    <row r="315" spans="1:33" ht="15.75" customHeight="1">
      <c r="A315" s="108"/>
      <c r="B315" s="91"/>
      <c r="C315" s="91"/>
      <c r="D315" s="91"/>
      <c r="E315" s="91"/>
      <c r="F315" s="58"/>
      <c r="G315" s="91"/>
      <c r="H315" s="91"/>
      <c r="L315" s="2"/>
      <c r="P315" s="2"/>
      <c r="Q315" s="2"/>
      <c r="R315" s="2"/>
      <c r="S315" s="2"/>
      <c r="T315" s="2"/>
      <c r="V315" s="2"/>
      <c r="X315" s="2"/>
      <c r="Z315" s="2"/>
      <c r="AB315" s="2"/>
      <c r="AE315" s="2"/>
      <c r="AF315" s="2"/>
      <c r="AG315" s="2"/>
    </row>
    <row r="316" spans="1:33" ht="15.75" customHeight="1">
      <c r="A316" s="108"/>
      <c r="B316" s="91"/>
      <c r="C316" s="91"/>
      <c r="D316" s="91"/>
      <c r="E316" s="91"/>
      <c r="F316" s="58"/>
      <c r="G316" s="91"/>
      <c r="H316" s="91"/>
      <c r="L316" s="2"/>
      <c r="P316" s="2"/>
      <c r="Q316" s="2"/>
      <c r="R316" s="2"/>
      <c r="S316" s="2"/>
      <c r="T316" s="2"/>
      <c r="V316" s="2"/>
      <c r="X316" s="2"/>
      <c r="Z316" s="2"/>
      <c r="AB316" s="2"/>
      <c r="AE316" s="2"/>
      <c r="AF316" s="2"/>
      <c r="AG316" s="2"/>
    </row>
    <row r="317" spans="1:33" ht="15.75" customHeight="1">
      <c r="A317" s="108"/>
      <c r="B317" s="91"/>
      <c r="C317" s="91"/>
      <c r="D317" s="91"/>
      <c r="E317" s="91"/>
      <c r="F317" s="58"/>
      <c r="G317" s="91"/>
      <c r="H317" s="91"/>
      <c r="L317" s="2"/>
      <c r="P317" s="2"/>
      <c r="Q317" s="2"/>
      <c r="R317" s="2"/>
      <c r="S317" s="2"/>
      <c r="T317" s="2"/>
      <c r="V317" s="2"/>
      <c r="X317" s="2"/>
      <c r="Z317" s="2"/>
      <c r="AB317" s="2"/>
      <c r="AE317" s="2"/>
      <c r="AF317" s="2"/>
      <c r="AG317" s="2"/>
    </row>
    <row r="318" spans="1:33" ht="15.75" customHeight="1">
      <c r="A318" s="108"/>
      <c r="B318" s="91"/>
      <c r="C318" s="91"/>
      <c r="D318" s="91"/>
      <c r="E318" s="91"/>
      <c r="F318" s="58"/>
      <c r="G318" s="91"/>
      <c r="H318" s="91"/>
      <c r="L318" s="2"/>
      <c r="P318" s="2"/>
      <c r="Q318" s="2"/>
      <c r="R318" s="2"/>
      <c r="S318" s="2"/>
      <c r="T318" s="2"/>
      <c r="V318" s="2"/>
      <c r="X318" s="2"/>
      <c r="Z318" s="2"/>
      <c r="AB318" s="2"/>
      <c r="AE318" s="2"/>
      <c r="AF318" s="2"/>
      <c r="AG318" s="2"/>
    </row>
    <row r="319" spans="1:33" ht="15.75" customHeight="1">
      <c r="A319" s="108"/>
      <c r="B319" s="91"/>
      <c r="C319" s="91"/>
      <c r="D319" s="91"/>
      <c r="E319" s="91"/>
      <c r="F319" s="58"/>
      <c r="G319" s="91"/>
      <c r="H319" s="91"/>
      <c r="L319" s="2"/>
      <c r="P319" s="2"/>
      <c r="Q319" s="2"/>
      <c r="R319" s="2"/>
      <c r="S319" s="2"/>
      <c r="T319" s="2"/>
      <c r="V319" s="2"/>
      <c r="X319" s="2"/>
      <c r="Z319" s="2"/>
      <c r="AB319" s="2"/>
      <c r="AE319" s="2"/>
      <c r="AF319" s="2"/>
      <c r="AG319" s="2"/>
    </row>
    <row r="320" spans="1:33" ht="15.75" customHeight="1">
      <c r="A320" s="108"/>
      <c r="B320" s="91"/>
      <c r="C320" s="91"/>
      <c r="D320" s="91"/>
      <c r="E320" s="91"/>
      <c r="F320" s="58"/>
      <c r="G320" s="91"/>
      <c r="H320" s="91"/>
      <c r="L320" s="2"/>
      <c r="P320" s="2"/>
      <c r="Q320" s="2"/>
      <c r="R320" s="2"/>
      <c r="S320" s="2"/>
      <c r="T320" s="2"/>
      <c r="V320" s="2"/>
      <c r="X320" s="2"/>
      <c r="Z320" s="2"/>
      <c r="AB320" s="2"/>
      <c r="AE320" s="2"/>
      <c r="AF320" s="2"/>
      <c r="AG320" s="2"/>
    </row>
    <row r="321" spans="1:33" ht="15.75" customHeight="1">
      <c r="A321" s="108"/>
      <c r="B321" s="91"/>
      <c r="C321" s="91"/>
      <c r="D321" s="91"/>
      <c r="E321" s="91"/>
      <c r="F321" s="58"/>
      <c r="G321" s="91"/>
      <c r="H321" s="91"/>
      <c r="L321" s="2"/>
      <c r="P321" s="2"/>
      <c r="Q321" s="2"/>
      <c r="R321" s="2"/>
      <c r="S321" s="2"/>
      <c r="T321" s="2"/>
      <c r="V321" s="2"/>
      <c r="X321" s="2"/>
      <c r="Z321" s="2"/>
      <c r="AB321" s="2"/>
      <c r="AE321" s="2"/>
      <c r="AF321" s="2"/>
      <c r="AG321" s="2"/>
    </row>
    <row r="322" spans="1:33" ht="15.75" customHeight="1">
      <c r="A322" s="108"/>
      <c r="B322" s="91"/>
      <c r="C322" s="91"/>
      <c r="D322" s="91"/>
      <c r="E322" s="91"/>
      <c r="F322" s="58"/>
      <c r="G322" s="91"/>
      <c r="H322" s="91"/>
      <c r="L322" s="2"/>
      <c r="P322" s="2"/>
      <c r="Q322" s="2"/>
      <c r="R322" s="2"/>
      <c r="S322" s="2"/>
      <c r="T322" s="2"/>
      <c r="V322" s="2"/>
      <c r="X322" s="2"/>
      <c r="Z322" s="2"/>
      <c r="AB322" s="2"/>
      <c r="AE322" s="2"/>
      <c r="AF322" s="2"/>
      <c r="AG322" s="2"/>
    </row>
    <row r="323" spans="1:33" ht="15.75" customHeight="1">
      <c r="A323" s="108"/>
      <c r="B323" s="91"/>
      <c r="C323" s="91"/>
      <c r="D323" s="91"/>
      <c r="E323" s="91"/>
      <c r="F323" s="58"/>
      <c r="G323" s="91"/>
      <c r="H323" s="91"/>
      <c r="L323" s="2"/>
      <c r="P323" s="2"/>
      <c r="Q323" s="2"/>
      <c r="R323" s="2"/>
      <c r="S323" s="2"/>
      <c r="T323" s="2"/>
      <c r="V323" s="2"/>
      <c r="X323" s="2"/>
      <c r="Z323" s="2"/>
      <c r="AB323" s="2"/>
      <c r="AE323" s="2"/>
      <c r="AF323" s="2"/>
      <c r="AG323" s="2"/>
    </row>
    <row r="324" spans="1:33" ht="15.75" customHeight="1">
      <c r="A324" s="108"/>
      <c r="B324" s="91"/>
      <c r="C324" s="91"/>
      <c r="D324" s="91"/>
      <c r="E324" s="91"/>
      <c r="F324" s="58"/>
      <c r="G324" s="91"/>
      <c r="H324" s="91"/>
      <c r="L324" s="2"/>
      <c r="P324" s="2"/>
      <c r="Q324" s="2"/>
      <c r="R324" s="2"/>
      <c r="S324" s="2"/>
      <c r="T324" s="2"/>
      <c r="V324" s="2"/>
      <c r="X324" s="2"/>
      <c r="Z324" s="2"/>
      <c r="AB324" s="2"/>
      <c r="AE324" s="2"/>
      <c r="AF324" s="2"/>
      <c r="AG324" s="2"/>
    </row>
    <row r="325" spans="1:33" ht="15.75" customHeight="1">
      <c r="A325" s="108"/>
      <c r="B325" s="91"/>
      <c r="C325" s="91"/>
      <c r="D325" s="91"/>
      <c r="E325" s="91"/>
      <c r="F325" s="58"/>
      <c r="G325" s="91"/>
      <c r="H325" s="91"/>
      <c r="L325" s="2"/>
      <c r="P325" s="2"/>
      <c r="Q325" s="2"/>
      <c r="R325" s="2"/>
      <c r="S325" s="2"/>
      <c r="T325" s="2"/>
      <c r="V325" s="2"/>
      <c r="X325" s="2"/>
      <c r="Z325" s="2"/>
      <c r="AB325" s="2"/>
      <c r="AE325" s="2"/>
      <c r="AF325" s="2"/>
      <c r="AG325" s="2"/>
    </row>
    <row r="326" spans="1:33" ht="15.75" customHeight="1">
      <c r="A326" s="108"/>
      <c r="B326" s="91"/>
      <c r="C326" s="91"/>
      <c r="D326" s="91"/>
      <c r="E326" s="91"/>
      <c r="F326" s="58"/>
      <c r="G326" s="91"/>
      <c r="H326" s="91"/>
      <c r="L326" s="2"/>
      <c r="P326" s="2"/>
      <c r="Q326" s="2"/>
      <c r="R326" s="2"/>
      <c r="S326" s="2"/>
      <c r="T326" s="2"/>
      <c r="V326" s="2"/>
      <c r="X326" s="2"/>
      <c r="Z326" s="2"/>
      <c r="AB326" s="2"/>
      <c r="AE326" s="2"/>
      <c r="AF326" s="2"/>
      <c r="AG326" s="2"/>
    </row>
    <row r="327" spans="1:33" ht="15.75" customHeight="1">
      <c r="A327" s="108"/>
      <c r="B327" s="91"/>
      <c r="C327" s="91"/>
      <c r="D327" s="91"/>
      <c r="E327" s="91"/>
      <c r="F327" s="58"/>
      <c r="G327" s="91"/>
      <c r="H327" s="91"/>
      <c r="L327" s="2"/>
      <c r="P327" s="2"/>
      <c r="Q327" s="2"/>
      <c r="R327" s="2"/>
      <c r="S327" s="2"/>
      <c r="T327" s="2"/>
      <c r="V327" s="2"/>
      <c r="X327" s="2"/>
      <c r="Z327" s="2"/>
      <c r="AB327" s="2"/>
      <c r="AE327" s="2"/>
      <c r="AF327" s="2"/>
      <c r="AG327" s="2"/>
    </row>
    <row r="328" spans="1:33" ht="15.75" customHeight="1">
      <c r="A328" s="108"/>
      <c r="B328" s="91"/>
      <c r="C328" s="91"/>
      <c r="D328" s="91"/>
      <c r="E328" s="91"/>
      <c r="F328" s="58"/>
      <c r="G328" s="91"/>
      <c r="H328" s="91"/>
      <c r="L328" s="2"/>
      <c r="P328" s="2"/>
      <c r="Q328" s="2"/>
      <c r="R328" s="2"/>
      <c r="S328" s="2"/>
      <c r="T328" s="2"/>
      <c r="V328" s="2"/>
      <c r="X328" s="2"/>
      <c r="Z328" s="2"/>
      <c r="AB328" s="2"/>
      <c r="AE328" s="2"/>
      <c r="AF328" s="2"/>
      <c r="AG328" s="2"/>
    </row>
    <row r="329" spans="1:33" ht="15.75" customHeight="1">
      <c r="A329" s="108"/>
      <c r="B329" s="91"/>
      <c r="C329" s="91"/>
      <c r="D329" s="91"/>
      <c r="E329" s="91"/>
      <c r="F329" s="58"/>
      <c r="G329" s="91"/>
      <c r="H329" s="91"/>
      <c r="L329" s="2"/>
      <c r="P329" s="2"/>
      <c r="Q329" s="2"/>
      <c r="R329" s="2"/>
      <c r="S329" s="2"/>
      <c r="T329" s="2"/>
      <c r="V329" s="2"/>
      <c r="X329" s="2"/>
      <c r="Z329" s="2"/>
      <c r="AB329" s="2"/>
      <c r="AE329" s="2"/>
      <c r="AF329" s="2"/>
      <c r="AG329" s="2"/>
    </row>
    <row r="330" spans="1:33" ht="15.75" customHeight="1">
      <c r="A330" s="108"/>
      <c r="B330" s="91"/>
      <c r="C330" s="91"/>
      <c r="D330" s="91"/>
      <c r="E330" s="91"/>
      <c r="F330" s="58"/>
      <c r="G330" s="91"/>
      <c r="H330" s="91"/>
      <c r="L330" s="2"/>
      <c r="P330" s="2"/>
      <c r="Q330" s="2"/>
      <c r="R330" s="2"/>
      <c r="S330" s="2"/>
      <c r="T330" s="2"/>
      <c r="V330" s="2"/>
      <c r="X330" s="2"/>
      <c r="Z330" s="2"/>
      <c r="AB330" s="2"/>
      <c r="AE330" s="2"/>
      <c r="AF330" s="2"/>
      <c r="AG330" s="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AJ15:AJ16"/>
    <mergeCell ref="AK15:AK16"/>
    <mergeCell ref="AL15:AL16"/>
    <mergeCell ref="AM15:AM16"/>
    <mergeCell ref="AN15:AN16"/>
    <mergeCell ref="AO15:AO16"/>
    <mergeCell ref="AC15:AC16"/>
    <mergeCell ref="AD15:AD16"/>
    <mergeCell ref="AE15:AE16"/>
    <mergeCell ref="AF15:AF16"/>
    <mergeCell ref="AG15:AG16"/>
    <mergeCell ref="AH15:AH16"/>
    <mergeCell ref="AI15:AI16"/>
    <mergeCell ref="T15:T16"/>
    <mergeCell ref="U15:U16"/>
    <mergeCell ref="V15:V16"/>
    <mergeCell ref="W15:W16"/>
    <mergeCell ref="X15:X16"/>
    <mergeCell ref="Y15:Y16"/>
    <mergeCell ref="Z15:Z16"/>
    <mergeCell ref="AA15:AA16"/>
    <mergeCell ref="AB15:AB16"/>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K27:K30"/>
    <mergeCell ref="L27:L30"/>
    <mergeCell ref="AH27:AH30"/>
    <mergeCell ref="AI27:AI30"/>
    <mergeCell ref="AJ27:AJ30"/>
    <mergeCell ref="AK27:AK30"/>
    <mergeCell ref="A27:A30"/>
    <mergeCell ref="B27:B30"/>
    <mergeCell ref="E27:E30"/>
    <mergeCell ref="F27:F30"/>
    <mergeCell ref="H27:H30"/>
    <mergeCell ref="I27:I30"/>
    <mergeCell ref="J27:J30"/>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AC14:AG14"/>
    <mergeCell ref="K17:K20"/>
    <mergeCell ref="L17:L20"/>
    <mergeCell ref="AH17:AH20"/>
    <mergeCell ref="AI17:AI20"/>
    <mergeCell ref="AJ17:AJ20"/>
    <mergeCell ref="AK17:AK20"/>
    <mergeCell ref="A17:A20"/>
    <mergeCell ref="B17:B20"/>
    <mergeCell ref="E17:E20"/>
    <mergeCell ref="F17:F20"/>
    <mergeCell ref="H17:H20"/>
    <mergeCell ref="I17:I20"/>
    <mergeCell ref="J17:J20"/>
    <mergeCell ref="J15:J16"/>
    <mergeCell ref="K15:K16"/>
    <mergeCell ref="L15:L16"/>
    <mergeCell ref="M15:M16"/>
    <mergeCell ref="N15:N16"/>
    <mergeCell ref="O15:O16"/>
    <mergeCell ref="P15:P16"/>
    <mergeCell ref="Q15:Q16"/>
    <mergeCell ref="R15:R16"/>
    <mergeCell ref="S15:S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L7"/>
    <mergeCell ref="E8:AL8"/>
    <mergeCell ref="E9:AL9"/>
    <mergeCell ref="M11:AK11"/>
    <mergeCell ref="AL11:AO11"/>
    <mergeCell ref="O12:AG13"/>
    <mergeCell ref="AH12:AK14"/>
  </mergeCells>
  <conditionalFormatting sqref="I17 AI17 I22 AI22 I27 AI27">
    <cfRule type="cellIs" dxfId="363" priority="1" operator="equal">
      <formula>"1 - Rara vez"</formula>
    </cfRule>
  </conditionalFormatting>
  <conditionalFormatting sqref="I17 AI17 I22 AI22 I27 AI27">
    <cfRule type="cellIs" dxfId="362" priority="2" operator="equal">
      <formula>"2 - Improbable"</formula>
    </cfRule>
  </conditionalFormatting>
  <conditionalFormatting sqref="I17 AI17 I22 AI22 I27 AI27">
    <cfRule type="cellIs" dxfId="361" priority="3" operator="equal">
      <formula>"3 - Posible"</formula>
    </cfRule>
  </conditionalFormatting>
  <conditionalFormatting sqref="I17 AI17 I22 AI22 I27 AI27">
    <cfRule type="cellIs" dxfId="360" priority="4" operator="equal">
      <formula>"4 - Probable"</formula>
    </cfRule>
  </conditionalFormatting>
  <conditionalFormatting sqref="J17 AI17:AJ17 J22 AI22:AJ22 J27 AI27:AJ27">
    <cfRule type="cellIs" dxfId="359" priority="5" operator="equal">
      <formula>"1 - Insignificante"</formula>
    </cfRule>
  </conditionalFormatting>
  <conditionalFormatting sqref="J17 AI17:AJ17 J22 AI22:AJ22 J27 AI27:AJ27">
    <cfRule type="cellIs" dxfId="358" priority="6" operator="equal">
      <formula>"2 - Menor"</formula>
    </cfRule>
  </conditionalFormatting>
  <conditionalFormatting sqref="J17 AI17:AJ17 J22 AI22:AJ22 J27 AI27:AJ27">
    <cfRule type="cellIs" dxfId="357" priority="7" operator="equal">
      <formula>"3 - Moderado"</formula>
    </cfRule>
  </conditionalFormatting>
  <conditionalFormatting sqref="J17 AI17:AJ17 J22 AI22:AJ22 J27 AI27:AJ27">
    <cfRule type="cellIs" dxfId="356" priority="8" operator="equal">
      <formula>"4 - Mayor"</formula>
    </cfRule>
  </conditionalFormatting>
  <conditionalFormatting sqref="K17 AJ17:AK17 K22 AJ22:AK22 K27 AJ27:AK27">
    <cfRule type="cellIs" dxfId="355" priority="9" operator="equal">
      <formula>"Zona de Riesgo Baja"</formula>
    </cfRule>
  </conditionalFormatting>
  <conditionalFormatting sqref="K17 AJ17:AK17 K22 AJ22:AK22 K27 AJ27:AK27">
    <cfRule type="cellIs" dxfId="354" priority="10" operator="equal">
      <formula>"Zona de Riesgo Moderada"</formula>
    </cfRule>
  </conditionalFormatting>
  <conditionalFormatting sqref="K17:K20 AK17:AK20 K22:K25 AK22:AK25 K27:K30 AK27:AK30">
    <cfRule type="containsText" dxfId="353" priority="11" operator="containsText" text="Zona de Riesgo Extrema">
      <formula>NOT(ISERROR(SEARCH(("Zona de Riesgo Extrema"),(K17))))</formula>
    </cfRule>
  </conditionalFormatting>
  <conditionalFormatting sqref="K17:K20 AK17:AK20 K22:K25 AK22:AK25 K27:K30 AK27:AK30">
    <cfRule type="containsText" dxfId="352" priority="12" operator="containsText" text="Zona de Riesgo Alta">
      <formula>NOT(ISERROR(SEARCH(("Zona de Riesgo Alta"),(K17))))</formula>
    </cfRule>
  </conditionalFormatting>
  <conditionalFormatting sqref="AI17 AI22 AI27">
    <cfRule type="cellIs" dxfId="351" priority="13" operator="equal">
      <formula>"1 - Rara vez"</formula>
    </cfRule>
  </conditionalFormatting>
  <conditionalFormatting sqref="AI17 AI22 AI27">
    <cfRule type="cellIs" dxfId="350" priority="14" operator="equal">
      <formula>"2 - Improbable"</formula>
    </cfRule>
  </conditionalFormatting>
  <conditionalFormatting sqref="AI17 AI22 AI27">
    <cfRule type="cellIs" dxfId="349" priority="15" operator="equal">
      <formula>"3 - Posible"</formula>
    </cfRule>
  </conditionalFormatting>
  <conditionalFormatting sqref="AI17 AI22 AI27">
    <cfRule type="cellIs" dxfId="348" priority="16" operator="equal">
      <formula>"4 - Probable"</formula>
    </cfRule>
  </conditionalFormatting>
  <conditionalFormatting sqref="AJ17 AJ22 AJ27">
    <cfRule type="cellIs" dxfId="347" priority="17" operator="equal">
      <formula>"1 - Insignificante"</formula>
    </cfRule>
  </conditionalFormatting>
  <conditionalFormatting sqref="AJ17 AJ22 AJ27">
    <cfRule type="cellIs" dxfId="346" priority="18" operator="equal">
      <formula>"2 - Menor"</formula>
    </cfRule>
  </conditionalFormatting>
  <conditionalFormatting sqref="AJ17 AJ22 AJ27">
    <cfRule type="cellIs" dxfId="345" priority="19" operator="equal">
      <formula>"3 - Moderado"</formula>
    </cfRule>
  </conditionalFormatting>
  <conditionalFormatting sqref="AJ17 AJ22 AJ27">
    <cfRule type="cellIs" dxfId="344" priority="20" operator="equal">
      <formula>"4 - Mayor"</formula>
    </cfRule>
  </conditionalFormatting>
  <conditionalFormatting sqref="AK17 AK22 AK27">
    <cfRule type="cellIs" dxfId="343" priority="21" operator="equal">
      <formula>"Zona de Riesgo Baja"</formula>
    </cfRule>
  </conditionalFormatting>
  <conditionalFormatting sqref="AK17 AK22 AK27">
    <cfRule type="cellIs" dxfId="342" priority="22" operator="equal">
      <formula>"Zona de Riesgo Moderada"</formula>
    </cfRule>
  </conditionalFormatting>
  <conditionalFormatting sqref="I17:I20 AI17:AI20 I22:I25 AI22:AI25 I27:I30 AI27:AI30">
    <cfRule type="containsText" dxfId="341" priority="23" operator="containsText" text="5 - Casi seguro">
      <formula>NOT(ISERROR(SEARCH(("5 - Casi seguro"),(I17))))</formula>
    </cfRule>
  </conditionalFormatting>
  <conditionalFormatting sqref="J17:J20 AJ17:AJ20 J22:J25 AJ22:AJ25 J27:J30 AJ27:AJ30">
    <cfRule type="containsText" dxfId="340" priority="24" operator="containsText" text="5 - Catastrófico">
      <formula>NOT(ISERROR(SEARCH(("5 - Catastrófico"),(J17))))</formula>
    </cfRule>
  </conditionalFormatting>
  <dataValidations count="17">
    <dataValidation type="list" allowBlank="1" showInputMessage="1" showErrorMessage="1" prompt=" - " sqref="C17:C20 C22:C24 C27:C29" xr:uid="{00000000-0002-0000-0900-000000000000}">
      <formula1>$E$102:$E$119</formula1>
    </dataValidation>
    <dataValidation type="list" allowBlank="1" showInputMessage="1" showErrorMessage="1" prompt=" - " sqref="T17:T20 V17:V20 X17:X20 Z17:Z20 T22:T25 V22:V25 X22:X25 Z22:Z25 T27:T30 V27:V30 X27:X30 Z27:Z30" xr:uid="{00000000-0002-0000-0900-000001000000}">
      <formula1>$I$112:$I$113</formula1>
    </dataValidation>
    <dataValidation type="list" allowBlank="1" showInputMessage="1" showErrorMessage="1" prompt=" - " sqref="AG17:AG19 AG22:AG24 AG27:AG28" xr:uid="{00000000-0002-0000-0900-000002000000}">
      <formula1>$I$124:$I$125</formula1>
    </dataValidation>
    <dataValidation type="list" allowBlank="1" showInputMessage="1" showErrorMessage="1" prompt=" - " sqref="P17:P20 P22:P25 P27:P30" xr:uid="{00000000-0002-0000-0900-000003000000}">
      <formula1>$J$112:$J$113</formula1>
    </dataValidation>
    <dataValidation type="list" allowBlank="1" showInputMessage="1" showErrorMessage="1" prompt=" - " sqref="C25" xr:uid="{00000000-0002-0000-0900-000004000000}">
      <formula1>$J$108:$J$125</formula1>
    </dataValidation>
    <dataValidation type="list" allowBlank="1" showInputMessage="1" showErrorMessage="1" prompt=" - " sqref="A17 A22 A27" xr:uid="{00000000-0002-0000-0900-000005000000}">
      <formula1>$C$102:$C$115</formula1>
    </dataValidation>
    <dataValidation type="list" allowBlank="1" showInputMessage="1" showErrorMessage="1" prompt=" - " sqref="AG20 AG25 AG29:AG30" xr:uid="{00000000-0002-0000-0900-000006000000}">
      <formula1>$N$130:$N$131</formula1>
    </dataValidation>
    <dataValidation type="list" allowBlank="1" showInputMessage="1" showErrorMessage="1" prompt=" - " sqref="L17 L22 L27" xr:uid="{00000000-0002-0000-0900-000007000000}">
      <formula1>$E$122:$E$124</formula1>
    </dataValidation>
    <dataValidation type="list" allowBlank="1" showInputMessage="1" showErrorMessage="1" prompt=" - " sqref="I17 AI17 I22 AI22 I27 AI27" xr:uid="{00000000-0002-0000-0900-000008000000}">
      <formula1>$G$102:$G$106</formula1>
    </dataValidation>
    <dataValidation type="list" allowBlank="1" showInputMessage="1" showErrorMessage="1" prompt=" - " sqref="AH17 AD17:AD20 AF17:AF20 AH22 AD22:AD25 AF22:AF25 AH27 AD27:AD30 AF27:AF30" xr:uid="{00000000-0002-0000-0900-000009000000}">
      <formula1>$G$122:$G$124</formula1>
    </dataValidation>
    <dataValidation type="list" allowBlank="1" showInputMessage="1" showErrorMessage="1" prompt=" - " sqref="N17:N20 N22:N25 N27:N30" xr:uid="{00000000-0002-0000-0900-00000A000000}">
      <formula1>$I$108:$I$109</formula1>
    </dataValidation>
    <dataValidation type="list" allowBlank="1" showInputMessage="1" showErrorMessage="1" prompt=" - " sqref="AB17:AB20 AB22:AB25 AB27:AB30" xr:uid="{00000000-0002-0000-0900-00000B000000}">
      <formula1>$I$114:$I$116</formula1>
    </dataValidation>
    <dataValidation type="list" allowBlank="1" showInputMessage="1" showErrorMessage="1" prompt=" - " sqref="AE17:AE20 AE22:AE25 AE27:AE30" xr:uid="{00000000-0002-0000-0900-00000C000000}">
      <formula1>$I$119:$I$121</formula1>
    </dataValidation>
    <dataValidation type="list" allowBlank="1" showInputMessage="1" showErrorMessage="1" prompt=" - " sqref="J17 AJ17 J22 AJ22 J27 AJ27" xr:uid="{00000000-0002-0000-0900-00000D000000}">
      <formula1>$G$109:$G$113</formula1>
    </dataValidation>
    <dataValidation type="list" allowBlank="1" showInputMessage="1" showErrorMessage="1" prompt=" - " sqref="R17:R20 R22:R25" xr:uid="{00000000-0002-0000-0900-00000E000000}">
      <formula1>$N$118:$N$119</formula1>
    </dataValidation>
    <dataValidation type="list" allowBlank="1" showInputMessage="1" showErrorMessage="1" prompt=" - " sqref="H17 H22" xr:uid="{00000000-0002-0000-0900-00000F000000}">
      <formula1>$C$118:$C$129</formula1>
    </dataValidation>
    <dataValidation type="list" allowBlank="1" showInputMessage="1" showErrorMessage="1" prompt=" - " sqref="K17 AK17 K22 AK22 K27 AK27" xr:uid="{00000000-0002-0000-0900-000010000000}">
      <formula1>$I$102:$I$105</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Y352"/>
  <sheetViews>
    <sheetView topLeftCell="AT18" zoomScale="68" workbookViewId="0">
      <selection activeCell="BC19" sqref="BC19"/>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49.425781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43" t="s">
        <v>729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16"/>
      <c r="AM7" s="72"/>
      <c r="AN7" s="72"/>
      <c r="AO7" s="72"/>
      <c r="AP7" s="72"/>
      <c r="AQ7" s="72"/>
      <c r="AR7" s="72"/>
      <c r="AS7" s="72"/>
      <c r="AT7" s="72"/>
      <c r="AU7" s="72"/>
      <c r="AV7" s="72"/>
      <c r="AW7" s="72"/>
      <c r="AX7" s="72"/>
      <c r="AY7" s="72"/>
      <c r="AZ7" s="72"/>
      <c r="BA7" s="72"/>
      <c r="BB7" s="72"/>
      <c r="BC7" s="72"/>
      <c r="BD7" s="72"/>
      <c r="BE7" s="73"/>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43" t="s">
        <v>397</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16"/>
      <c r="AM8" s="72"/>
      <c r="AN8" s="72"/>
      <c r="AO8" s="72"/>
      <c r="AP8" s="72"/>
      <c r="AQ8" s="72"/>
      <c r="AR8" s="72"/>
      <c r="AS8" s="72"/>
      <c r="AT8" s="72"/>
      <c r="AU8" s="72"/>
      <c r="AV8" s="72"/>
      <c r="AW8" s="72"/>
      <c r="AX8" s="72"/>
      <c r="AY8" s="72"/>
      <c r="AZ8" s="72"/>
      <c r="BA8" s="72"/>
      <c r="BB8" s="72"/>
      <c r="BC8" s="72"/>
      <c r="BD8" s="72"/>
      <c r="BE8" s="73"/>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43" t="s">
        <v>72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16"/>
      <c r="AM9" s="72"/>
      <c r="AN9" s="72"/>
      <c r="AO9" s="72"/>
      <c r="AP9" s="72"/>
      <c r="AQ9" s="72"/>
      <c r="AR9" s="72"/>
      <c r="AS9" s="72"/>
      <c r="AT9" s="72"/>
      <c r="AU9" s="72"/>
      <c r="AV9" s="72"/>
      <c r="AW9" s="72"/>
      <c r="AX9" s="72"/>
      <c r="AY9" s="72"/>
      <c r="AZ9" s="72"/>
      <c r="BA9" s="72"/>
      <c r="BB9" s="72"/>
      <c r="BC9" s="72"/>
      <c r="BD9" s="72"/>
      <c r="BE9" s="73"/>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730</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10.75" customHeight="1">
      <c r="A16" s="487" t="s">
        <v>21</v>
      </c>
      <c r="B16" s="489">
        <v>1</v>
      </c>
      <c r="C16" s="85" t="s">
        <v>253</v>
      </c>
      <c r="D16" s="168" t="s">
        <v>731</v>
      </c>
      <c r="E16" s="487" t="s">
        <v>732</v>
      </c>
      <c r="F16" s="487" t="s">
        <v>733</v>
      </c>
      <c r="G16" s="168" t="s">
        <v>734</v>
      </c>
      <c r="H16" s="487" t="s">
        <v>301</v>
      </c>
      <c r="I16" s="489" t="s">
        <v>126</v>
      </c>
      <c r="J16" s="87" t="s">
        <v>246</v>
      </c>
      <c r="K16" s="87" t="s">
        <v>246</v>
      </c>
      <c r="L16" s="87" t="s">
        <v>246</v>
      </c>
      <c r="M16" s="87" t="s">
        <v>140</v>
      </c>
      <c r="N16" s="87" t="s">
        <v>246</v>
      </c>
      <c r="O16" s="87" t="s">
        <v>246</v>
      </c>
      <c r="P16" s="87" t="s">
        <v>246</v>
      </c>
      <c r="Q16" s="87" t="s">
        <v>140</v>
      </c>
      <c r="R16" s="87" t="s">
        <v>246</v>
      </c>
      <c r="S16" s="87" t="s">
        <v>246</v>
      </c>
      <c r="T16" s="87" t="s">
        <v>246</v>
      </c>
      <c r="U16" s="87" t="s">
        <v>246</v>
      </c>
      <c r="V16" s="87" t="s">
        <v>140</v>
      </c>
      <c r="W16" s="87" t="s">
        <v>246</v>
      </c>
      <c r="X16" s="87" t="s">
        <v>246</v>
      </c>
      <c r="Y16" s="87" t="s">
        <v>140</v>
      </c>
      <c r="Z16" s="87" t="s">
        <v>140</v>
      </c>
      <c r="AA16" s="87" t="s">
        <v>140</v>
      </c>
      <c r="AB16" s="87">
        <f t="shared" ref="AB16:AB19" si="0">COUNTIF(J16:AA16,"Si")</f>
        <v>12</v>
      </c>
      <c r="AC16" s="489" t="s">
        <v>239</v>
      </c>
      <c r="AD16" s="487" t="s">
        <v>230</v>
      </c>
      <c r="AE16" s="86" t="s">
        <v>735</v>
      </c>
      <c r="AF16" s="87" t="s">
        <v>131</v>
      </c>
      <c r="AG16" s="86" t="s">
        <v>736</v>
      </c>
      <c r="AH16" s="87">
        <v>30</v>
      </c>
      <c r="AI16" s="86" t="s">
        <v>737</v>
      </c>
      <c r="AJ16" s="87">
        <v>15</v>
      </c>
      <c r="AK16" s="86" t="s">
        <v>738</v>
      </c>
      <c r="AL16" s="87">
        <v>15</v>
      </c>
      <c r="AM16" s="86" t="s">
        <v>739</v>
      </c>
      <c r="AN16" s="87">
        <v>15</v>
      </c>
      <c r="AO16" s="98" t="s">
        <v>740</v>
      </c>
      <c r="AP16" s="87">
        <v>15</v>
      </c>
      <c r="AQ16" s="86" t="s">
        <v>741</v>
      </c>
      <c r="AR16" s="87">
        <v>10</v>
      </c>
      <c r="AS16" s="87">
        <f t="shared" ref="AS16:AS18" si="1">AH16+AJ16+AL16+AN16+AP16+AR16</f>
        <v>100</v>
      </c>
      <c r="AT16" s="87" t="s">
        <v>138</v>
      </c>
      <c r="AU16" s="86" t="s">
        <v>139</v>
      </c>
      <c r="AV16" s="87" t="s">
        <v>138</v>
      </c>
      <c r="AW16" s="87" t="s">
        <v>140</v>
      </c>
      <c r="AX16" s="489" t="s">
        <v>138</v>
      </c>
      <c r="AY16" s="489" t="s">
        <v>141</v>
      </c>
      <c r="AZ16" s="489" t="s">
        <v>239</v>
      </c>
      <c r="BA16" s="487" t="s">
        <v>128</v>
      </c>
      <c r="BB16" s="87">
        <v>1</v>
      </c>
      <c r="BC16" s="168" t="s">
        <v>742</v>
      </c>
      <c r="BD16" s="87">
        <v>1</v>
      </c>
      <c r="BE16" s="171" t="s">
        <v>743</v>
      </c>
      <c r="BF16" s="2"/>
      <c r="BG16" s="2"/>
      <c r="BH16" s="2"/>
      <c r="BI16" s="2"/>
      <c r="BJ16" s="2"/>
      <c r="BK16" s="2"/>
      <c r="BL16" s="2"/>
      <c r="BM16" s="2"/>
      <c r="BN16" s="2"/>
      <c r="BO16" s="2"/>
      <c r="BP16" s="2"/>
      <c r="BQ16" s="2"/>
      <c r="BR16" s="2"/>
      <c r="BS16" s="2"/>
      <c r="BT16" s="2"/>
      <c r="BU16" s="2"/>
      <c r="BV16" s="2"/>
      <c r="BW16" s="2"/>
      <c r="BX16" s="2"/>
      <c r="BY16" s="2"/>
    </row>
    <row r="17" spans="1:77" ht="195">
      <c r="A17" s="488"/>
      <c r="B17" s="488"/>
      <c r="C17" s="85" t="s">
        <v>121</v>
      </c>
      <c r="D17" s="168" t="s">
        <v>744</v>
      </c>
      <c r="E17" s="488"/>
      <c r="F17" s="488"/>
      <c r="G17" s="168" t="s">
        <v>148</v>
      </c>
      <c r="H17" s="488"/>
      <c r="I17" s="488"/>
      <c r="J17" s="87"/>
      <c r="K17" s="87"/>
      <c r="L17" s="87"/>
      <c r="M17" s="87"/>
      <c r="N17" s="87"/>
      <c r="O17" s="87"/>
      <c r="P17" s="87"/>
      <c r="Q17" s="87"/>
      <c r="R17" s="87"/>
      <c r="S17" s="87"/>
      <c r="T17" s="87"/>
      <c r="U17" s="87"/>
      <c r="V17" s="87"/>
      <c r="W17" s="87"/>
      <c r="X17" s="87"/>
      <c r="Y17" s="87"/>
      <c r="Z17" s="87"/>
      <c r="AA17" s="87"/>
      <c r="AB17" s="87">
        <f t="shared" si="0"/>
        <v>0</v>
      </c>
      <c r="AC17" s="488"/>
      <c r="AD17" s="488"/>
      <c r="AE17" s="86" t="s">
        <v>745</v>
      </c>
      <c r="AF17" s="87" t="s">
        <v>131</v>
      </c>
      <c r="AG17" s="86" t="s">
        <v>746</v>
      </c>
      <c r="AH17" s="87">
        <v>30</v>
      </c>
      <c r="AI17" s="86" t="s">
        <v>747</v>
      </c>
      <c r="AJ17" s="87">
        <v>15</v>
      </c>
      <c r="AK17" s="86" t="s">
        <v>748</v>
      </c>
      <c r="AL17" s="87">
        <v>15</v>
      </c>
      <c r="AM17" s="86" t="s">
        <v>749</v>
      </c>
      <c r="AN17" s="87">
        <v>15</v>
      </c>
      <c r="AO17" s="86" t="s">
        <v>750</v>
      </c>
      <c r="AP17" s="87">
        <v>15</v>
      </c>
      <c r="AQ17" s="86" t="s">
        <v>751</v>
      </c>
      <c r="AR17" s="87">
        <v>10</v>
      </c>
      <c r="AS17" s="87">
        <f t="shared" si="1"/>
        <v>100</v>
      </c>
      <c r="AT17" s="87" t="s">
        <v>138</v>
      </c>
      <c r="AU17" s="86" t="s">
        <v>139</v>
      </c>
      <c r="AV17" s="87" t="s">
        <v>138</v>
      </c>
      <c r="AW17" s="87" t="s">
        <v>140</v>
      </c>
      <c r="AX17" s="488"/>
      <c r="AY17" s="488"/>
      <c r="AZ17" s="488"/>
      <c r="BA17" s="488"/>
      <c r="BB17" s="87">
        <v>2</v>
      </c>
      <c r="BC17" s="171" t="s">
        <v>752</v>
      </c>
      <c r="BD17" s="87">
        <v>2</v>
      </c>
      <c r="BE17" s="85"/>
      <c r="BF17" s="2"/>
      <c r="BG17" s="2"/>
      <c r="BH17" s="2"/>
      <c r="BI17" s="2"/>
      <c r="BJ17" s="2"/>
      <c r="BK17" s="2"/>
      <c r="BL17" s="2"/>
      <c r="BM17" s="2"/>
      <c r="BN17" s="2"/>
      <c r="BO17" s="2"/>
      <c r="BP17" s="2"/>
      <c r="BQ17" s="2"/>
      <c r="BR17" s="2"/>
      <c r="BS17" s="2"/>
      <c r="BT17" s="2"/>
      <c r="BU17" s="2"/>
      <c r="BV17" s="2"/>
      <c r="BW17" s="2"/>
      <c r="BX17" s="2"/>
      <c r="BY17" s="2"/>
    </row>
    <row r="18" spans="1:77" ht="150" customHeight="1">
      <c r="A18" s="488"/>
      <c r="B18" s="488"/>
      <c r="C18" s="85" t="s">
        <v>121</v>
      </c>
      <c r="D18" s="168" t="s">
        <v>753</v>
      </c>
      <c r="E18" s="488"/>
      <c r="F18" s="488"/>
      <c r="G18" s="168" t="s">
        <v>754</v>
      </c>
      <c r="H18" s="488"/>
      <c r="I18" s="488"/>
      <c r="J18" s="87"/>
      <c r="K18" s="87"/>
      <c r="L18" s="87"/>
      <c r="M18" s="87"/>
      <c r="N18" s="87"/>
      <c r="O18" s="87"/>
      <c r="P18" s="87"/>
      <c r="Q18" s="87"/>
      <c r="R18" s="87"/>
      <c r="S18" s="87"/>
      <c r="T18" s="87"/>
      <c r="U18" s="87"/>
      <c r="V18" s="87"/>
      <c r="W18" s="87"/>
      <c r="X18" s="87"/>
      <c r="Y18" s="87"/>
      <c r="Z18" s="87"/>
      <c r="AA18" s="87"/>
      <c r="AB18" s="87">
        <f t="shared" si="0"/>
        <v>0</v>
      </c>
      <c r="AC18" s="488"/>
      <c r="AD18" s="488"/>
      <c r="AE18" s="86" t="s">
        <v>755</v>
      </c>
      <c r="AF18" s="87" t="s">
        <v>131</v>
      </c>
      <c r="AG18" s="86" t="s">
        <v>746</v>
      </c>
      <c r="AH18" s="87">
        <v>30</v>
      </c>
      <c r="AI18" s="86" t="s">
        <v>756</v>
      </c>
      <c r="AJ18" s="87">
        <v>15</v>
      </c>
      <c r="AK18" s="86" t="s">
        <v>757</v>
      </c>
      <c r="AL18" s="87">
        <v>15</v>
      </c>
      <c r="AM18" s="86" t="s">
        <v>758</v>
      </c>
      <c r="AN18" s="87">
        <v>15</v>
      </c>
      <c r="AO18" s="86" t="s">
        <v>759</v>
      </c>
      <c r="AP18" s="87">
        <v>15</v>
      </c>
      <c r="AQ18" s="86" t="s">
        <v>760</v>
      </c>
      <c r="AR18" s="87">
        <v>10</v>
      </c>
      <c r="AS18" s="87">
        <f t="shared" si="1"/>
        <v>100</v>
      </c>
      <c r="AT18" s="87" t="s">
        <v>138</v>
      </c>
      <c r="AU18" s="86" t="s">
        <v>139</v>
      </c>
      <c r="AV18" s="87" t="s">
        <v>138</v>
      </c>
      <c r="AW18" s="87" t="s">
        <v>140</v>
      </c>
      <c r="AX18" s="488"/>
      <c r="AY18" s="488"/>
      <c r="AZ18" s="488"/>
      <c r="BA18" s="488"/>
      <c r="BB18" s="87">
        <v>3</v>
      </c>
      <c r="BC18" s="168"/>
      <c r="BD18" s="87">
        <v>3</v>
      </c>
      <c r="BE18" s="85"/>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478"/>
      <c r="C19" s="85"/>
      <c r="D19" s="85"/>
      <c r="E19" s="478"/>
      <c r="F19" s="478"/>
      <c r="G19" s="85"/>
      <c r="H19" s="478"/>
      <c r="I19" s="478"/>
      <c r="J19" s="87"/>
      <c r="K19" s="87"/>
      <c r="L19" s="87"/>
      <c r="M19" s="87"/>
      <c r="N19" s="87"/>
      <c r="O19" s="87"/>
      <c r="P19" s="87"/>
      <c r="Q19" s="87"/>
      <c r="R19" s="87"/>
      <c r="S19" s="87"/>
      <c r="T19" s="87"/>
      <c r="U19" s="87"/>
      <c r="V19" s="87"/>
      <c r="W19" s="87"/>
      <c r="X19" s="87"/>
      <c r="Y19" s="87"/>
      <c r="Z19" s="87"/>
      <c r="AA19" s="87"/>
      <c r="AB19" s="87">
        <f t="shared" si="0"/>
        <v>0</v>
      </c>
      <c r="AC19" s="478"/>
      <c r="AD19" s="478"/>
      <c r="AE19" s="87"/>
      <c r="AF19" s="87"/>
      <c r="AG19" s="87"/>
      <c r="AH19" s="87"/>
      <c r="AI19" s="87"/>
      <c r="AJ19" s="87"/>
      <c r="AK19" s="87"/>
      <c r="AL19" s="87"/>
      <c r="AM19" s="87"/>
      <c r="AN19" s="87"/>
      <c r="AO19" s="87"/>
      <c r="AP19" s="87"/>
      <c r="AQ19" s="87"/>
      <c r="AR19" s="87"/>
      <c r="AS19" s="87"/>
      <c r="AT19" s="87"/>
      <c r="AU19" s="86"/>
      <c r="AV19" s="87"/>
      <c r="AW19" s="87"/>
      <c r="AX19" s="478"/>
      <c r="AY19" s="478"/>
      <c r="AZ19" s="478"/>
      <c r="BA19" s="478"/>
      <c r="BB19" s="85"/>
      <c r="BC19" s="85"/>
      <c r="BD19" s="85"/>
      <c r="BE19" s="85"/>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9" t="s">
        <v>269</v>
      </c>
      <c r="F150" s="130">
        <f>COUNTIF(BA16:BA100,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9" t="s">
        <v>270</v>
      </c>
      <c r="F151" s="130">
        <f>COUNTIF(BA16:BA100, "Zona de Riesgo Alta")</f>
        <v>1</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9" t="s">
        <v>271</v>
      </c>
      <c r="F152" s="130">
        <f>COUNTIF(BA16:BA100, "Zona de Riesgo Moderada")</f>
        <v>0</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L7"/>
    <mergeCell ref="A8:D8"/>
    <mergeCell ref="E8:AL8"/>
    <mergeCell ref="A1:C4"/>
    <mergeCell ref="D1:AZ4"/>
    <mergeCell ref="BA1:BE1"/>
    <mergeCell ref="BA2:BE2"/>
    <mergeCell ref="BA3:BE3"/>
    <mergeCell ref="BA4:BE4"/>
  </mergeCells>
  <conditionalFormatting sqref="AD16 BA16">
    <cfRule type="containsText" dxfId="339" priority="1" operator="containsText" text="Zona de Riesgo Extrema">
      <formula>NOT(ISERROR(SEARCH(("Zona de Riesgo Extrema"),(AD16))))</formula>
    </cfRule>
  </conditionalFormatting>
  <conditionalFormatting sqref="AD16 BA16">
    <cfRule type="containsText" dxfId="338" priority="2" operator="containsText" text="Zona de Riesgo Alta">
      <formula>NOT(ISERROR(SEARCH(("Zona de Riesgo Alta"),(AD16))))</formula>
    </cfRule>
  </conditionalFormatting>
  <conditionalFormatting sqref="I16 AY16">
    <cfRule type="containsText" dxfId="337" priority="3" operator="containsText" text="5 - Casi seguro">
      <formula>NOT(ISERROR(SEARCH(("5 - Casi seguro"),(I16))))</formula>
    </cfRule>
  </conditionalFormatting>
  <conditionalFormatting sqref="I16 AY16">
    <cfRule type="cellIs" dxfId="336" priority="4" operator="equal">
      <formula>"1 - Rara vez"</formula>
    </cfRule>
  </conditionalFormatting>
  <conditionalFormatting sqref="I16 AY16">
    <cfRule type="cellIs" dxfId="335" priority="5" operator="equal">
      <formula>"2 - Improbable"</formula>
    </cfRule>
  </conditionalFormatting>
  <conditionalFormatting sqref="I16 AY16">
    <cfRule type="cellIs" dxfId="334" priority="6" operator="equal">
      <formula>"3 - Posible"</formula>
    </cfRule>
  </conditionalFormatting>
  <conditionalFormatting sqref="I16 AY16">
    <cfRule type="cellIs" dxfId="333" priority="7" operator="equal">
      <formula>"4 - Probable"</formula>
    </cfRule>
  </conditionalFormatting>
  <conditionalFormatting sqref="AD16 BA16">
    <cfRule type="cellIs" dxfId="332" priority="8" operator="equal">
      <formula>"Zona de Riesgo Baja"</formula>
    </cfRule>
  </conditionalFormatting>
  <conditionalFormatting sqref="AD16 BA16">
    <cfRule type="cellIs" dxfId="331" priority="9" operator="equal">
      <formula>"Zona de Riesgo Moderada"</formula>
    </cfRule>
  </conditionalFormatting>
  <conditionalFormatting sqref="AD16 BA16">
    <cfRule type="cellIs" dxfId="330" priority="10" operator="equal">
      <formula>"Zona de Riesgo Alta"</formula>
    </cfRule>
  </conditionalFormatting>
  <conditionalFormatting sqref="AC16 AZ16">
    <cfRule type="containsText" dxfId="329" priority="11" operator="containsText" text="4 - Mayor">
      <formula>NOT(ISERROR(SEARCH(("4 - Mayor"),(AC16))))</formula>
    </cfRule>
  </conditionalFormatting>
  <conditionalFormatting sqref="AC16 AZ16">
    <cfRule type="containsText" dxfId="328" priority="12" operator="containsText" text="5 - Catastrófico">
      <formula>NOT(ISERROR(SEARCH(("5 - Catastrófico"),(AC16))))</formula>
    </cfRule>
  </conditionalFormatting>
  <conditionalFormatting sqref="AC16 AZ16">
    <cfRule type="containsText" dxfId="327" priority="13" operator="containsText" text="3 - Moderado">
      <formula>NOT(ISERROR(SEARCH(("3 - Moderado"),(AC16))))</formula>
    </cfRule>
  </conditionalFormatting>
  <dataValidations count="4">
    <dataValidation type="list" allowBlank="1" showInputMessage="1" showErrorMessage="1" prompt=" - " sqref="A16" xr:uid="{00000000-0002-0000-0A00-000000000000}">
      <formula1>$C$101:$C$114</formula1>
    </dataValidation>
    <dataValidation type="list" allowBlank="1" showInputMessage="1" showErrorMessage="1" prompt=" - " sqref="AC16 AZ16" xr:uid="{00000000-0002-0000-0A00-000001000000}">
      <formula1>$G$108:$G$110</formula1>
    </dataValidation>
    <dataValidation type="list" allowBlank="1" showInputMessage="1" showErrorMessage="1" prompt=" - " sqref="C16:C19" xr:uid="{00000000-0002-0000-0A00-000002000000}">
      <formula1>$E$101:$E$118</formula1>
    </dataValidation>
    <dataValidation type="list" allowBlank="1" showInputMessage="1" showErrorMessage="1" prompt=" - " sqref="J16:AA19" xr:uid="{00000000-0002-0000-0A00-000003000000}">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I1000"/>
  <sheetViews>
    <sheetView topLeftCell="Z18" zoomScale="58" workbookViewId="0">
      <selection activeCell="AO19" sqref="AO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hidden="1" customWidth="1"/>
    <col min="39" max="39" width="61" customWidth="1"/>
    <col min="40" max="40" width="11.7109375" hidden="1" customWidth="1"/>
    <col min="41" max="41" width="45.14062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62" t="s">
        <v>761</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16"/>
      <c r="AL7" s="273"/>
      <c r="AM7" s="274"/>
      <c r="AN7" s="275"/>
      <c r="AO7" s="73"/>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562" t="s">
        <v>762</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16"/>
      <c r="AL8" s="273"/>
      <c r="AM8" s="274"/>
      <c r="AN8" s="275"/>
      <c r="AO8" s="73"/>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562" t="s">
        <v>763</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16"/>
      <c r="AL9" s="273"/>
      <c r="AM9" s="274"/>
      <c r="AN9" s="275"/>
      <c r="AO9" s="73"/>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564"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61" ht="310.5" customHeight="1">
      <c r="A17" s="487" t="s">
        <v>23</v>
      </c>
      <c r="B17" s="489">
        <v>1</v>
      </c>
      <c r="C17" s="85" t="s">
        <v>121</v>
      </c>
      <c r="D17" s="86" t="s">
        <v>764</v>
      </c>
      <c r="E17" s="487" t="s">
        <v>765</v>
      </c>
      <c r="F17" s="487" t="s">
        <v>766</v>
      </c>
      <c r="G17" s="168" t="s">
        <v>767</v>
      </c>
      <c r="H17" s="489" t="s">
        <v>6</v>
      </c>
      <c r="I17" s="489" t="s">
        <v>126</v>
      </c>
      <c r="J17" s="489" t="s">
        <v>240</v>
      </c>
      <c r="K17" s="487" t="s">
        <v>230</v>
      </c>
      <c r="L17" s="487" t="s">
        <v>129</v>
      </c>
      <c r="M17" s="487" t="s">
        <v>768</v>
      </c>
      <c r="N17" s="487" t="s">
        <v>158</v>
      </c>
      <c r="O17" s="487" t="s">
        <v>769</v>
      </c>
      <c r="P17" s="489">
        <v>30</v>
      </c>
      <c r="Q17" s="87"/>
      <c r="R17" s="87"/>
      <c r="S17" s="489" t="s">
        <v>770</v>
      </c>
      <c r="T17" s="489">
        <v>15</v>
      </c>
      <c r="U17" s="487" t="s">
        <v>771</v>
      </c>
      <c r="V17" s="489">
        <v>15</v>
      </c>
      <c r="W17" s="487" t="s">
        <v>772</v>
      </c>
      <c r="X17" s="489">
        <v>15</v>
      </c>
      <c r="Y17" s="563" t="s">
        <v>773</v>
      </c>
      <c r="Z17" s="489">
        <v>15</v>
      </c>
      <c r="AA17" s="487" t="s">
        <v>774</v>
      </c>
      <c r="AB17" s="489">
        <v>10</v>
      </c>
      <c r="AC17" s="489">
        <f>P17+R17+T17+V17+X17+Z17+AB17</f>
        <v>100</v>
      </c>
      <c r="AD17" s="489" t="s">
        <v>138</v>
      </c>
      <c r="AE17" s="487" t="s">
        <v>139</v>
      </c>
      <c r="AF17" s="489" t="s">
        <v>138</v>
      </c>
      <c r="AG17" s="489" t="s">
        <v>140</v>
      </c>
      <c r="AH17" s="489" t="s">
        <v>138</v>
      </c>
      <c r="AI17" s="489" t="s">
        <v>234</v>
      </c>
      <c r="AJ17" s="489" t="s">
        <v>202</v>
      </c>
      <c r="AK17" s="487" t="s">
        <v>143</v>
      </c>
      <c r="AL17" s="87">
        <v>1</v>
      </c>
      <c r="AM17" s="168" t="s">
        <v>775</v>
      </c>
      <c r="AN17" s="87">
        <v>1</v>
      </c>
      <c r="AO17" s="168" t="s">
        <v>776</v>
      </c>
      <c r="AP17" s="91"/>
      <c r="AQ17" s="91"/>
      <c r="AR17" s="91"/>
      <c r="AS17" s="91"/>
      <c r="AT17" s="91"/>
      <c r="AU17" s="91"/>
      <c r="AV17" s="91"/>
      <c r="AW17" s="91"/>
      <c r="AX17" s="91"/>
      <c r="AY17" s="91"/>
      <c r="AZ17" s="91"/>
      <c r="BA17" s="91"/>
      <c r="BB17" s="91"/>
      <c r="BC17" s="91"/>
      <c r="BD17" s="91"/>
      <c r="BE17" s="91"/>
      <c r="BF17" s="91"/>
      <c r="BG17" s="91"/>
      <c r="BH17" s="91"/>
      <c r="BI17" s="91"/>
    </row>
    <row r="18" spans="1:61" ht="195.75" customHeight="1">
      <c r="A18" s="488"/>
      <c r="B18" s="488"/>
      <c r="C18" s="85" t="s">
        <v>146</v>
      </c>
      <c r="D18" s="168" t="s">
        <v>777</v>
      </c>
      <c r="E18" s="488"/>
      <c r="F18" s="488"/>
      <c r="G18" s="168" t="s">
        <v>778</v>
      </c>
      <c r="H18" s="488"/>
      <c r="I18" s="488"/>
      <c r="J18" s="488"/>
      <c r="K18" s="488"/>
      <c r="L18" s="488"/>
      <c r="M18" s="488"/>
      <c r="N18" s="488"/>
      <c r="O18" s="488"/>
      <c r="P18" s="488"/>
      <c r="Q18" s="87"/>
      <c r="R18" s="87"/>
      <c r="S18" s="488"/>
      <c r="T18" s="488"/>
      <c r="U18" s="488"/>
      <c r="V18" s="488"/>
      <c r="W18" s="488"/>
      <c r="X18" s="488"/>
      <c r="Y18" s="488"/>
      <c r="Z18" s="488"/>
      <c r="AA18" s="488"/>
      <c r="AB18" s="488"/>
      <c r="AC18" s="488"/>
      <c r="AD18" s="488"/>
      <c r="AE18" s="488"/>
      <c r="AF18" s="488"/>
      <c r="AG18" s="488"/>
      <c r="AH18" s="488"/>
      <c r="AI18" s="488"/>
      <c r="AJ18" s="488"/>
      <c r="AK18" s="488"/>
      <c r="AL18" s="87">
        <v>2</v>
      </c>
      <c r="AM18" s="276" t="s">
        <v>779</v>
      </c>
      <c r="AN18" s="87">
        <v>2</v>
      </c>
      <c r="AO18" s="168"/>
      <c r="AP18" s="91"/>
      <c r="AQ18" s="91"/>
      <c r="AR18" s="91"/>
      <c r="AS18" s="91"/>
      <c r="AT18" s="91"/>
      <c r="AU18" s="91"/>
      <c r="AV18" s="91"/>
      <c r="AW18" s="91"/>
      <c r="AX18" s="91"/>
      <c r="AY18" s="91"/>
      <c r="AZ18" s="91"/>
      <c r="BA18" s="91"/>
      <c r="BB18" s="91"/>
      <c r="BC18" s="91"/>
      <c r="BD18" s="91"/>
      <c r="BE18" s="91"/>
      <c r="BF18" s="91"/>
      <c r="BG18" s="91"/>
      <c r="BH18" s="91"/>
      <c r="BI18" s="91"/>
    </row>
    <row r="19" spans="1:61" ht="72" customHeight="1">
      <c r="A19" s="478"/>
      <c r="B19" s="478"/>
      <c r="C19" s="85" t="s">
        <v>121</v>
      </c>
      <c r="D19" s="168" t="s">
        <v>780</v>
      </c>
      <c r="E19" s="478"/>
      <c r="F19" s="478"/>
      <c r="G19" s="168" t="s">
        <v>781</v>
      </c>
      <c r="H19" s="478"/>
      <c r="I19" s="478"/>
      <c r="J19" s="478"/>
      <c r="K19" s="478"/>
      <c r="L19" s="478"/>
      <c r="M19" s="478"/>
      <c r="N19" s="478"/>
      <c r="O19" s="478"/>
      <c r="P19" s="478"/>
      <c r="Q19" s="87"/>
      <c r="R19" s="87"/>
      <c r="S19" s="478"/>
      <c r="T19" s="478"/>
      <c r="U19" s="478"/>
      <c r="V19" s="478"/>
      <c r="W19" s="478"/>
      <c r="X19" s="478"/>
      <c r="Y19" s="478"/>
      <c r="Z19" s="478"/>
      <c r="AA19" s="478"/>
      <c r="AB19" s="478"/>
      <c r="AC19" s="478"/>
      <c r="AD19" s="478"/>
      <c r="AE19" s="478"/>
      <c r="AF19" s="478"/>
      <c r="AG19" s="478"/>
      <c r="AH19" s="478"/>
      <c r="AI19" s="478"/>
      <c r="AJ19" s="478"/>
      <c r="AK19" s="478"/>
      <c r="AL19" s="87">
        <v>3</v>
      </c>
      <c r="AM19" s="277"/>
      <c r="AN19" s="87">
        <v>3</v>
      </c>
      <c r="AO19" s="168"/>
      <c r="AP19" s="91"/>
      <c r="AQ19" s="91"/>
      <c r="AR19" s="91"/>
      <c r="AS19" s="91"/>
      <c r="AT19" s="91"/>
      <c r="AU19" s="91"/>
      <c r="AV19" s="91"/>
      <c r="AW19" s="91"/>
      <c r="AX19" s="91"/>
      <c r="AY19" s="91"/>
      <c r="AZ19" s="91"/>
      <c r="BA19" s="91"/>
      <c r="BB19" s="91"/>
      <c r="BC19" s="91"/>
      <c r="BD19" s="91"/>
      <c r="BE19" s="91"/>
      <c r="BF19" s="91"/>
      <c r="BG19" s="91"/>
      <c r="BH19" s="91"/>
      <c r="BI19" s="91"/>
    </row>
    <row r="20" spans="1:61" ht="15.75" customHeight="1">
      <c r="A20" s="173"/>
      <c r="B20" s="173"/>
      <c r="C20" s="173"/>
      <c r="D20" s="173"/>
      <c r="E20" s="173"/>
      <c r="F20" s="173"/>
      <c r="G20" s="173"/>
      <c r="H20" s="173"/>
      <c r="I20" s="173"/>
      <c r="J20" s="173"/>
      <c r="K20" s="173"/>
      <c r="L20" s="173"/>
      <c r="M20" s="94"/>
      <c r="N20" s="94"/>
      <c r="O20" s="94"/>
      <c r="P20" s="94"/>
      <c r="Q20" s="94"/>
      <c r="R20" s="94"/>
      <c r="S20" s="94"/>
      <c r="T20" s="94"/>
      <c r="U20" s="94"/>
      <c r="V20" s="94"/>
      <c r="W20" s="94"/>
      <c r="X20" s="94"/>
      <c r="Y20" s="94"/>
      <c r="Z20" s="94"/>
      <c r="AA20" s="94"/>
      <c r="AB20" s="94"/>
      <c r="AC20" s="94"/>
      <c r="AD20" s="94"/>
      <c r="AE20" s="94"/>
      <c r="AF20" s="94"/>
      <c r="AG20" s="94"/>
      <c r="AH20" s="95"/>
      <c r="AI20" s="173"/>
      <c r="AJ20" s="174"/>
      <c r="AK20" s="173"/>
      <c r="AL20" s="173"/>
      <c r="AM20" s="173"/>
      <c r="AN20" s="173"/>
      <c r="AO20" s="173"/>
    </row>
    <row r="21" spans="1:61" ht="15.75" customHeight="1">
      <c r="F21" s="2"/>
      <c r="L21" s="2"/>
      <c r="P21" s="2"/>
      <c r="Q21" s="2"/>
      <c r="R21" s="2"/>
      <c r="S21" s="2"/>
      <c r="T21" s="2"/>
      <c r="V21" s="2"/>
      <c r="X21" s="2"/>
      <c r="Z21" s="2"/>
      <c r="AB21" s="2"/>
      <c r="AE21" s="2"/>
      <c r="AF21" s="2"/>
      <c r="AG21" s="2"/>
      <c r="AN21" s="2"/>
    </row>
    <row r="22" spans="1:61" ht="15.75" customHeight="1">
      <c r="F22" s="2"/>
      <c r="L22" s="2"/>
      <c r="P22" s="2"/>
      <c r="Q22" s="2"/>
      <c r="R22" s="2"/>
      <c r="S22" s="2"/>
      <c r="T22" s="2"/>
      <c r="V22" s="2"/>
      <c r="X22" s="2"/>
      <c r="Z22" s="2"/>
      <c r="AB22" s="2"/>
      <c r="AE22" s="2"/>
      <c r="AF22" s="2"/>
      <c r="AG22" s="2"/>
      <c r="AN22" s="2"/>
    </row>
    <row r="23" spans="1:61" ht="15.75" customHeight="1">
      <c r="F23" s="2"/>
      <c r="L23" s="2"/>
      <c r="P23" s="2"/>
      <c r="Q23" s="2"/>
      <c r="R23" s="2"/>
      <c r="S23" s="2"/>
      <c r="T23" s="2"/>
      <c r="V23" s="2"/>
      <c r="X23" s="2"/>
      <c r="Z23" s="2"/>
      <c r="AB23" s="2"/>
      <c r="AE23" s="2"/>
      <c r="AF23" s="2"/>
      <c r="AG23" s="2"/>
      <c r="AN23" s="2"/>
    </row>
    <row r="24" spans="1:61" ht="15.75" customHeight="1">
      <c r="F24" s="2"/>
      <c r="L24" s="2"/>
      <c r="P24" s="2"/>
      <c r="Q24" s="2"/>
      <c r="R24" s="2"/>
      <c r="S24" s="2"/>
      <c r="T24" s="2"/>
      <c r="V24" s="2"/>
      <c r="X24" s="2"/>
      <c r="Z24" s="2"/>
      <c r="AB24" s="2"/>
      <c r="AE24" s="2"/>
      <c r="AF24" s="2"/>
      <c r="AG24" s="2"/>
      <c r="AN24" s="2"/>
    </row>
    <row r="25" spans="1:61" ht="15.75" customHeight="1">
      <c r="F25" s="2"/>
      <c r="L25" s="2"/>
      <c r="P25" s="2"/>
      <c r="Q25" s="2"/>
      <c r="R25" s="2"/>
      <c r="S25" s="2"/>
      <c r="T25" s="2"/>
      <c r="V25" s="2"/>
      <c r="X25" s="2"/>
      <c r="Z25" s="2"/>
      <c r="AB25" s="2"/>
      <c r="AE25" s="2"/>
      <c r="AF25" s="2"/>
      <c r="AG25" s="2"/>
      <c r="AN25" s="2"/>
    </row>
    <row r="26" spans="1:61" ht="15.75" customHeight="1">
      <c r="F26" s="2"/>
      <c r="L26" s="2"/>
      <c r="P26" s="2"/>
      <c r="Q26" s="2"/>
      <c r="R26" s="2"/>
      <c r="S26" s="2"/>
      <c r="T26" s="2"/>
      <c r="V26" s="2"/>
      <c r="X26" s="2"/>
      <c r="Z26" s="2"/>
      <c r="AB26" s="2"/>
      <c r="AE26" s="2"/>
      <c r="AF26" s="2"/>
      <c r="AG26" s="2"/>
      <c r="AN26" s="2"/>
    </row>
    <row r="27" spans="1:61" ht="15.75" customHeight="1">
      <c r="F27" s="2"/>
      <c r="L27" s="2"/>
      <c r="P27" s="2"/>
      <c r="Q27" s="2"/>
      <c r="R27" s="2"/>
      <c r="S27" s="2"/>
      <c r="T27" s="2"/>
      <c r="V27" s="2"/>
      <c r="X27" s="2"/>
      <c r="Z27" s="2"/>
      <c r="AB27" s="2"/>
      <c r="AE27" s="2"/>
      <c r="AF27" s="2"/>
      <c r="AG27" s="2"/>
      <c r="AN27" s="2"/>
    </row>
    <row r="28" spans="1:61" ht="15.75" customHeight="1">
      <c r="F28" s="2"/>
      <c r="L28" s="2"/>
      <c r="P28" s="2"/>
      <c r="Q28" s="2"/>
      <c r="R28" s="2"/>
      <c r="S28" s="2"/>
      <c r="T28" s="2"/>
      <c r="V28" s="2"/>
      <c r="X28" s="2"/>
      <c r="Z28" s="2"/>
      <c r="AB28" s="2"/>
      <c r="AE28" s="2"/>
      <c r="AF28" s="2"/>
      <c r="AG28" s="2"/>
      <c r="AN28" s="2"/>
    </row>
    <row r="29" spans="1:61" ht="15.75" customHeight="1">
      <c r="F29" s="2"/>
      <c r="L29" s="2"/>
      <c r="P29" s="2"/>
      <c r="Q29" s="2"/>
      <c r="R29" s="2"/>
      <c r="S29" s="2"/>
      <c r="T29" s="2"/>
      <c r="V29" s="2"/>
      <c r="X29" s="2"/>
      <c r="Z29" s="2"/>
      <c r="AB29" s="2"/>
      <c r="AE29" s="2"/>
      <c r="AF29" s="2"/>
      <c r="AG29" s="2"/>
      <c r="AN29" s="2"/>
    </row>
    <row r="30" spans="1:61" ht="15.75" customHeight="1">
      <c r="F30" s="2"/>
      <c r="L30" s="2"/>
      <c r="P30" s="2"/>
      <c r="Q30" s="2"/>
      <c r="R30" s="2"/>
      <c r="S30" s="2"/>
      <c r="T30" s="2"/>
      <c r="V30" s="2"/>
      <c r="X30" s="2"/>
      <c r="Z30" s="2"/>
      <c r="AB30" s="2"/>
      <c r="AE30" s="2"/>
      <c r="AF30" s="2"/>
      <c r="AG30" s="2"/>
      <c r="AN30" s="2"/>
    </row>
    <row r="31" spans="1:61" ht="15.75" customHeight="1">
      <c r="F31" s="2"/>
      <c r="L31" s="2"/>
      <c r="P31" s="2"/>
      <c r="Q31" s="2"/>
      <c r="R31" s="2"/>
      <c r="S31" s="2"/>
      <c r="T31" s="2"/>
      <c r="V31" s="2"/>
      <c r="X31" s="2"/>
      <c r="Z31" s="2"/>
      <c r="AB31" s="2"/>
      <c r="AE31" s="2"/>
      <c r="AF31" s="2"/>
      <c r="AG31" s="2"/>
      <c r="AN31" s="2"/>
    </row>
    <row r="32" spans="1:61" ht="15.75" customHeight="1">
      <c r="F32" s="2"/>
      <c r="L32" s="2"/>
      <c r="P32" s="2"/>
      <c r="Q32" s="2"/>
      <c r="R32" s="2"/>
      <c r="S32" s="2"/>
      <c r="T32" s="2"/>
      <c r="V32" s="2"/>
      <c r="X32" s="2"/>
      <c r="Z32" s="2"/>
      <c r="AB32" s="2"/>
      <c r="AE32" s="2"/>
      <c r="AF32" s="2"/>
      <c r="AG32" s="2"/>
      <c r="AN32" s="2"/>
    </row>
    <row r="33" spans="6:40" ht="15.75" customHeight="1">
      <c r="F33" s="2"/>
      <c r="L33" s="2"/>
      <c r="P33" s="2"/>
      <c r="Q33" s="2"/>
      <c r="R33" s="2"/>
      <c r="S33" s="2"/>
      <c r="T33" s="2"/>
      <c r="V33" s="2"/>
      <c r="X33" s="2"/>
      <c r="Z33" s="2"/>
      <c r="AB33" s="2"/>
      <c r="AE33" s="2"/>
      <c r="AF33" s="2"/>
      <c r="AG33" s="2"/>
      <c r="AN33" s="2"/>
    </row>
    <row r="34" spans="6:40" ht="15.75" customHeight="1">
      <c r="F34" s="2"/>
      <c r="L34" s="2"/>
      <c r="P34" s="2"/>
      <c r="Q34" s="2"/>
      <c r="R34" s="2"/>
      <c r="S34" s="2"/>
      <c r="T34" s="2"/>
      <c r="V34" s="2"/>
      <c r="X34" s="2"/>
      <c r="Z34" s="2"/>
      <c r="AB34" s="2"/>
      <c r="AE34" s="2"/>
      <c r="AF34" s="2"/>
      <c r="AG34" s="2"/>
      <c r="AN34" s="2"/>
    </row>
    <row r="35" spans="6:40" ht="15.75" customHeight="1">
      <c r="F35" s="2"/>
      <c r="L35" s="2"/>
      <c r="P35" s="2"/>
      <c r="Q35" s="2"/>
      <c r="R35" s="2"/>
      <c r="S35" s="2"/>
      <c r="T35" s="2"/>
      <c r="V35" s="2"/>
      <c r="X35" s="2"/>
      <c r="Z35" s="2"/>
      <c r="AB35" s="2"/>
      <c r="AE35" s="2"/>
      <c r="AF35" s="2"/>
      <c r="AG35" s="2"/>
      <c r="AN35" s="2"/>
    </row>
    <row r="36" spans="6:40" ht="15.75" customHeight="1">
      <c r="F36" s="2"/>
      <c r="L36" s="2"/>
      <c r="P36" s="2"/>
      <c r="Q36" s="2"/>
      <c r="R36" s="2"/>
      <c r="S36" s="2"/>
      <c r="T36" s="2"/>
      <c r="V36" s="2"/>
      <c r="X36" s="2"/>
      <c r="Z36" s="2"/>
      <c r="AB36" s="2"/>
      <c r="AE36" s="2"/>
      <c r="AF36" s="2"/>
      <c r="AG36" s="2"/>
      <c r="AN36" s="2"/>
    </row>
    <row r="37" spans="6:40" ht="15.75" customHeight="1">
      <c r="F37" s="2"/>
      <c r="L37" s="2"/>
      <c r="P37" s="2"/>
      <c r="Q37" s="2"/>
      <c r="R37" s="2"/>
      <c r="S37" s="2"/>
      <c r="T37" s="2"/>
      <c r="V37" s="2"/>
      <c r="X37" s="2"/>
      <c r="Z37" s="2"/>
      <c r="AB37" s="2"/>
      <c r="AE37" s="2"/>
      <c r="AF37" s="2"/>
      <c r="AG37" s="2"/>
      <c r="AN37" s="2"/>
    </row>
    <row r="38" spans="6:40" ht="15.75" customHeight="1">
      <c r="F38" s="2"/>
      <c r="L38" s="2"/>
      <c r="P38" s="2"/>
      <c r="Q38" s="2"/>
      <c r="R38" s="2"/>
      <c r="S38" s="2"/>
      <c r="T38" s="2"/>
      <c r="V38" s="2"/>
      <c r="X38" s="2"/>
      <c r="Z38" s="2"/>
      <c r="AB38" s="2"/>
      <c r="AE38" s="2"/>
      <c r="AF38" s="2"/>
      <c r="AG38" s="2"/>
      <c r="AN38" s="2"/>
    </row>
    <row r="39" spans="6:40" ht="15.75" customHeight="1">
      <c r="F39" s="2"/>
      <c r="L39" s="2"/>
      <c r="P39" s="2"/>
      <c r="Q39" s="2"/>
      <c r="R39" s="2"/>
      <c r="S39" s="2"/>
      <c r="T39" s="2"/>
      <c r="V39" s="2"/>
      <c r="X39" s="2"/>
      <c r="Z39" s="2"/>
      <c r="AB39" s="2"/>
      <c r="AE39" s="2"/>
      <c r="AF39" s="2"/>
      <c r="AG39" s="2"/>
      <c r="AN39" s="2"/>
    </row>
    <row r="40" spans="6:40" ht="15.75" customHeight="1">
      <c r="F40" s="2"/>
      <c r="L40" s="2"/>
      <c r="P40" s="2"/>
      <c r="Q40" s="2"/>
      <c r="R40" s="2"/>
      <c r="S40" s="2"/>
      <c r="T40" s="2"/>
      <c r="V40" s="2"/>
      <c r="X40" s="2"/>
      <c r="Z40" s="2"/>
      <c r="AB40" s="2"/>
      <c r="AE40" s="2"/>
      <c r="AF40" s="2"/>
      <c r="AG40" s="2"/>
      <c r="AN40" s="2"/>
    </row>
    <row r="41" spans="6:40" ht="15.75" customHeight="1">
      <c r="F41" s="2"/>
      <c r="L41" s="2"/>
      <c r="P41" s="2"/>
      <c r="Q41" s="2"/>
      <c r="R41" s="2"/>
      <c r="S41" s="2"/>
      <c r="T41" s="2"/>
      <c r="V41" s="2"/>
      <c r="X41" s="2"/>
      <c r="Z41" s="2"/>
      <c r="AB41" s="2"/>
      <c r="AE41" s="2"/>
      <c r="AF41" s="2"/>
      <c r="AG41" s="2"/>
      <c r="AN41" s="2"/>
    </row>
    <row r="42" spans="6:40" ht="15.75" customHeight="1">
      <c r="F42" s="2"/>
      <c r="L42" s="2"/>
      <c r="P42" s="2"/>
      <c r="Q42" s="2"/>
      <c r="R42" s="2"/>
      <c r="S42" s="2"/>
      <c r="T42" s="2"/>
      <c r="V42" s="2"/>
      <c r="X42" s="2"/>
      <c r="Z42" s="2"/>
      <c r="AB42" s="2"/>
      <c r="AE42" s="2"/>
      <c r="AF42" s="2"/>
      <c r="AG42" s="2"/>
      <c r="AN42" s="2"/>
    </row>
    <row r="43" spans="6:40" ht="15.75" customHeight="1">
      <c r="F43" s="2"/>
      <c r="L43" s="2"/>
      <c r="P43" s="2"/>
      <c r="Q43" s="2"/>
      <c r="R43" s="2"/>
      <c r="S43" s="2"/>
      <c r="T43" s="2"/>
      <c r="V43" s="2"/>
      <c r="X43" s="2"/>
      <c r="Z43" s="2"/>
      <c r="AB43" s="2"/>
      <c r="AE43" s="2"/>
      <c r="AF43" s="2"/>
      <c r="AG43" s="2"/>
      <c r="AN43" s="2"/>
    </row>
    <row r="44" spans="6:40" ht="15.75" customHeight="1">
      <c r="F44" s="2"/>
      <c r="L44" s="2"/>
      <c r="P44" s="2"/>
      <c r="Q44" s="2"/>
      <c r="R44" s="2"/>
      <c r="S44" s="2"/>
      <c r="T44" s="2"/>
      <c r="V44" s="2"/>
      <c r="X44" s="2"/>
      <c r="Z44" s="2"/>
      <c r="AB44" s="2"/>
      <c r="AE44" s="2"/>
      <c r="AF44" s="2"/>
      <c r="AG44" s="2"/>
      <c r="AN44" s="2"/>
    </row>
    <row r="45" spans="6:40" ht="15.75" customHeight="1">
      <c r="F45" s="2"/>
      <c r="L45" s="2"/>
      <c r="P45" s="2"/>
      <c r="Q45" s="2"/>
      <c r="R45" s="2"/>
      <c r="S45" s="2"/>
      <c r="T45" s="2"/>
      <c r="V45" s="2"/>
      <c r="X45" s="2"/>
      <c r="Z45" s="2"/>
      <c r="AB45" s="2"/>
      <c r="AE45" s="2"/>
      <c r="AF45" s="2"/>
      <c r="AG45" s="2"/>
      <c r="AN45" s="2"/>
    </row>
    <row r="46" spans="6:40" ht="15.75" customHeight="1">
      <c r="F46" s="2"/>
      <c r="L46" s="2"/>
      <c r="P46" s="2"/>
      <c r="Q46" s="2"/>
      <c r="R46" s="2"/>
      <c r="S46" s="2"/>
      <c r="T46" s="2"/>
      <c r="V46" s="2"/>
      <c r="X46" s="2"/>
      <c r="Z46" s="2"/>
      <c r="AB46" s="2"/>
      <c r="AE46" s="2"/>
      <c r="AF46" s="2"/>
      <c r="AG46" s="2"/>
      <c r="AN46" s="2"/>
    </row>
    <row r="47" spans="6:40" ht="15.75" customHeight="1">
      <c r="F47" s="2"/>
      <c r="L47" s="2"/>
      <c r="P47" s="2"/>
      <c r="Q47" s="2"/>
      <c r="R47" s="2"/>
      <c r="S47" s="2"/>
      <c r="T47" s="2"/>
      <c r="V47" s="2"/>
      <c r="X47" s="2"/>
      <c r="Z47" s="2"/>
      <c r="AB47" s="2"/>
      <c r="AE47" s="2"/>
      <c r="AF47" s="2"/>
      <c r="AG47" s="2"/>
      <c r="AN47" s="2"/>
    </row>
    <row r="48" spans="6:40" ht="15.75" customHeight="1">
      <c r="F48" s="2"/>
      <c r="L48" s="2"/>
      <c r="P48" s="2"/>
      <c r="Q48" s="2"/>
      <c r="R48" s="2"/>
      <c r="S48" s="2"/>
      <c r="T48" s="2"/>
      <c r="V48" s="2"/>
      <c r="X48" s="2"/>
      <c r="Z48" s="2"/>
      <c r="AB48" s="2"/>
      <c r="AE48" s="2"/>
      <c r="AF48" s="2"/>
      <c r="AG48" s="2"/>
      <c r="AN48" s="2"/>
    </row>
    <row r="49" spans="6:40" ht="15.75" customHeight="1">
      <c r="F49" s="2"/>
      <c r="L49" s="2"/>
      <c r="P49" s="2"/>
      <c r="Q49" s="2"/>
      <c r="R49" s="2"/>
      <c r="S49" s="2"/>
      <c r="T49" s="2"/>
      <c r="V49" s="2"/>
      <c r="X49" s="2"/>
      <c r="Z49" s="2"/>
      <c r="AB49" s="2"/>
      <c r="AE49" s="2"/>
      <c r="AF49" s="2"/>
      <c r="AG49" s="2"/>
      <c r="AN49" s="2"/>
    </row>
    <row r="50" spans="6:40" ht="15.75" customHeight="1">
      <c r="F50" s="2"/>
      <c r="L50" s="2"/>
      <c r="P50" s="2"/>
      <c r="Q50" s="2"/>
      <c r="R50" s="2"/>
      <c r="S50" s="2"/>
      <c r="T50" s="2"/>
      <c r="V50" s="2"/>
      <c r="X50" s="2"/>
      <c r="Z50" s="2"/>
      <c r="AB50" s="2"/>
      <c r="AE50" s="2"/>
      <c r="AF50" s="2"/>
      <c r="AG50" s="2"/>
      <c r="AN50" s="2"/>
    </row>
    <row r="51" spans="6:40" ht="15.75" customHeight="1">
      <c r="F51" s="2"/>
      <c r="L51" s="2"/>
      <c r="P51" s="2"/>
      <c r="Q51" s="2"/>
      <c r="R51" s="2"/>
      <c r="S51" s="2"/>
      <c r="T51" s="2"/>
      <c r="V51" s="2"/>
      <c r="X51" s="2"/>
      <c r="Z51" s="2"/>
      <c r="AB51" s="2"/>
      <c r="AE51" s="2"/>
      <c r="AF51" s="2"/>
      <c r="AG51" s="2"/>
      <c r="AN51" s="2"/>
    </row>
    <row r="52" spans="6:40" ht="15.75" customHeight="1">
      <c r="F52" s="2"/>
      <c r="L52" s="2"/>
      <c r="P52" s="2"/>
      <c r="Q52" s="2"/>
      <c r="R52" s="2"/>
      <c r="S52" s="2"/>
      <c r="T52" s="2"/>
      <c r="V52" s="2"/>
      <c r="X52" s="2"/>
      <c r="Z52" s="2"/>
      <c r="AB52" s="2"/>
      <c r="AE52" s="2"/>
      <c r="AF52" s="2"/>
      <c r="AG52" s="2"/>
      <c r="AN52" s="2"/>
    </row>
    <row r="53" spans="6:40" ht="15.75" customHeight="1">
      <c r="F53" s="2"/>
      <c r="L53" s="2"/>
      <c r="P53" s="2"/>
      <c r="Q53" s="2"/>
      <c r="R53" s="2"/>
      <c r="S53" s="2"/>
      <c r="T53" s="2"/>
      <c r="V53" s="2"/>
      <c r="X53" s="2"/>
      <c r="Z53" s="2"/>
      <c r="AB53" s="2"/>
      <c r="AE53" s="2"/>
      <c r="AF53" s="2"/>
      <c r="AG53" s="2"/>
      <c r="AN53" s="2"/>
    </row>
    <row r="54" spans="6:40" ht="15.75" customHeight="1">
      <c r="F54" s="2"/>
      <c r="L54" s="2"/>
      <c r="P54" s="2"/>
      <c r="Q54" s="2"/>
      <c r="R54" s="2"/>
      <c r="S54" s="2"/>
      <c r="T54" s="2"/>
      <c r="V54" s="2"/>
      <c r="X54" s="2"/>
      <c r="Z54" s="2"/>
      <c r="AB54" s="2"/>
      <c r="AE54" s="2"/>
      <c r="AF54" s="2"/>
      <c r="AG54" s="2"/>
      <c r="AN54" s="2"/>
    </row>
    <row r="55" spans="6:40" ht="15.75" customHeight="1">
      <c r="F55" s="2"/>
      <c r="L55" s="2"/>
      <c r="P55" s="2"/>
      <c r="Q55" s="2"/>
      <c r="R55" s="2"/>
      <c r="S55" s="2"/>
      <c r="T55" s="2"/>
      <c r="V55" s="2"/>
      <c r="X55" s="2"/>
      <c r="Z55" s="2"/>
      <c r="AB55" s="2"/>
      <c r="AE55" s="2"/>
      <c r="AF55" s="2"/>
      <c r="AG55" s="2"/>
      <c r="AN55" s="2"/>
    </row>
    <row r="56" spans="6:40" ht="15.75" customHeight="1">
      <c r="F56" s="2"/>
      <c r="L56" s="2"/>
      <c r="P56" s="2"/>
      <c r="Q56" s="2"/>
      <c r="R56" s="2"/>
      <c r="S56" s="2"/>
      <c r="T56" s="2"/>
      <c r="V56" s="2"/>
      <c r="X56" s="2"/>
      <c r="Z56" s="2"/>
      <c r="AB56" s="2"/>
      <c r="AE56" s="2"/>
      <c r="AF56" s="2"/>
      <c r="AG56" s="2"/>
      <c r="AN56" s="2"/>
    </row>
    <row r="57" spans="6:40" ht="15.75" customHeight="1">
      <c r="F57" s="2"/>
      <c r="L57" s="2"/>
      <c r="P57" s="2"/>
      <c r="Q57" s="2"/>
      <c r="R57" s="2"/>
      <c r="S57" s="2"/>
      <c r="T57" s="2"/>
      <c r="V57" s="2"/>
      <c r="X57" s="2"/>
      <c r="Z57" s="2"/>
      <c r="AB57" s="2"/>
      <c r="AE57" s="2"/>
      <c r="AF57" s="2"/>
      <c r="AG57" s="2"/>
      <c r="AN57" s="2"/>
    </row>
    <row r="58" spans="6:40" ht="15.75" customHeight="1">
      <c r="F58" s="2"/>
      <c r="L58" s="2"/>
      <c r="P58" s="2"/>
      <c r="Q58" s="2"/>
      <c r="R58" s="2"/>
      <c r="S58" s="2"/>
      <c r="T58" s="2"/>
      <c r="V58" s="2"/>
      <c r="X58" s="2"/>
      <c r="Z58" s="2"/>
      <c r="AB58" s="2"/>
      <c r="AE58" s="2"/>
      <c r="AF58" s="2"/>
      <c r="AG58" s="2"/>
      <c r="AN58" s="2"/>
    </row>
    <row r="59" spans="6:40" ht="15.75" customHeight="1">
      <c r="F59" s="2"/>
      <c r="L59" s="2"/>
      <c r="P59" s="2"/>
      <c r="Q59" s="2"/>
      <c r="R59" s="2"/>
      <c r="S59" s="2"/>
      <c r="T59" s="2"/>
      <c r="V59" s="2"/>
      <c r="X59" s="2"/>
      <c r="Z59" s="2"/>
      <c r="AB59" s="2"/>
      <c r="AE59" s="2"/>
      <c r="AF59" s="2"/>
      <c r="AG59" s="2"/>
      <c r="AN59" s="2"/>
    </row>
    <row r="60" spans="6:40" ht="15.75" customHeight="1">
      <c r="F60" s="2"/>
      <c r="L60" s="2"/>
      <c r="P60" s="2"/>
      <c r="Q60" s="2"/>
      <c r="R60" s="2"/>
      <c r="S60" s="2"/>
      <c r="T60" s="2"/>
      <c r="V60" s="2"/>
      <c r="X60" s="2"/>
      <c r="Z60" s="2"/>
      <c r="AB60" s="2"/>
      <c r="AE60" s="2"/>
      <c r="AF60" s="2"/>
      <c r="AG60" s="2"/>
      <c r="AN60" s="2"/>
    </row>
    <row r="61" spans="6:40" ht="15.75" customHeight="1">
      <c r="F61" s="2"/>
      <c r="L61" s="2"/>
      <c r="P61" s="2"/>
      <c r="Q61" s="2"/>
      <c r="R61" s="2"/>
      <c r="S61" s="2"/>
      <c r="T61" s="2"/>
      <c r="V61" s="2"/>
      <c r="X61" s="2"/>
      <c r="Z61" s="2"/>
      <c r="AB61" s="2"/>
      <c r="AE61" s="2"/>
      <c r="AF61" s="2"/>
      <c r="AG61" s="2"/>
      <c r="AN61" s="2"/>
    </row>
    <row r="62" spans="6:40" ht="15.75" customHeight="1">
      <c r="F62" s="2"/>
      <c r="L62" s="2"/>
      <c r="P62" s="2"/>
      <c r="Q62" s="2"/>
      <c r="R62" s="2"/>
      <c r="S62" s="2"/>
      <c r="T62" s="2"/>
      <c r="V62" s="2"/>
      <c r="X62" s="2"/>
      <c r="Z62" s="2"/>
      <c r="AB62" s="2"/>
      <c r="AE62" s="2"/>
      <c r="AF62" s="2"/>
      <c r="AG62" s="2"/>
      <c r="AN62" s="2"/>
    </row>
    <row r="63" spans="6:40" ht="15.75" customHeight="1">
      <c r="F63" s="2"/>
      <c r="L63" s="2"/>
      <c r="P63" s="2"/>
      <c r="Q63" s="2"/>
      <c r="R63" s="2"/>
      <c r="S63" s="2"/>
      <c r="T63" s="2"/>
      <c r="V63" s="2"/>
      <c r="X63" s="2"/>
      <c r="Z63" s="2"/>
      <c r="AB63" s="2"/>
      <c r="AE63" s="2"/>
      <c r="AF63" s="2"/>
      <c r="AG63" s="2"/>
      <c r="AN63" s="2"/>
    </row>
    <row r="64" spans="6:40" ht="15.75" customHeight="1">
      <c r="F64" s="2"/>
      <c r="L64" s="2"/>
      <c r="P64" s="2"/>
      <c r="Q64" s="2"/>
      <c r="R64" s="2"/>
      <c r="S64" s="2"/>
      <c r="T64" s="2"/>
      <c r="V64" s="2"/>
      <c r="X64" s="2"/>
      <c r="Z64" s="2"/>
      <c r="AB64" s="2"/>
      <c r="AE64" s="2"/>
      <c r="AF64" s="2"/>
      <c r="AG64" s="2"/>
      <c r="AN64" s="2"/>
    </row>
    <row r="65" spans="6:40" ht="15.75" customHeight="1">
      <c r="F65" s="2"/>
      <c r="L65" s="2"/>
      <c r="P65" s="2"/>
      <c r="Q65" s="2"/>
      <c r="R65" s="2"/>
      <c r="S65" s="2"/>
      <c r="T65" s="2"/>
      <c r="V65" s="2"/>
      <c r="X65" s="2"/>
      <c r="Z65" s="2"/>
      <c r="AB65" s="2"/>
      <c r="AE65" s="2"/>
      <c r="AF65" s="2"/>
      <c r="AG65" s="2"/>
      <c r="AN65" s="2"/>
    </row>
    <row r="66" spans="6:40" ht="15.75" customHeight="1">
      <c r="F66" s="2"/>
      <c r="L66" s="2"/>
      <c r="P66" s="2"/>
      <c r="Q66" s="2"/>
      <c r="R66" s="2"/>
      <c r="S66" s="2"/>
      <c r="T66" s="2"/>
      <c r="V66" s="2"/>
      <c r="X66" s="2"/>
      <c r="Z66" s="2"/>
      <c r="AB66" s="2"/>
      <c r="AE66" s="2"/>
      <c r="AF66" s="2"/>
      <c r="AG66" s="2"/>
      <c r="AN66" s="2"/>
    </row>
    <row r="67" spans="6:40" ht="15.75" customHeight="1">
      <c r="F67" s="2"/>
      <c r="L67" s="2"/>
      <c r="P67" s="2"/>
      <c r="Q67" s="2"/>
      <c r="R67" s="2"/>
      <c r="S67" s="2"/>
      <c r="T67" s="2"/>
      <c r="V67" s="2"/>
      <c r="X67" s="2"/>
      <c r="Z67" s="2"/>
      <c r="AB67" s="2"/>
      <c r="AE67" s="2"/>
      <c r="AF67" s="2"/>
      <c r="AG67" s="2"/>
      <c r="AN67" s="2"/>
    </row>
    <row r="68" spans="6:40" ht="15.75" customHeight="1">
      <c r="F68" s="2"/>
      <c r="L68" s="2"/>
      <c r="P68" s="2"/>
      <c r="Q68" s="2"/>
      <c r="R68" s="2"/>
      <c r="S68" s="2"/>
      <c r="T68" s="2"/>
      <c r="V68" s="2"/>
      <c r="X68" s="2"/>
      <c r="Z68" s="2"/>
      <c r="AB68" s="2"/>
      <c r="AE68" s="2"/>
      <c r="AF68" s="2"/>
      <c r="AG68" s="2"/>
      <c r="AN68" s="2"/>
    </row>
    <row r="69" spans="6:40" ht="15.75" customHeight="1">
      <c r="F69" s="2"/>
      <c r="L69" s="2"/>
      <c r="P69" s="2"/>
      <c r="Q69" s="2"/>
      <c r="R69" s="2"/>
      <c r="S69" s="2"/>
      <c r="T69" s="2"/>
      <c r="V69" s="2"/>
      <c r="X69" s="2"/>
      <c r="Z69" s="2"/>
      <c r="AB69" s="2"/>
      <c r="AE69" s="2"/>
      <c r="AF69" s="2"/>
      <c r="AG69" s="2"/>
      <c r="AN69" s="2"/>
    </row>
    <row r="70" spans="6:40" ht="15.75" customHeight="1">
      <c r="F70" s="2"/>
      <c r="L70" s="2"/>
      <c r="P70" s="2"/>
      <c r="Q70" s="2"/>
      <c r="R70" s="2"/>
      <c r="S70" s="2"/>
      <c r="T70" s="2"/>
      <c r="V70" s="2"/>
      <c r="X70" s="2"/>
      <c r="Z70" s="2"/>
      <c r="AB70" s="2"/>
      <c r="AE70" s="2"/>
      <c r="AF70" s="2"/>
      <c r="AG70" s="2"/>
      <c r="AN70" s="2"/>
    </row>
    <row r="71" spans="6:40" ht="15.75" customHeight="1">
      <c r="F71" s="2"/>
      <c r="L71" s="2"/>
      <c r="P71" s="2"/>
      <c r="Q71" s="2"/>
      <c r="R71" s="2"/>
      <c r="S71" s="2"/>
      <c r="T71" s="2"/>
      <c r="V71" s="2"/>
      <c r="X71" s="2"/>
      <c r="Z71" s="2"/>
      <c r="AB71" s="2"/>
      <c r="AE71" s="2"/>
      <c r="AF71" s="2"/>
      <c r="AG71" s="2"/>
      <c r="AN71" s="2"/>
    </row>
    <row r="72" spans="6:40" ht="15.75" customHeight="1">
      <c r="F72" s="2"/>
      <c r="L72" s="2"/>
      <c r="P72" s="2"/>
      <c r="Q72" s="2"/>
      <c r="R72" s="2"/>
      <c r="S72" s="2"/>
      <c r="T72" s="2"/>
      <c r="V72" s="2"/>
      <c r="X72" s="2"/>
      <c r="Z72" s="2"/>
      <c r="AB72" s="2"/>
      <c r="AE72" s="2"/>
      <c r="AF72" s="2"/>
      <c r="AG72" s="2"/>
      <c r="AN72" s="2"/>
    </row>
    <row r="73" spans="6:40" ht="15.75" customHeight="1">
      <c r="F73" s="2"/>
      <c r="L73" s="2"/>
      <c r="P73" s="2"/>
      <c r="Q73" s="2"/>
      <c r="R73" s="2"/>
      <c r="S73" s="2"/>
      <c r="T73" s="2"/>
      <c r="V73" s="2"/>
      <c r="X73" s="2"/>
      <c r="Z73" s="2"/>
      <c r="AB73" s="2"/>
      <c r="AE73" s="2"/>
      <c r="AF73" s="2"/>
      <c r="AG73" s="2"/>
      <c r="AN73" s="2"/>
    </row>
    <row r="74" spans="6:40" ht="15.75" customHeight="1">
      <c r="F74" s="2"/>
      <c r="L74" s="2"/>
      <c r="P74" s="2"/>
      <c r="Q74" s="2"/>
      <c r="R74" s="2"/>
      <c r="S74" s="2"/>
      <c r="T74" s="2"/>
      <c r="V74" s="2"/>
      <c r="X74" s="2"/>
      <c r="Z74" s="2"/>
      <c r="AB74" s="2"/>
      <c r="AE74" s="2"/>
      <c r="AF74" s="2"/>
      <c r="AG74" s="2"/>
      <c r="AN74" s="2"/>
    </row>
    <row r="75" spans="6:40" ht="15.75" customHeight="1">
      <c r="F75" s="2"/>
      <c r="L75" s="2"/>
      <c r="P75" s="2"/>
      <c r="Q75" s="2"/>
      <c r="R75" s="2"/>
      <c r="S75" s="2"/>
      <c r="T75" s="2"/>
      <c r="V75" s="2"/>
      <c r="X75" s="2"/>
      <c r="Z75" s="2"/>
      <c r="AB75" s="2"/>
      <c r="AE75" s="2"/>
      <c r="AF75" s="2"/>
      <c r="AG75" s="2"/>
      <c r="AN75" s="2"/>
    </row>
    <row r="76" spans="6:40" ht="15.75" customHeight="1">
      <c r="F76" s="2"/>
      <c r="L76" s="2"/>
      <c r="P76" s="2"/>
      <c r="Q76" s="2"/>
      <c r="R76" s="2"/>
      <c r="S76" s="2"/>
      <c r="T76" s="2"/>
      <c r="V76" s="2"/>
      <c r="X76" s="2"/>
      <c r="Z76" s="2"/>
      <c r="AB76" s="2"/>
      <c r="AE76" s="2"/>
      <c r="AF76" s="2"/>
      <c r="AG76" s="2"/>
      <c r="AN76" s="2"/>
    </row>
    <row r="77" spans="6:40" ht="15.75" customHeight="1">
      <c r="F77" s="2"/>
      <c r="L77" s="2"/>
      <c r="P77" s="2"/>
      <c r="Q77" s="2"/>
      <c r="R77" s="2"/>
      <c r="S77" s="2"/>
      <c r="T77" s="2"/>
      <c r="V77" s="2"/>
      <c r="X77" s="2"/>
      <c r="Z77" s="2"/>
      <c r="AB77" s="2"/>
      <c r="AE77" s="2"/>
      <c r="AF77" s="2"/>
      <c r="AG77" s="2"/>
      <c r="AN77" s="2"/>
    </row>
    <row r="78" spans="6:40" ht="15.75" customHeight="1">
      <c r="F78" s="2"/>
      <c r="L78" s="2"/>
      <c r="P78" s="2"/>
      <c r="Q78" s="2"/>
      <c r="R78" s="2"/>
      <c r="S78" s="2"/>
      <c r="T78" s="2"/>
      <c r="V78" s="2"/>
      <c r="X78" s="2"/>
      <c r="Z78" s="2"/>
      <c r="AB78" s="2"/>
      <c r="AE78" s="2"/>
      <c r="AF78" s="2"/>
      <c r="AG78" s="2"/>
      <c r="AN78" s="2"/>
    </row>
    <row r="79" spans="6:40" ht="15.75" customHeight="1">
      <c r="F79" s="2"/>
      <c r="L79" s="2"/>
      <c r="P79" s="2"/>
      <c r="Q79" s="2"/>
      <c r="R79" s="2"/>
      <c r="S79" s="2"/>
      <c r="T79" s="2"/>
      <c r="V79" s="2"/>
      <c r="X79" s="2"/>
      <c r="Z79" s="2"/>
      <c r="AB79" s="2"/>
      <c r="AE79" s="2"/>
      <c r="AF79" s="2"/>
      <c r="AG79" s="2"/>
      <c r="AN79" s="2"/>
    </row>
    <row r="80" spans="6:40" ht="15.75" customHeight="1">
      <c r="F80" s="2"/>
      <c r="L80" s="2"/>
      <c r="P80" s="2"/>
      <c r="Q80" s="2"/>
      <c r="R80" s="2"/>
      <c r="S80" s="2"/>
      <c r="T80" s="2"/>
      <c r="V80" s="2"/>
      <c r="X80" s="2"/>
      <c r="Z80" s="2"/>
      <c r="AB80" s="2"/>
      <c r="AE80" s="2"/>
      <c r="AF80" s="2"/>
      <c r="AG80" s="2"/>
      <c r="AN80" s="2"/>
    </row>
    <row r="81" spans="6:40" ht="15.75" customHeight="1">
      <c r="F81" s="2"/>
      <c r="L81" s="2"/>
      <c r="P81" s="2"/>
      <c r="Q81" s="2"/>
      <c r="R81" s="2"/>
      <c r="S81" s="2"/>
      <c r="T81" s="2"/>
      <c r="V81" s="2"/>
      <c r="X81" s="2"/>
      <c r="Z81" s="2"/>
      <c r="AB81" s="2"/>
      <c r="AE81" s="2"/>
      <c r="AF81" s="2"/>
      <c r="AG81" s="2"/>
      <c r="AN81" s="2"/>
    </row>
    <row r="82" spans="6:40" ht="15.75" customHeight="1">
      <c r="F82" s="2"/>
      <c r="L82" s="2"/>
      <c r="P82" s="2"/>
      <c r="Q82" s="2"/>
      <c r="R82" s="2"/>
      <c r="S82" s="2"/>
      <c r="T82" s="2"/>
      <c r="V82" s="2"/>
      <c r="X82" s="2"/>
      <c r="Z82" s="2"/>
      <c r="AB82" s="2"/>
      <c r="AE82" s="2"/>
      <c r="AF82" s="2"/>
      <c r="AG82" s="2"/>
      <c r="AN82" s="2"/>
    </row>
    <row r="83" spans="6:40" ht="15.75" customHeight="1">
      <c r="F83" s="2"/>
      <c r="L83" s="2"/>
      <c r="P83" s="2"/>
      <c r="Q83" s="2"/>
      <c r="R83" s="2"/>
      <c r="S83" s="2"/>
      <c r="T83" s="2"/>
      <c r="V83" s="2"/>
      <c r="X83" s="2"/>
      <c r="Z83" s="2"/>
      <c r="AB83" s="2"/>
      <c r="AE83" s="2"/>
      <c r="AF83" s="2"/>
      <c r="AG83" s="2"/>
      <c r="AN83" s="2"/>
    </row>
    <row r="84" spans="6:40" ht="15.75" customHeight="1">
      <c r="F84" s="2"/>
      <c r="L84" s="2"/>
      <c r="P84" s="2"/>
      <c r="Q84" s="2"/>
      <c r="R84" s="2"/>
      <c r="S84" s="2"/>
      <c r="T84" s="2"/>
      <c r="V84" s="2"/>
      <c r="X84" s="2"/>
      <c r="Z84" s="2"/>
      <c r="AB84" s="2"/>
      <c r="AE84" s="2"/>
      <c r="AF84" s="2"/>
      <c r="AG84" s="2"/>
      <c r="AN84" s="2"/>
    </row>
    <row r="85" spans="6:40" ht="15.75" customHeight="1">
      <c r="F85" s="2"/>
      <c r="L85" s="2"/>
      <c r="P85" s="2"/>
      <c r="Q85" s="2"/>
      <c r="R85" s="2"/>
      <c r="S85" s="2"/>
      <c r="T85" s="2"/>
      <c r="V85" s="2"/>
      <c r="X85" s="2"/>
      <c r="Z85" s="2"/>
      <c r="AB85" s="2"/>
      <c r="AE85" s="2"/>
      <c r="AF85" s="2"/>
      <c r="AG85" s="2"/>
      <c r="AN85" s="2"/>
    </row>
    <row r="86" spans="6:40" ht="15.75" customHeight="1">
      <c r="F86" s="2"/>
      <c r="L86" s="2"/>
      <c r="P86" s="2"/>
      <c r="Q86" s="2"/>
      <c r="R86" s="2"/>
      <c r="S86" s="2"/>
      <c r="T86" s="2"/>
      <c r="V86" s="2"/>
      <c r="X86" s="2"/>
      <c r="Z86" s="2"/>
      <c r="AB86" s="2"/>
      <c r="AE86" s="2"/>
      <c r="AF86" s="2"/>
      <c r="AG86" s="2"/>
      <c r="AN86" s="2"/>
    </row>
    <row r="87" spans="6:40" ht="15.75" customHeight="1">
      <c r="F87" s="2"/>
      <c r="L87" s="2"/>
      <c r="P87" s="2"/>
      <c r="Q87" s="2"/>
      <c r="R87" s="2"/>
      <c r="S87" s="2"/>
      <c r="T87" s="2"/>
      <c r="V87" s="2"/>
      <c r="X87" s="2"/>
      <c r="Z87" s="2"/>
      <c r="AB87" s="2"/>
      <c r="AE87" s="2"/>
      <c r="AF87" s="2"/>
      <c r="AG87" s="2"/>
      <c r="AN87" s="2"/>
    </row>
    <row r="88" spans="6:40" ht="15.75" customHeight="1">
      <c r="F88" s="2"/>
      <c r="L88" s="2"/>
      <c r="P88" s="2"/>
      <c r="Q88" s="2"/>
      <c r="R88" s="2"/>
      <c r="S88" s="2"/>
      <c r="T88" s="2"/>
      <c r="V88" s="2"/>
      <c r="X88" s="2"/>
      <c r="Z88" s="2"/>
      <c r="AB88" s="2"/>
      <c r="AE88" s="2"/>
      <c r="AF88" s="2"/>
      <c r="AG88" s="2"/>
      <c r="AN88" s="2"/>
    </row>
    <row r="89" spans="6:40" ht="15.75" customHeight="1">
      <c r="F89" s="2"/>
      <c r="L89" s="2"/>
      <c r="P89" s="2"/>
      <c r="Q89" s="2"/>
      <c r="R89" s="2"/>
      <c r="S89" s="2"/>
      <c r="T89" s="2"/>
      <c r="V89" s="2"/>
      <c r="X89" s="2"/>
      <c r="Z89" s="2"/>
      <c r="AB89" s="2"/>
      <c r="AE89" s="2"/>
      <c r="AF89" s="2"/>
      <c r="AG89" s="2"/>
      <c r="AN89" s="2"/>
    </row>
    <row r="90" spans="6:40" ht="15.75" customHeight="1">
      <c r="F90" s="2"/>
      <c r="L90" s="2"/>
      <c r="P90" s="2"/>
      <c r="Q90" s="2"/>
      <c r="R90" s="2"/>
      <c r="S90" s="2"/>
      <c r="T90" s="2"/>
      <c r="V90" s="2"/>
      <c r="X90" s="2"/>
      <c r="Z90" s="2"/>
      <c r="AB90" s="2"/>
      <c r="AE90" s="2"/>
      <c r="AF90" s="2"/>
      <c r="AG90" s="2"/>
      <c r="AN90" s="2"/>
    </row>
    <row r="91" spans="6:40" ht="15.75" customHeight="1">
      <c r="F91" s="2"/>
      <c r="L91" s="2"/>
      <c r="P91" s="2"/>
      <c r="Q91" s="2"/>
      <c r="R91" s="2"/>
      <c r="S91" s="2"/>
      <c r="T91" s="2"/>
      <c r="V91" s="2"/>
      <c r="X91" s="2"/>
      <c r="Z91" s="2"/>
      <c r="AB91" s="2"/>
      <c r="AE91" s="2"/>
      <c r="AF91" s="2"/>
      <c r="AG91" s="2"/>
      <c r="AN91" s="2"/>
    </row>
    <row r="92" spans="6:40" ht="15.75" customHeight="1">
      <c r="F92" s="2"/>
      <c r="L92" s="2"/>
      <c r="P92" s="2"/>
      <c r="Q92" s="2"/>
      <c r="R92" s="2"/>
      <c r="S92" s="2"/>
      <c r="T92" s="2"/>
      <c r="V92" s="2"/>
      <c r="X92" s="2"/>
      <c r="Z92" s="2"/>
      <c r="AB92" s="2"/>
      <c r="AE92" s="2"/>
      <c r="AF92" s="2"/>
      <c r="AG92" s="2"/>
      <c r="AN92" s="2"/>
    </row>
    <row r="93" spans="6:40" ht="15.75" customHeight="1">
      <c r="F93" s="2"/>
      <c r="L93" s="2"/>
      <c r="P93" s="2"/>
      <c r="Q93" s="2"/>
      <c r="R93" s="2"/>
      <c r="S93" s="2"/>
      <c r="T93" s="2"/>
      <c r="V93" s="2"/>
      <c r="X93" s="2"/>
      <c r="Z93" s="2"/>
      <c r="AB93" s="2"/>
      <c r="AE93" s="2"/>
      <c r="AF93" s="2"/>
      <c r="AG93" s="2"/>
      <c r="AN93" s="2"/>
    </row>
    <row r="94" spans="6:40" ht="15.75" customHeight="1">
      <c r="F94" s="2"/>
      <c r="L94" s="2"/>
      <c r="P94" s="2"/>
      <c r="Q94" s="2"/>
      <c r="R94" s="2"/>
      <c r="S94" s="2"/>
      <c r="T94" s="2"/>
      <c r="V94" s="2"/>
      <c r="X94" s="2"/>
      <c r="Z94" s="2"/>
      <c r="AB94" s="2"/>
      <c r="AE94" s="2"/>
      <c r="AF94" s="2"/>
      <c r="AG94" s="2"/>
      <c r="AN94" s="2"/>
    </row>
    <row r="95" spans="6:40" ht="15.75" customHeight="1">
      <c r="F95" s="2"/>
      <c r="L95" s="2"/>
      <c r="P95" s="2"/>
      <c r="Q95" s="2"/>
      <c r="R95" s="2"/>
      <c r="S95" s="2"/>
      <c r="T95" s="2"/>
      <c r="V95" s="2"/>
      <c r="X95" s="2"/>
      <c r="Z95" s="2"/>
      <c r="AB95" s="2"/>
      <c r="AE95" s="2"/>
      <c r="AF95" s="2"/>
      <c r="AG95" s="2"/>
      <c r="AN95" s="2"/>
    </row>
    <row r="96" spans="6:40" ht="15.75" customHeight="1">
      <c r="F96" s="2"/>
      <c r="L96" s="2"/>
      <c r="P96" s="2"/>
      <c r="Q96" s="2"/>
      <c r="R96" s="2"/>
      <c r="S96" s="2"/>
      <c r="T96" s="2"/>
      <c r="V96" s="2"/>
      <c r="X96" s="2"/>
      <c r="Z96" s="2"/>
      <c r="AB96" s="2"/>
      <c r="AE96" s="2"/>
      <c r="AF96" s="2"/>
      <c r="AG96" s="2"/>
      <c r="AN96" s="2"/>
    </row>
    <row r="97" spans="3:40" ht="15.75" customHeight="1">
      <c r="F97" s="2"/>
      <c r="L97" s="2"/>
      <c r="P97" s="2"/>
      <c r="Q97" s="2"/>
      <c r="R97" s="2"/>
      <c r="S97" s="2"/>
      <c r="T97" s="2"/>
      <c r="V97" s="2"/>
      <c r="X97" s="2"/>
      <c r="Z97" s="2"/>
      <c r="AB97" s="2"/>
      <c r="AE97" s="2"/>
      <c r="AF97" s="2"/>
      <c r="AG97" s="2"/>
      <c r="AN97" s="2"/>
    </row>
    <row r="98" spans="3:40" ht="15.75" hidden="1" customHeight="1">
      <c r="F98" s="2"/>
      <c r="L98" s="2"/>
      <c r="P98" s="2"/>
      <c r="Q98" s="2"/>
      <c r="R98" s="2"/>
      <c r="S98" s="2"/>
      <c r="T98" s="2"/>
      <c r="V98" s="2"/>
      <c r="X98" s="2"/>
      <c r="Z98" s="2"/>
      <c r="AB98" s="2"/>
      <c r="AE98" s="2"/>
      <c r="AF98" s="2"/>
      <c r="AG98" s="2"/>
      <c r="AN98" s="2"/>
    </row>
    <row r="99" spans="3:40" ht="15.75" hidden="1" customHeight="1">
      <c r="C99" s="175" t="s">
        <v>5</v>
      </c>
      <c r="D99" s="2"/>
      <c r="E99" s="176" t="s">
        <v>226</v>
      </c>
      <c r="F99" s="177"/>
      <c r="G99" s="178" t="s">
        <v>227</v>
      </c>
      <c r="H99" s="2"/>
      <c r="I99" s="176" t="s">
        <v>228</v>
      </c>
      <c r="J99" s="2"/>
      <c r="K99" s="2"/>
      <c r="L99" s="2"/>
      <c r="P99" s="2"/>
      <c r="Q99" s="2"/>
      <c r="R99" s="2"/>
      <c r="S99" s="2"/>
      <c r="T99" s="2"/>
      <c r="V99" s="2"/>
      <c r="X99" s="2"/>
      <c r="Z99" s="2"/>
      <c r="AB99" s="2"/>
      <c r="AE99" s="2"/>
      <c r="AF99" s="2"/>
      <c r="AG99" s="2"/>
      <c r="AN99" s="2"/>
    </row>
    <row r="100" spans="3:40" ht="15.75" hidden="1" customHeight="1">
      <c r="C100" s="179" t="s">
        <v>17</v>
      </c>
      <c r="D100" s="2"/>
      <c r="E100" s="65" t="s">
        <v>195</v>
      </c>
      <c r="F100" s="2"/>
      <c r="G100" s="65" t="s">
        <v>229</v>
      </c>
      <c r="H100" s="2"/>
      <c r="I100" s="65" t="s">
        <v>230</v>
      </c>
      <c r="J100" s="2"/>
      <c r="K100" s="2"/>
      <c r="L100" s="2"/>
      <c r="P100" s="2"/>
      <c r="Q100" s="2"/>
      <c r="R100" s="2"/>
      <c r="S100" s="2"/>
      <c r="T100" s="2"/>
      <c r="V100" s="2"/>
      <c r="X100" s="2"/>
      <c r="Z100" s="2"/>
      <c r="AB100" s="2"/>
      <c r="AE100" s="2"/>
      <c r="AF100" s="2"/>
      <c r="AG100" s="2"/>
      <c r="AN100" s="2"/>
    </row>
    <row r="101" spans="3:40" ht="15.75" hidden="1" customHeight="1">
      <c r="C101" s="179" t="s">
        <v>18</v>
      </c>
      <c r="D101" s="2"/>
      <c r="E101" s="65" t="s">
        <v>162</v>
      </c>
      <c r="F101" s="2"/>
      <c r="G101" s="65" t="s">
        <v>201</v>
      </c>
      <c r="H101" s="2"/>
      <c r="I101" s="65" t="s">
        <v>128</v>
      </c>
      <c r="J101" s="2"/>
      <c r="K101" s="2"/>
      <c r="L101" s="2"/>
      <c r="P101" s="2"/>
      <c r="Q101" s="2"/>
      <c r="R101" s="2"/>
      <c r="S101" s="2"/>
      <c r="T101" s="2"/>
      <c r="V101" s="2"/>
      <c r="X101" s="2"/>
      <c r="Z101" s="2"/>
      <c r="AB101" s="2"/>
      <c r="AE101" s="2"/>
      <c r="AF101" s="2"/>
      <c r="AG101" s="2"/>
      <c r="AN101" s="2"/>
    </row>
    <row r="102" spans="3:40" ht="15.75" hidden="1" customHeight="1">
      <c r="C102" s="179" t="s">
        <v>19</v>
      </c>
      <c r="D102" s="2"/>
      <c r="E102" s="65" t="s">
        <v>231</v>
      </c>
      <c r="F102" s="2"/>
      <c r="G102" s="65" t="s">
        <v>126</v>
      </c>
      <c r="H102" s="2"/>
      <c r="I102" s="65" t="s">
        <v>232</v>
      </c>
      <c r="J102" s="2"/>
      <c r="K102" s="2"/>
      <c r="L102" s="2"/>
      <c r="P102" s="2"/>
      <c r="Q102" s="2"/>
      <c r="R102" s="2"/>
      <c r="S102" s="2"/>
      <c r="T102" s="2"/>
      <c r="V102" s="2"/>
      <c r="X102" s="2"/>
      <c r="Z102" s="2"/>
      <c r="AB102" s="2"/>
      <c r="AE102" s="2"/>
      <c r="AF102" s="2"/>
      <c r="AG102" s="2"/>
      <c r="AN102" s="2"/>
    </row>
    <row r="103" spans="3:40" ht="15.75" hidden="1" customHeight="1">
      <c r="C103" s="179" t="s">
        <v>20</v>
      </c>
      <c r="D103" s="2"/>
      <c r="E103" s="65" t="s">
        <v>233</v>
      </c>
      <c r="F103" s="2"/>
      <c r="G103" s="65" t="s">
        <v>234</v>
      </c>
      <c r="H103" s="2"/>
      <c r="I103" s="65" t="s">
        <v>143</v>
      </c>
      <c r="J103" s="2"/>
      <c r="K103" s="2"/>
      <c r="L103" s="2"/>
      <c r="P103" s="2"/>
      <c r="Q103" s="2"/>
      <c r="R103" s="2"/>
      <c r="S103" s="2"/>
      <c r="T103" s="2"/>
      <c r="V103" s="2"/>
      <c r="X103" s="2"/>
      <c r="Z103" s="2"/>
      <c r="AB103" s="2"/>
      <c r="AE103" s="2"/>
      <c r="AF103" s="2"/>
      <c r="AG103" s="2"/>
      <c r="AN103" s="2"/>
    </row>
    <row r="104" spans="3:40" ht="15.75" hidden="1" customHeight="1">
      <c r="C104" s="179" t="s">
        <v>21</v>
      </c>
      <c r="D104" s="2"/>
      <c r="E104" s="65" t="s">
        <v>235</v>
      </c>
      <c r="F104" s="2"/>
      <c r="G104" s="180" t="s">
        <v>141</v>
      </c>
      <c r="H104" s="2"/>
      <c r="I104" s="2"/>
      <c r="J104" s="2"/>
      <c r="K104" s="2"/>
      <c r="L104" s="2"/>
      <c r="P104" s="2"/>
      <c r="Q104" s="2"/>
      <c r="R104" s="2"/>
      <c r="S104" s="2"/>
      <c r="T104" s="2"/>
      <c r="V104" s="2"/>
      <c r="X104" s="2"/>
      <c r="Z104" s="2"/>
      <c r="AB104" s="2"/>
      <c r="AE104" s="2"/>
      <c r="AF104" s="2"/>
      <c r="AG104" s="2"/>
      <c r="AN104" s="2"/>
    </row>
    <row r="105" spans="3:40" ht="15.75" hidden="1" customHeight="1">
      <c r="C105" s="179" t="s">
        <v>22</v>
      </c>
      <c r="D105" s="2"/>
      <c r="E105" s="65" t="s">
        <v>236</v>
      </c>
      <c r="F105" s="2"/>
      <c r="G105" s="2"/>
      <c r="H105" s="2"/>
      <c r="I105" s="176" t="s">
        <v>104</v>
      </c>
      <c r="J105" s="2"/>
      <c r="K105" s="2"/>
      <c r="L105" s="2"/>
      <c r="P105" s="2"/>
      <c r="Q105" s="2"/>
      <c r="R105" s="2"/>
      <c r="S105" s="2"/>
      <c r="T105" s="2"/>
      <c r="V105" s="2"/>
      <c r="X105" s="2"/>
      <c r="Z105" s="2"/>
      <c r="AB105" s="2"/>
      <c r="AE105" s="2"/>
      <c r="AF105" s="2"/>
      <c r="AG105" s="2"/>
      <c r="AN105" s="2"/>
    </row>
    <row r="106" spans="3:40" ht="15.75" hidden="1" customHeight="1">
      <c r="C106" s="179" t="s">
        <v>23</v>
      </c>
      <c r="D106" s="2"/>
      <c r="E106" s="65" t="s">
        <v>237</v>
      </c>
      <c r="F106" s="2"/>
      <c r="G106" s="178" t="s">
        <v>238</v>
      </c>
      <c r="H106" s="2"/>
      <c r="I106" s="65" t="s">
        <v>158</v>
      </c>
      <c r="J106" s="2"/>
      <c r="K106" s="2"/>
      <c r="L106" s="2"/>
      <c r="P106" s="2"/>
      <c r="Q106" s="2"/>
      <c r="R106" s="2"/>
      <c r="S106" s="2"/>
      <c r="T106" s="2"/>
      <c r="V106" s="2"/>
      <c r="X106" s="2"/>
      <c r="Z106" s="2"/>
      <c r="AB106" s="2"/>
      <c r="AE106" s="2"/>
      <c r="AF106" s="2"/>
      <c r="AG106" s="2"/>
      <c r="AN106" s="2"/>
    </row>
    <row r="107" spans="3:40" ht="15.75" hidden="1" customHeight="1">
      <c r="C107" s="179" t="s">
        <v>352</v>
      </c>
      <c r="D107" s="2"/>
      <c r="E107" s="65" t="s">
        <v>121</v>
      </c>
      <c r="F107" s="2"/>
      <c r="G107" s="65" t="s">
        <v>239</v>
      </c>
      <c r="H107" s="2"/>
      <c r="I107" s="65" t="s">
        <v>131</v>
      </c>
      <c r="J107" s="2"/>
      <c r="K107" s="2"/>
      <c r="L107" s="2"/>
      <c r="P107" s="2"/>
      <c r="Q107" s="2"/>
      <c r="R107" s="2"/>
      <c r="S107" s="2"/>
      <c r="T107" s="2"/>
      <c r="V107" s="2"/>
      <c r="X107" s="2"/>
      <c r="Z107" s="2"/>
      <c r="AB107" s="2"/>
      <c r="AE107" s="2"/>
      <c r="AF107" s="2"/>
      <c r="AG107" s="2"/>
      <c r="AN107" s="2"/>
    </row>
    <row r="108" spans="3:40" ht="15.75" hidden="1" customHeight="1">
      <c r="C108" s="179" t="s">
        <v>26</v>
      </c>
      <c r="D108" s="2"/>
      <c r="E108" s="65" t="s">
        <v>146</v>
      </c>
      <c r="F108" s="2"/>
      <c r="G108" s="65" t="s">
        <v>240</v>
      </c>
      <c r="H108" s="2"/>
      <c r="I108" s="2"/>
      <c r="J108" s="2"/>
      <c r="K108" s="2"/>
      <c r="L108" s="2"/>
      <c r="P108" s="2"/>
      <c r="Q108" s="2"/>
      <c r="R108" s="2"/>
      <c r="S108" s="2"/>
      <c r="T108" s="2"/>
      <c r="V108" s="2"/>
      <c r="X108" s="2"/>
      <c r="Z108" s="2"/>
      <c r="AB108" s="2"/>
      <c r="AE108" s="2"/>
      <c r="AF108" s="2"/>
      <c r="AG108" s="2"/>
      <c r="AN108" s="2"/>
    </row>
    <row r="109" spans="3:40" ht="15.75" hidden="1" customHeight="1">
      <c r="C109" s="179" t="s">
        <v>27</v>
      </c>
      <c r="D109" s="2"/>
      <c r="E109" s="65" t="s">
        <v>241</v>
      </c>
      <c r="F109" s="2"/>
      <c r="G109" s="65" t="s">
        <v>127</v>
      </c>
      <c r="H109" s="2"/>
      <c r="I109" s="181" t="s">
        <v>242</v>
      </c>
      <c r="J109" s="2"/>
      <c r="K109" s="2"/>
      <c r="L109" s="2"/>
      <c r="P109" s="2"/>
      <c r="Q109" s="2"/>
      <c r="R109" s="2"/>
      <c r="S109" s="2"/>
      <c r="T109" s="2"/>
      <c r="V109" s="2"/>
      <c r="X109" s="2"/>
      <c r="Z109" s="2"/>
      <c r="AB109" s="2"/>
      <c r="AE109" s="2"/>
      <c r="AF109" s="2"/>
      <c r="AG109" s="2"/>
      <c r="AN109" s="2"/>
    </row>
    <row r="110" spans="3:40" ht="15.75" hidden="1" customHeight="1">
      <c r="C110" s="179" t="s">
        <v>25</v>
      </c>
      <c r="D110" s="2"/>
      <c r="E110" s="65" t="s">
        <v>243</v>
      </c>
      <c r="F110" s="2"/>
      <c r="G110" s="65" t="s">
        <v>202</v>
      </c>
      <c r="H110" s="2"/>
      <c r="I110" s="182">
        <v>15</v>
      </c>
      <c r="J110" s="183">
        <v>30</v>
      </c>
      <c r="K110" s="2"/>
      <c r="L110" s="2"/>
      <c r="P110" s="2"/>
      <c r="Q110" s="2"/>
      <c r="R110" s="2"/>
      <c r="S110" s="2"/>
      <c r="T110" s="2"/>
      <c r="V110" s="2"/>
      <c r="X110" s="2"/>
      <c r="Z110" s="2"/>
      <c r="AB110" s="2"/>
      <c r="AE110" s="2"/>
      <c r="AF110" s="2"/>
      <c r="AG110" s="2"/>
      <c r="AN110" s="2"/>
    </row>
    <row r="111" spans="3:40" ht="15.75" hidden="1" customHeight="1">
      <c r="C111" s="179" t="s">
        <v>28</v>
      </c>
      <c r="D111" s="2"/>
      <c r="E111" s="65" t="s">
        <v>244</v>
      </c>
      <c r="F111" s="2"/>
      <c r="G111" s="65" t="s">
        <v>142</v>
      </c>
      <c r="H111" s="2"/>
      <c r="I111" s="182">
        <v>0</v>
      </c>
      <c r="J111" s="183">
        <v>0</v>
      </c>
      <c r="K111" s="2"/>
      <c r="L111" s="2"/>
      <c r="P111" s="2"/>
      <c r="Q111" s="2"/>
      <c r="R111" s="2"/>
      <c r="S111" s="2"/>
      <c r="T111" s="2"/>
      <c r="V111" s="2"/>
      <c r="X111" s="2"/>
      <c r="Z111" s="2"/>
      <c r="AB111" s="2"/>
      <c r="AE111" s="2"/>
      <c r="AF111" s="2"/>
      <c r="AG111" s="2"/>
      <c r="AN111" s="2"/>
    </row>
    <row r="112" spans="3:40" ht="15.75" hidden="1" customHeight="1">
      <c r="C112" s="179" t="s">
        <v>29</v>
      </c>
      <c r="D112" s="2"/>
      <c r="E112" s="65" t="s">
        <v>245</v>
      </c>
      <c r="F112" s="2"/>
      <c r="G112" s="65" t="s">
        <v>246</v>
      </c>
      <c r="H112" s="2"/>
      <c r="I112" s="184">
        <v>10</v>
      </c>
      <c r="J112" s="2"/>
      <c r="K112" s="2"/>
      <c r="L112" s="2"/>
      <c r="P112" s="2"/>
      <c r="Q112" s="2"/>
      <c r="R112" s="2"/>
      <c r="S112" s="2"/>
      <c r="T112" s="2"/>
      <c r="V112" s="2"/>
      <c r="X112" s="2"/>
      <c r="Z112" s="2"/>
      <c r="AB112" s="2"/>
      <c r="AE112" s="2"/>
      <c r="AF112" s="2"/>
      <c r="AG112" s="2"/>
      <c r="AN112" s="2"/>
    </row>
    <row r="113" spans="3:40" ht="15.75" hidden="1" customHeight="1">
      <c r="C113" s="179" t="s">
        <v>30</v>
      </c>
      <c r="D113" s="2"/>
      <c r="E113" s="65" t="s">
        <v>247</v>
      </c>
      <c r="F113" s="2"/>
      <c r="G113" s="65" t="s">
        <v>140</v>
      </c>
      <c r="H113" s="2"/>
      <c r="I113" s="185">
        <v>5</v>
      </c>
      <c r="J113" s="2"/>
      <c r="K113" s="2"/>
      <c r="L113" s="2"/>
      <c r="P113" s="2"/>
      <c r="Q113" s="2"/>
      <c r="R113" s="2"/>
      <c r="S113" s="2"/>
      <c r="T113" s="2"/>
      <c r="V113" s="2"/>
      <c r="X113" s="2"/>
      <c r="Z113" s="2"/>
      <c r="AB113" s="2"/>
      <c r="AE113" s="2"/>
      <c r="AF113" s="2"/>
      <c r="AG113" s="2"/>
      <c r="AN113" s="2"/>
    </row>
    <row r="114" spans="3:40" ht="15.75" hidden="1" customHeight="1">
      <c r="C114" s="2"/>
      <c r="D114" s="2"/>
      <c r="E114" s="65" t="s">
        <v>248</v>
      </c>
      <c r="F114" s="2"/>
      <c r="G114" s="65" t="s">
        <v>249</v>
      </c>
      <c r="H114" s="2"/>
      <c r="I114" s="184">
        <v>0</v>
      </c>
      <c r="J114" s="2"/>
      <c r="K114" s="2"/>
      <c r="L114" s="2"/>
      <c r="P114" s="2"/>
      <c r="Q114" s="2"/>
      <c r="R114" s="2"/>
      <c r="S114" s="2"/>
      <c r="T114" s="2"/>
      <c r="V114" s="2"/>
      <c r="X114" s="2"/>
      <c r="Z114" s="2"/>
      <c r="AB114" s="2"/>
      <c r="AE114" s="2"/>
      <c r="AF114" s="2"/>
      <c r="AG114" s="2"/>
      <c r="AN114" s="2"/>
    </row>
    <row r="115" spans="3:40" ht="15.75" hidden="1" customHeight="1">
      <c r="C115" s="175" t="s">
        <v>250</v>
      </c>
      <c r="D115" s="2"/>
      <c r="E115" s="65" t="s">
        <v>251</v>
      </c>
      <c r="F115" s="2"/>
      <c r="G115" s="65" t="s">
        <v>252</v>
      </c>
      <c r="H115" s="2"/>
      <c r="I115" s="2"/>
      <c r="J115" s="2"/>
      <c r="K115" s="2"/>
      <c r="L115" s="2"/>
      <c r="P115" s="2"/>
      <c r="Q115" s="2"/>
      <c r="R115" s="2"/>
      <c r="S115" s="2"/>
      <c r="T115" s="2"/>
      <c r="V115" s="2"/>
      <c r="X115" s="2"/>
      <c r="Z115" s="2"/>
      <c r="AB115" s="2"/>
      <c r="AE115" s="2"/>
      <c r="AF115" s="2"/>
      <c r="AG115" s="2"/>
      <c r="AN115" s="2"/>
    </row>
    <row r="116" spans="3:40" ht="15.75" hidden="1" customHeight="1">
      <c r="C116" s="179" t="s">
        <v>6</v>
      </c>
      <c r="D116" s="2"/>
      <c r="E116" s="65" t="s">
        <v>253</v>
      </c>
      <c r="F116" s="2"/>
      <c r="G116" s="65" t="s">
        <v>254</v>
      </c>
      <c r="H116" s="2"/>
      <c r="I116" s="178" t="s">
        <v>255</v>
      </c>
      <c r="J116" s="2"/>
      <c r="K116" s="2"/>
      <c r="L116" s="2"/>
      <c r="P116" s="2"/>
      <c r="Q116" s="2"/>
      <c r="R116" s="2"/>
      <c r="S116" s="2"/>
      <c r="T116" s="2"/>
      <c r="V116" s="2"/>
      <c r="X116" s="2"/>
      <c r="Z116" s="2"/>
      <c r="AB116" s="2"/>
      <c r="AE116" s="2"/>
      <c r="AF116" s="2"/>
      <c r="AG116" s="2"/>
      <c r="AN116" s="2"/>
    </row>
    <row r="117" spans="3:40" ht="15.75" hidden="1" customHeight="1">
      <c r="C117" s="179" t="s">
        <v>256</v>
      </c>
      <c r="D117" s="2"/>
      <c r="E117" s="65" t="s">
        <v>213</v>
      </c>
      <c r="F117" s="2"/>
      <c r="G117" s="2"/>
      <c r="H117" s="2"/>
      <c r="I117" s="65" t="s">
        <v>139</v>
      </c>
      <c r="J117" s="2"/>
      <c r="K117" s="2"/>
      <c r="L117" s="2"/>
      <c r="P117" s="2"/>
      <c r="Q117" s="2"/>
      <c r="R117" s="2"/>
      <c r="S117" s="2"/>
      <c r="T117" s="2"/>
      <c r="V117" s="2"/>
      <c r="X117" s="2"/>
      <c r="Z117" s="2"/>
      <c r="AB117" s="2"/>
      <c r="AE117" s="2"/>
      <c r="AF117" s="2"/>
      <c r="AG117" s="2"/>
      <c r="AN117" s="2"/>
    </row>
    <row r="118" spans="3:40" ht="15.75" hidden="1" customHeight="1">
      <c r="C118" s="179" t="s">
        <v>9</v>
      </c>
      <c r="D118" s="2"/>
      <c r="E118" s="2"/>
      <c r="F118" s="2"/>
      <c r="G118" s="2"/>
      <c r="H118" s="2"/>
      <c r="I118" s="65" t="s">
        <v>257</v>
      </c>
      <c r="J118" s="2"/>
      <c r="K118" s="2"/>
      <c r="L118" s="2"/>
      <c r="P118" s="2"/>
      <c r="Q118" s="2"/>
      <c r="R118" s="2"/>
      <c r="S118" s="2"/>
      <c r="T118" s="2"/>
      <c r="V118" s="2"/>
      <c r="X118" s="2"/>
      <c r="Z118" s="2"/>
      <c r="AB118" s="2"/>
      <c r="AE118" s="2"/>
      <c r="AF118" s="2"/>
      <c r="AG118" s="2"/>
      <c r="AN118" s="2"/>
    </row>
    <row r="119" spans="3:40" ht="15.75" hidden="1" customHeight="1">
      <c r="C119" s="179" t="s">
        <v>258</v>
      </c>
      <c r="D119" s="2"/>
      <c r="E119" s="181" t="s">
        <v>259</v>
      </c>
      <c r="F119" s="2"/>
      <c r="G119" s="178" t="s">
        <v>116</v>
      </c>
      <c r="H119" s="2"/>
      <c r="I119" s="65" t="s">
        <v>260</v>
      </c>
      <c r="J119" s="2"/>
      <c r="K119" s="2"/>
      <c r="L119" s="2"/>
      <c r="P119" s="2"/>
      <c r="Q119" s="2"/>
      <c r="R119" s="2"/>
      <c r="S119" s="2"/>
      <c r="T119" s="2"/>
      <c r="V119" s="2"/>
      <c r="X119" s="2"/>
      <c r="Z119" s="2"/>
      <c r="AB119" s="2"/>
      <c r="AE119" s="2"/>
      <c r="AF119" s="2"/>
      <c r="AG119" s="2"/>
      <c r="AN119" s="2"/>
    </row>
    <row r="120" spans="3:40" ht="15.75" hidden="1" customHeight="1">
      <c r="C120" s="179" t="s">
        <v>12</v>
      </c>
      <c r="D120" s="2"/>
      <c r="E120" s="186" t="s">
        <v>203</v>
      </c>
      <c r="F120" s="2"/>
      <c r="G120" s="65" t="s">
        <v>138</v>
      </c>
      <c r="H120" s="2"/>
      <c r="I120" s="187"/>
      <c r="J120" s="2"/>
      <c r="K120" s="2"/>
      <c r="L120" s="2"/>
      <c r="P120" s="2"/>
      <c r="Q120" s="2"/>
      <c r="R120" s="2"/>
      <c r="S120" s="2"/>
      <c r="T120" s="2"/>
      <c r="V120" s="2"/>
      <c r="X120" s="2"/>
      <c r="Z120" s="2"/>
      <c r="AB120" s="2"/>
      <c r="AE120" s="2"/>
      <c r="AF120" s="2"/>
      <c r="AG120" s="2"/>
      <c r="AN120" s="2"/>
    </row>
    <row r="121" spans="3:40" ht="15.75" hidden="1" customHeight="1">
      <c r="C121" s="179" t="s">
        <v>7</v>
      </c>
      <c r="D121" s="2"/>
      <c r="E121" s="186" t="s">
        <v>129</v>
      </c>
      <c r="F121" s="2"/>
      <c r="G121" s="65" t="s">
        <v>261</v>
      </c>
      <c r="H121" s="177"/>
      <c r="I121" s="188" t="s">
        <v>262</v>
      </c>
      <c r="J121" s="2"/>
      <c r="K121" s="2"/>
      <c r="L121" s="2"/>
      <c r="P121" s="2"/>
      <c r="Q121" s="2"/>
      <c r="R121" s="2"/>
      <c r="S121" s="2"/>
      <c r="T121" s="2"/>
      <c r="V121" s="2"/>
      <c r="X121" s="2"/>
      <c r="Z121" s="2"/>
      <c r="AB121" s="2"/>
      <c r="AE121" s="2"/>
      <c r="AF121" s="2"/>
      <c r="AG121" s="2"/>
      <c r="AN121" s="2"/>
    </row>
    <row r="122" spans="3:40" ht="15.75" hidden="1" customHeight="1">
      <c r="C122" s="179" t="s">
        <v>263</v>
      </c>
      <c r="D122" s="2"/>
      <c r="E122" s="186" t="s">
        <v>264</v>
      </c>
      <c r="F122" s="2"/>
      <c r="G122" s="65" t="s">
        <v>265</v>
      </c>
      <c r="H122" s="177"/>
      <c r="I122" s="189" t="s">
        <v>246</v>
      </c>
      <c r="J122" s="2"/>
      <c r="K122" s="2"/>
      <c r="L122" s="2"/>
      <c r="P122" s="2"/>
      <c r="Q122" s="2"/>
      <c r="R122" s="2"/>
      <c r="S122" s="2"/>
      <c r="T122" s="2"/>
      <c r="V122" s="2"/>
      <c r="X122" s="2"/>
      <c r="Z122" s="2"/>
      <c r="AB122" s="2"/>
      <c r="AE122" s="2"/>
      <c r="AF122" s="2"/>
      <c r="AG122" s="2"/>
      <c r="AN122" s="2"/>
    </row>
    <row r="123" spans="3:40" ht="15.75" hidden="1" customHeight="1">
      <c r="C123" s="179" t="s">
        <v>266</v>
      </c>
      <c r="D123" s="2"/>
      <c r="E123" s="2"/>
      <c r="F123" s="2"/>
      <c r="G123" s="2"/>
      <c r="H123" s="177"/>
      <c r="I123" s="65" t="s">
        <v>140</v>
      </c>
      <c r="J123" s="2"/>
      <c r="K123" s="2"/>
      <c r="L123" s="2"/>
      <c r="P123" s="2"/>
      <c r="Q123" s="2"/>
      <c r="R123" s="2"/>
      <c r="S123" s="2"/>
      <c r="T123" s="2"/>
      <c r="V123" s="2"/>
      <c r="X123" s="2"/>
      <c r="Z123" s="2"/>
      <c r="AB123" s="2"/>
      <c r="AE123" s="2"/>
      <c r="AF123" s="2"/>
      <c r="AG123" s="2"/>
      <c r="AN123" s="2"/>
    </row>
    <row r="124" spans="3:40" ht="15.75" hidden="1" customHeight="1">
      <c r="C124" s="179" t="s">
        <v>14</v>
      </c>
      <c r="D124" s="2"/>
      <c r="E124" s="2"/>
      <c r="F124" s="2"/>
      <c r="G124" s="2"/>
      <c r="H124" s="2"/>
      <c r="I124" s="2"/>
      <c r="J124" s="2"/>
      <c r="K124" s="2"/>
      <c r="L124" s="2"/>
      <c r="P124" s="2"/>
      <c r="Q124" s="2"/>
      <c r="R124" s="2"/>
      <c r="S124" s="2"/>
      <c r="T124" s="2"/>
      <c r="V124" s="2"/>
      <c r="X124" s="2"/>
      <c r="Z124" s="2"/>
      <c r="AB124" s="2"/>
      <c r="AE124" s="2"/>
      <c r="AF124" s="2"/>
      <c r="AG124" s="2"/>
      <c r="AN124" s="2"/>
    </row>
    <row r="125" spans="3:40" ht="15.75" hidden="1" customHeight="1">
      <c r="C125" s="179" t="s">
        <v>267</v>
      </c>
      <c r="D125" s="2"/>
      <c r="E125" s="2"/>
      <c r="F125" s="2"/>
      <c r="G125" s="2"/>
      <c r="H125" s="2"/>
      <c r="I125" s="2"/>
      <c r="J125" s="2"/>
      <c r="K125" s="2"/>
      <c r="L125" s="2"/>
      <c r="P125" s="2"/>
      <c r="Q125" s="2"/>
      <c r="R125" s="2"/>
      <c r="S125" s="2"/>
      <c r="T125" s="2"/>
      <c r="V125" s="2"/>
      <c r="X125" s="2"/>
      <c r="Z125" s="2"/>
      <c r="AB125" s="2"/>
      <c r="AE125" s="2"/>
      <c r="AF125" s="2"/>
      <c r="AG125" s="2"/>
      <c r="AN125" s="2"/>
    </row>
    <row r="126" spans="3:40" ht="15.75" hidden="1" customHeight="1">
      <c r="C126" s="179" t="s">
        <v>200</v>
      </c>
      <c r="D126" s="2"/>
      <c r="E126" s="2"/>
      <c r="F126" s="2"/>
      <c r="G126" s="2"/>
      <c r="H126" s="2"/>
      <c r="I126" s="2"/>
      <c r="J126" s="2"/>
      <c r="K126" s="2"/>
      <c r="L126" s="2"/>
      <c r="P126" s="2"/>
      <c r="Q126" s="2"/>
      <c r="R126" s="2"/>
      <c r="S126" s="2"/>
      <c r="T126" s="2"/>
      <c r="V126" s="2"/>
      <c r="X126" s="2"/>
      <c r="Z126" s="2"/>
      <c r="AB126" s="2"/>
      <c r="AE126" s="2"/>
      <c r="AF126" s="2"/>
      <c r="AG126" s="2"/>
      <c r="AN126" s="2"/>
    </row>
    <row r="127" spans="3:40" ht="15.75" hidden="1" customHeight="1">
      <c r="C127" s="179" t="s">
        <v>268</v>
      </c>
      <c r="D127" s="2"/>
      <c r="E127" s="2"/>
      <c r="F127" s="2"/>
      <c r="G127" s="2"/>
      <c r="H127" s="2"/>
      <c r="I127" s="2"/>
      <c r="J127" s="2"/>
      <c r="K127" s="2"/>
      <c r="L127" s="2"/>
      <c r="P127" s="2"/>
      <c r="Q127" s="2"/>
      <c r="R127" s="2"/>
      <c r="S127" s="2"/>
      <c r="T127" s="2"/>
      <c r="V127" s="2"/>
      <c r="X127" s="2"/>
      <c r="Z127" s="2"/>
      <c r="AB127" s="2"/>
      <c r="AE127" s="2"/>
      <c r="AF127" s="2"/>
      <c r="AG127" s="2"/>
      <c r="AN127" s="2"/>
    </row>
    <row r="128" spans="3:40" ht="15.75" hidden="1" customHeight="1">
      <c r="C128" s="179" t="s">
        <v>15</v>
      </c>
      <c r="D128" s="2"/>
      <c r="E128" s="2"/>
      <c r="F128" s="2"/>
      <c r="G128" s="2"/>
      <c r="H128" s="2"/>
      <c r="I128" s="2"/>
      <c r="J128" s="2"/>
      <c r="K128" s="2"/>
      <c r="L128" s="2"/>
      <c r="P128" s="2"/>
      <c r="Q128" s="2"/>
      <c r="R128" s="2"/>
      <c r="S128" s="2"/>
      <c r="T128" s="2"/>
      <c r="V128" s="2"/>
      <c r="X128" s="2"/>
      <c r="Z128" s="2"/>
      <c r="AB128" s="2"/>
      <c r="AE128" s="2"/>
      <c r="AF128" s="2"/>
      <c r="AG128" s="2"/>
      <c r="AN128" s="2"/>
    </row>
    <row r="129" spans="3:40" ht="15.75" customHeight="1">
      <c r="C129" s="2"/>
      <c r="D129" s="2"/>
      <c r="E129" s="2"/>
      <c r="F129" s="2"/>
      <c r="G129" s="2"/>
      <c r="H129" s="2"/>
      <c r="I129" s="2"/>
      <c r="J129" s="2"/>
      <c r="K129" s="2"/>
      <c r="L129" s="2"/>
      <c r="P129" s="2"/>
      <c r="Q129" s="2"/>
      <c r="R129" s="2"/>
      <c r="S129" s="2"/>
      <c r="T129" s="2"/>
      <c r="V129" s="2"/>
      <c r="X129" s="2"/>
      <c r="Z129" s="2"/>
      <c r="AB129" s="2"/>
      <c r="AE129" s="2"/>
      <c r="AF129" s="2"/>
      <c r="AG129" s="2"/>
      <c r="AN129" s="2"/>
    </row>
    <row r="130" spans="3:40" ht="15.75" customHeight="1">
      <c r="C130" s="2"/>
      <c r="D130" s="2"/>
      <c r="E130" s="2"/>
      <c r="F130" s="2"/>
      <c r="G130" s="2"/>
      <c r="H130" s="2"/>
      <c r="I130" s="2"/>
      <c r="J130" s="2"/>
      <c r="K130" s="2"/>
      <c r="L130" s="2"/>
      <c r="P130" s="2"/>
      <c r="Q130" s="2"/>
      <c r="R130" s="2"/>
      <c r="S130" s="2"/>
      <c r="T130" s="2"/>
      <c r="V130" s="2"/>
      <c r="X130" s="2"/>
      <c r="Z130" s="2"/>
      <c r="AB130" s="2"/>
      <c r="AE130" s="2"/>
      <c r="AF130" s="2"/>
      <c r="AG130" s="2"/>
      <c r="AN130" s="2"/>
    </row>
    <row r="131" spans="3:40" ht="15.75" customHeight="1">
      <c r="F131" s="2"/>
      <c r="L131" s="2"/>
      <c r="P131" s="2"/>
      <c r="Q131" s="2"/>
      <c r="R131" s="2"/>
      <c r="S131" s="2"/>
      <c r="T131" s="2"/>
      <c r="V131" s="2"/>
      <c r="X131" s="2"/>
      <c r="Z131" s="2"/>
      <c r="AB131" s="2"/>
      <c r="AE131" s="2"/>
      <c r="AF131" s="2"/>
      <c r="AG131" s="2"/>
      <c r="AN131" s="2"/>
    </row>
    <row r="132" spans="3:40" ht="15.75" customHeight="1">
      <c r="F132" s="2"/>
      <c r="L132" s="2"/>
      <c r="P132" s="2"/>
      <c r="Q132" s="2"/>
      <c r="R132" s="2"/>
      <c r="S132" s="2"/>
      <c r="T132" s="2"/>
      <c r="V132" s="2"/>
      <c r="X132" s="2"/>
      <c r="Z132" s="2"/>
      <c r="AB132" s="2"/>
      <c r="AE132" s="2"/>
      <c r="AF132" s="2"/>
      <c r="AG132" s="2"/>
      <c r="AN132" s="2"/>
    </row>
    <row r="133" spans="3:40" ht="15.75" customHeight="1">
      <c r="F133" s="2"/>
      <c r="L133" s="2"/>
      <c r="P133" s="2"/>
      <c r="Q133" s="2"/>
      <c r="R133" s="2"/>
      <c r="S133" s="2"/>
      <c r="T133" s="2"/>
      <c r="V133" s="2"/>
      <c r="X133" s="2"/>
      <c r="Z133" s="2"/>
      <c r="AB133" s="2"/>
      <c r="AE133" s="2"/>
      <c r="AF133" s="2"/>
      <c r="AG133" s="2"/>
      <c r="AN133" s="2"/>
    </row>
    <row r="134" spans="3:40" ht="15.75" customHeight="1">
      <c r="F134" s="2"/>
      <c r="L134" s="2"/>
      <c r="P134" s="2"/>
      <c r="Q134" s="2"/>
      <c r="R134" s="2"/>
      <c r="S134" s="2"/>
      <c r="T134" s="2"/>
      <c r="V134" s="2"/>
      <c r="X134" s="2"/>
      <c r="Z134" s="2"/>
      <c r="AB134" s="2"/>
      <c r="AE134" s="2"/>
      <c r="AF134" s="2"/>
      <c r="AG134" s="2"/>
      <c r="AN134" s="2"/>
    </row>
    <row r="135" spans="3:40" ht="15.75" customHeight="1">
      <c r="F135" s="2"/>
      <c r="L135" s="2"/>
      <c r="P135" s="2"/>
      <c r="Q135" s="2"/>
      <c r="R135" s="2"/>
      <c r="S135" s="2"/>
      <c r="T135" s="2"/>
      <c r="V135" s="2"/>
      <c r="X135" s="2"/>
      <c r="Z135" s="2"/>
      <c r="AB135" s="2"/>
      <c r="AE135" s="2"/>
      <c r="AF135" s="2"/>
      <c r="AG135" s="2"/>
      <c r="AN135" s="2"/>
    </row>
    <row r="136" spans="3:40" ht="15.75" customHeight="1">
      <c r="F136" s="2"/>
      <c r="L136" s="2"/>
      <c r="P136" s="2"/>
      <c r="Q136" s="2"/>
      <c r="R136" s="2"/>
      <c r="S136" s="2"/>
      <c r="T136" s="2"/>
      <c r="V136" s="2"/>
      <c r="X136" s="2"/>
      <c r="Z136" s="2"/>
      <c r="AB136" s="2"/>
      <c r="AE136" s="2"/>
      <c r="AF136" s="2"/>
      <c r="AG136" s="2"/>
      <c r="AN136" s="2"/>
    </row>
    <row r="137" spans="3:40" ht="15.75" customHeight="1">
      <c r="F137" s="2"/>
      <c r="L137" s="2"/>
      <c r="P137" s="2"/>
      <c r="Q137" s="2"/>
      <c r="R137" s="2"/>
      <c r="S137" s="2"/>
      <c r="T137" s="2"/>
      <c r="V137" s="2"/>
      <c r="X137" s="2"/>
      <c r="Z137" s="2"/>
      <c r="AB137" s="2"/>
      <c r="AE137" s="2"/>
      <c r="AF137" s="2"/>
      <c r="AG137" s="2"/>
      <c r="AN137" s="2"/>
    </row>
    <row r="138" spans="3:40" ht="15.75" customHeight="1">
      <c r="F138" s="2"/>
      <c r="L138" s="2"/>
      <c r="P138" s="2"/>
      <c r="Q138" s="2"/>
      <c r="R138" s="2"/>
      <c r="S138" s="2"/>
      <c r="T138" s="2"/>
      <c r="V138" s="2"/>
      <c r="X138" s="2"/>
      <c r="Z138" s="2"/>
      <c r="AB138" s="2"/>
      <c r="AE138" s="2"/>
      <c r="AF138" s="2"/>
      <c r="AG138" s="2"/>
      <c r="AN138" s="2"/>
    </row>
    <row r="139" spans="3:40" ht="15.75" customHeight="1">
      <c r="F139" s="2"/>
      <c r="L139" s="2"/>
      <c r="P139" s="2"/>
      <c r="Q139" s="2"/>
      <c r="R139" s="2"/>
      <c r="S139" s="2"/>
      <c r="T139" s="2"/>
      <c r="V139" s="2"/>
      <c r="X139" s="2"/>
      <c r="Z139" s="2"/>
      <c r="AB139" s="2"/>
      <c r="AE139" s="2"/>
      <c r="AF139" s="2"/>
      <c r="AG139" s="2"/>
      <c r="AN139" s="2"/>
    </row>
    <row r="140" spans="3:40" ht="15.75" customHeight="1">
      <c r="F140" s="2"/>
      <c r="L140" s="2"/>
      <c r="P140" s="2"/>
      <c r="Q140" s="2"/>
      <c r="R140" s="2"/>
      <c r="S140" s="2"/>
      <c r="T140" s="2"/>
      <c r="V140" s="2"/>
      <c r="X140" s="2"/>
      <c r="Z140" s="2"/>
      <c r="AB140" s="2"/>
      <c r="AE140" s="2"/>
      <c r="AF140" s="2"/>
      <c r="AG140" s="2"/>
      <c r="AN140" s="2"/>
    </row>
    <row r="141" spans="3:40" ht="15.75" customHeight="1">
      <c r="F141" s="2"/>
      <c r="L141" s="2"/>
      <c r="P141" s="2"/>
      <c r="Q141" s="2"/>
      <c r="R141" s="2"/>
      <c r="S141" s="2"/>
      <c r="T141" s="2"/>
      <c r="V141" s="2"/>
      <c r="X141" s="2"/>
      <c r="Z141" s="2"/>
      <c r="AB141" s="2"/>
      <c r="AE141" s="2"/>
      <c r="AF141" s="2"/>
      <c r="AG141" s="2"/>
      <c r="AN141" s="2"/>
    </row>
    <row r="142" spans="3:40" ht="15.75" customHeight="1">
      <c r="F142" s="2"/>
      <c r="L142" s="2"/>
      <c r="P142" s="2"/>
      <c r="Q142" s="2"/>
      <c r="R142" s="2"/>
      <c r="S142" s="2"/>
      <c r="T142" s="2"/>
      <c r="V142" s="2"/>
      <c r="X142" s="2"/>
      <c r="Z142" s="2"/>
      <c r="AB142" s="2"/>
      <c r="AE142" s="2"/>
      <c r="AF142" s="2"/>
      <c r="AG142" s="2"/>
      <c r="AN142" s="2"/>
    </row>
    <row r="143" spans="3:40" ht="15.75" customHeight="1">
      <c r="F143" s="2"/>
      <c r="L143" s="2"/>
      <c r="P143" s="2"/>
      <c r="Q143" s="2"/>
      <c r="R143" s="2"/>
      <c r="S143" s="2"/>
      <c r="T143" s="2"/>
      <c r="V143" s="2"/>
      <c r="X143" s="2"/>
      <c r="Z143" s="2"/>
      <c r="AB143" s="2"/>
      <c r="AE143" s="2"/>
      <c r="AF143" s="2"/>
      <c r="AG143" s="2"/>
      <c r="AN143" s="2"/>
    </row>
    <row r="144" spans="3:40" ht="15.75" customHeight="1">
      <c r="F144" s="2"/>
      <c r="L144" s="2"/>
      <c r="P144" s="2"/>
      <c r="Q144" s="2"/>
      <c r="R144" s="2"/>
      <c r="S144" s="2"/>
      <c r="T144" s="2"/>
      <c r="V144" s="2"/>
      <c r="X144" s="2"/>
      <c r="Z144" s="2"/>
      <c r="AB144" s="2"/>
      <c r="AE144" s="2"/>
      <c r="AF144" s="2"/>
      <c r="AG144" s="2"/>
      <c r="AN144" s="2"/>
    </row>
    <row r="145" spans="5:40" ht="15.75" customHeight="1">
      <c r="F145" s="2"/>
      <c r="L145" s="2"/>
      <c r="P145" s="2"/>
      <c r="Q145" s="2"/>
      <c r="R145" s="2"/>
      <c r="S145" s="2"/>
      <c r="T145" s="2"/>
      <c r="V145" s="2"/>
      <c r="X145" s="2"/>
      <c r="Z145" s="2"/>
      <c r="AB145" s="2"/>
      <c r="AE145" s="2"/>
      <c r="AF145" s="2"/>
      <c r="AG145" s="2"/>
      <c r="AN145" s="2"/>
    </row>
    <row r="146" spans="5:40" ht="15.75" customHeight="1">
      <c r="F146" s="2"/>
      <c r="L146" s="2"/>
      <c r="P146" s="2"/>
      <c r="Q146" s="2"/>
      <c r="R146" s="2"/>
      <c r="S146" s="2"/>
      <c r="T146" s="2"/>
      <c r="V146" s="2"/>
      <c r="X146" s="2"/>
      <c r="Z146" s="2"/>
      <c r="AB146" s="2"/>
      <c r="AE146" s="2"/>
      <c r="AF146" s="2"/>
      <c r="AG146" s="2"/>
      <c r="AN146" s="2"/>
    </row>
    <row r="147" spans="5:40" ht="15.75" customHeight="1">
      <c r="F147" s="2"/>
      <c r="L147" s="2"/>
      <c r="P147" s="2"/>
      <c r="Q147" s="2"/>
      <c r="R147" s="2"/>
      <c r="S147" s="2"/>
      <c r="T147" s="2"/>
      <c r="V147" s="2"/>
      <c r="X147" s="2"/>
      <c r="Z147" s="2"/>
      <c r="AB147" s="2"/>
      <c r="AE147" s="2"/>
      <c r="AF147" s="2"/>
      <c r="AG147" s="2"/>
      <c r="AN147" s="2"/>
    </row>
    <row r="148" spans="5:40" ht="15.75" customHeight="1">
      <c r="F148" s="2"/>
      <c r="L148" s="2"/>
      <c r="P148" s="2"/>
      <c r="Q148" s="2"/>
      <c r="R148" s="2"/>
      <c r="S148" s="2"/>
      <c r="T148" s="2"/>
      <c r="V148" s="2"/>
      <c r="X148" s="2"/>
      <c r="Z148" s="2"/>
      <c r="AB148" s="2"/>
      <c r="AE148" s="2"/>
      <c r="AF148" s="2"/>
      <c r="AG148" s="2"/>
      <c r="AN148" s="2"/>
    </row>
    <row r="149" spans="5:40" ht="15.75" customHeight="1">
      <c r="F149" s="2"/>
      <c r="L149" s="2"/>
      <c r="P149" s="2"/>
      <c r="Q149" s="2"/>
      <c r="R149" s="2"/>
      <c r="S149" s="2"/>
      <c r="T149" s="2"/>
      <c r="V149" s="2"/>
      <c r="X149" s="2"/>
      <c r="Z149" s="2"/>
      <c r="AB149" s="2"/>
      <c r="AE149" s="2"/>
      <c r="AF149" s="2"/>
      <c r="AG149" s="2"/>
      <c r="AN149" s="2"/>
    </row>
    <row r="150" spans="5:40" ht="15.75" customHeight="1">
      <c r="E150" s="129" t="s">
        <v>269</v>
      </c>
      <c r="F150" s="130">
        <f>COUNTIF(AK17:AK100, "Zona de Riesgo Alta")</f>
        <v>0</v>
      </c>
      <c r="L150" s="2"/>
      <c r="P150" s="2"/>
      <c r="Q150" s="2"/>
      <c r="R150" s="2"/>
      <c r="S150" s="2"/>
      <c r="T150" s="2"/>
      <c r="V150" s="2"/>
      <c r="X150" s="2"/>
      <c r="Z150" s="2"/>
      <c r="AB150" s="2"/>
      <c r="AE150" s="2"/>
      <c r="AF150" s="2"/>
      <c r="AG150" s="2"/>
      <c r="AN150" s="2"/>
    </row>
    <row r="151" spans="5:40" ht="15.75" customHeight="1">
      <c r="E151" s="129" t="s">
        <v>270</v>
      </c>
      <c r="F151" s="130">
        <f>COUNTIF(AK17:AK100, "Zona de Riesgo Alta")</f>
        <v>0</v>
      </c>
      <c r="L151" s="2"/>
      <c r="P151" s="2"/>
      <c r="Q151" s="2"/>
      <c r="R151" s="2"/>
      <c r="S151" s="2"/>
      <c r="T151" s="2"/>
      <c r="V151" s="2"/>
      <c r="X151" s="2"/>
      <c r="Z151" s="2"/>
      <c r="AB151" s="2"/>
      <c r="AE151" s="2"/>
      <c r="AF151" s="2"/>
      <c r="AG151" s="2"/>
      <c r="AN151" s="2"/>
    </row>
    <row r="152" spans="5:40" ht="15.75" customHeight="1">
      <c r="E152" s="129" t="s">
        <v>271</v>
      </c>
      <c r="F152" s="130">
        <f>COUNTIF(AK17:AK100, "Zona de Riesgo Moderada")</f>
        <v>0</v>
      </c>
      <c r="L152" s="2"/>
      <c r="P152" s="2"/>
      <c r="Q152" s="2"/>
      <c r="R152" s="2"/>
      <c r="S152" s="2"/>
      <c r="T152" s="2"/>
      <c r="V152" s="2"/>
      <c r="X152" s="2"/>
      <c r="Z152" s="2"/>
      <c r="AB152" s="2"/>
      <c r="AE152" s="2"/>
      <c r="AF152" s="2"/>
      <c r="AG152" s="2"/>
      <c r="AN152" s="2"/>
    </row>
    <row r="153" spans="5:40" ht="15.75" customHeight="1">
      <c r="E153" s="129" t="s">
        <v>272</v>
      </c>
      <c r="F153" s="130">
        <f>COUNTIF(AK17:AK100, "Zona de Riesgo Baja")</f>
        <v>1</v>
      </c>
      <c r="L153" s="2"/>
      <c r="P153" s="2"/>
      <c r="Q153" s="2"/>
      <c r="R153" s="2"/>
      <c r="S153" s="2"/>
      <c r="T153" s="2"/>
      <c r="V153" s="2"/>
      <c r="X153" s="2"/>
      <c r="Z153" s="2"/>
      <c r="AB153" s="2"/>
      <c r="AE153" s="2"/>
      <c r="AF153" s="2"/>
      <c r="AG153" s="2"/>
      <c r="AN153" s="2"/>
    </row>
    <row r="154" spans="5:40" ht="15.75" customHeight="1">
      <c r="F154" s="2"/>
      <c r="L154" s="2"/>
      <c r="P154" s="2"/>
      <c r="Q154" s="2"/>
      <c r="R154" s="2"/>
      <c r="S154" s="2"/>
      <c r="T154" s="2"/>
      <c r="V154" s="2"/>
      <c r="X154" s="2"/>
      <c r="Z154" s="2"/>
      <c r="AB154" s="2"/>
      <c r="AE154" s="2"/>
      <c r="AF154" s="2"/>
      <c r="AG154" s="2"/>
      <c r="AN154" s="2"/>
    </row>
    <row r="155" spans="5:40" ht="15.75" customHeight="1">
      <c r="F155" s="2"/>
      <c r="L155" s="2"/>
      <c r="P155" s="2"/>
      <c r="Q155" s="2"/>
      <c r="R155" s="2"/>
      <c r="S155" s="2"/>
      <c r="T155" s="2"/>
      <c r="V155" s="2"/>
      <c r="X155" s="2"/>
      <c r="Z155" s="2"/>
      <c r="AB155" s="2"/>
      <c r="AE155" s="2"/>
      <c r="AF155" s="2"/>
      <c r="AG155" s="2"/>
      <c r="AN155" s="2"/>
    </row>
    <row r="156" spans="5:40" ht="15.75" customHeight="1">
      <c r="F156" s="2"/>
      <c r="L156" s="2"/>
      <c r="P156" s="2"/>
      <c r="Q156" s="2"/>
      <c r="R156" s="2"/>
      <c r="S156" s="2"/>
      <c r="T156" s="2"/>
      <c r="V156" s="2"/>
      <c r="X156" s="2"/>
      <c r="Z156" s="2"/>
      <c r="AB156" s="2"/>
      <c r="AE156" s="2"/>
      <c r="AF156" s="2"/>
      <c r="AG156" s="2"/>
      <c r="AN156" s="2"/>
    </row>
    <row r="157" spans="5:40" ht="15.75" customHeight="1">
      <c r="F157" s="2"/>
      <c r="L157" s="2"/>
      <c r="P157" s="2"/>
      <c r="Q157" s="2"/>
      <c r="R157" s="2"/>
      <c r="S157" s="2"/>
      <c r="T157" s="2"/>
      <c r="V157" s="2"/>
      <c r="X157" s="2"/>
      <c r="Z157" s="2"/>
      <c r="AB157" s="2"/>
      <c r="AE157" s="2"/>
      <c r="AF157" s="2"/>
      <c r="AG157" s="2"/>
      <c r="AN157" s="2"/>
    </row>
    <row r="158" spans="5:40" ht="15.75" customHeight="1">
      <c r="F158" s="2"/>
      <c r="L158" s="2"/>
      <c r="P158" s="2"/>
      <c r="Q158" s="2"/>
      <c r="R158" s="2"/>
      <c r="S158" s="2"/>
      <c r="T158" s="2"/>
      <c r="V158" s="2"/>
      <c r="X158" s="2"/>
      <c r="Z158" s="2"/>
      <c r="AB158" s="2"/>
      <c r="AE158" s="2"/>
      <c r="AF158" s="2"/>
      <c r="AG158" s="2"/>
      <c r="AN158" s="2"/>
    </row>
    <row r="159" spans="5:40" ht="15.75" customHeight="1">
      <c r="F159" s="2"/>
      <c r="L159" s="2"/>
      <c r="P159" s="2"/>
      <c r="Q159" s="2"/>
      <c r="R159" s="2"/>
      <c r="S159" s="2"/>
      <c r="T159" s="2"/>
      <c r="V159" s="2"/>
      <c r="X159" s="2"/>
      <c r="Z159" s="2"/>
      <c r="AB159" s="2"/>
      <c r="AE159" s="2"/>
      <c r="AF159" s="2"/>
      <c r="AG159" s="2"/>
      <c r="AN159" s="2"/>
    </row>
    <row r="160" spans="5:40" ht="15.75" customHeight="1">
      <c r="F160" s="2"/>
      <c r="L160" s="2"/>
      <c r="P160" s="2"/>
      <c r="Q160" s="2"/>
      <c r="R160" s="2"/>
      <c r="S160" s="2"/>
      <c r="T160" s="2"/>
      <c r="V160" s="2"/>
      <c r="X160" s="2"/>
      <c r="Z160" s="2"/>
      <c r="AB160" s="2"/>
      <c r="AE160" s="2"/>
      <c r="AF160" s="2"/>
      <c r="AG160" s="2"/>
      <c r="AN160" s="2"/>
    </row>
    <row r="161" spans="6:40" ht="15.75" customHeight="1">
      <c r="F161" s="2"/>
      <c r="L161" s="2"/>
      <c r="P161" s="2"/>
      <c r="Q161" s="2"/>
      <c r="R161" s="2"/>
      <c r="S161" s="2"/>
      <c r="T161" s="2"/>
      <c r="V161" s="2"/>
      <c r="X161" s="2"/>
      <c r="Z161" s="2"/>
      <c r="AB161" s="2"/>
      <c r="AE161" s="2"/>
      <c r="AF161" s="2"/>
      <c r="AG161" s="2"/>
      <c r="AN161" s="2"/>
    </row>
    <row r="162" spans="6:40" ht="15.75" customHeight="1">
      <c r="F162" s="2"/>
      <c r="L162" s="2"/>
      <c r="P162" s="2"/>
      <c r="Q162" s="2"/>
      <c r="R162" s="2"/>
      <c r="S162" s="2"/>
      <c r="T162" s="2"/>
      <c r="V162" s="2"/>
      <c r="X162" s="2"/>
      <c r="Z162" s="2"/>
      <c r="AB162" s="2"/>
      <c r="AE162" s="2"/>
      <c r="AF162" s="2"/>
      <c r="AG162" s="2"/>
      <c r="AN162" s="2"/>
    </row>
    <row r="163" spans="6:40" ht="15.75" customHeight="1">
      <c r="F163" s="2"/>
      <c r="L163" s="2"/>
      <c r="P163" s="2"/>
      <c r="Q163" s="2"/>
      <c r="R163" s="2"/>
      <c r="S163" s="2"/>
      <c r="T163" s="2"/>
      <c r="V163" s="2"/>
      <c r="X163" s="2"/>
      <c r="Z163" s="2"/>
      <c r="AB163" s="2"/>
      <c r="AE163" s="2"/>
      <c r="AF163" s="2"/>
      <c r="AG163" s="2"/>
      <c r="AN163" s="2"/>
    </row>
    <row r="164" spans="6:40" ht="15.75" customHeight="1">
      <c r="F164" s="2"/>
      <c r="L164" s="2"/>
      <c r="P164" s="2"/>
      <c r="Q164" s="2"/>
      <c r="R164" s="2"/>
      <c r="S164" s="2"/>
      <c r="T164" s="2"/>
      <c r="V164" s="2"/>
      <c r="X164" s="2"/>
      <c r="Z164" s="2"/>
      <c r="AB164" s="2"/>
      <c r="AE164" s="2"/>
      <c r="AF164" s="2"/>
      <c r="AG164" s="2"/>
      <c r="AN164" s="2"/>
    </row>
    <row r="165" spans="6:40" ht="15.75" customHeight="1">
      <c r="F165" s="2"/>
      <c r="L165" s="2"/>
      <c r="P165" s="2"/>
      <c r="Q165" s="2"/>
      <c r="R165" s="2"/>
      <c r="S165" s="2"/>
      <c r="T165" s="2"/>
      <c r="V165" s="2"/>
      <c r="X165" s="2"/>
      <c r="Z165" s="2"/>
      <c r="AB165" s="2"/>
      <c r="AE165" s="2"/>
      <c r="AF165" s="2"/>
      <c r="AG165" s="2"/>
      <c r="AN165" s="2"/>
    </row>
    <row r="166" spans="6:40" ht="15.75" customHeight="1">
      <c r="F166" s="2"/>
      <c r="L166" s="2"/>
      <c r="P166" s="2"/>
      <c r="Q166" s="2"/>
      <c r="R166" s="2"/>
      <c r="S166" s="2"/>
      <c r="T166" s="2"/>
      <c r="V166" s="2"/>
      <c r="X166" s="2"/>
      <c r="Z166" s="2"/>
      <c r="AB166" s="2"/>
      <c r="AE166" s="2"/>
      <c r="AF166" s="2"/>
      <c r="AG166" s="2"/>
      <c r="AN166" s="2"/>
    </row>
    <row r="167" spans="6:40" ht="15.75" customHeight="1">
      <c r="F167" s="2"/>
      <c r="L167" s="2"/>
      <c r="P167" s="2"/>
      <c r="Q167" s="2"/>
      <c r="R167" s="2"/>
      <c r="S167" s="2"/>
      <c r="T167" s="2"/>
      <c r="V167" s="2"/>
      <c r="X167" s="2"/>
      <c r="Z167" s="2"/>
      <c r="AB167" s="2"/>
      <c r="AE167" s="2"/>
      <c r="AF167" s="2"/>
      <c r="AG167" s="2"/>
      <c r="AN167" s="2"/>
    </row>
    <row r="168" spans="6:40" ht="15.75" customHeight="1">
      <c r="F168" s="2"/>
      <c r="L168" s="2"/>
      <c r="P168" s="2"/>
      <c r="Q168" s="2"/>
      <c r="R168" s="2"/>
      <c r="S168" s="2"/>
      <c r="T168" s="2"/>
      <c r="V168" s="2"/>
      <c r="X168" s="2"/>
      <c r="Z168" s="2"/>
      <c r="AB168" s="2"/>
      <c r="AE168" s="2"/>
      <c r="AF168" s="2"/>
      <c r="AG168" s="2"/>
      <c r="AN168" s="2"/>
    </row>
    <row r="169" spans="6:40" ht="15.75" customHeight="1">
      <c r="F169" s="2"/>
      <c r="L169" s="2"/>
      <c r="P169" s="2"/>
      <c r="Q169" s="2"/>
      <c r="R169" s="2"/>
      <c r="S169" s="2"/>
      <c r="T169" s="2"/>
      <c r="V169" s="2"/>
      <c r="X169" s="2"/>
      <c r="Z169" s="2"/>
      <c r="AB169" s="2"/>
      <c r="AE169" s="2"/>
      <c r="AF169" s="2"/>
      <c r="AG169" s="2"/>
      <c r="AN169" s="2"/>
    </row>
    <row r="170" spans="6:40" ht="15.75" customHeight="1">
      <c r="F170" s="2"/>
      <c r="L170" s="2"/>
      <c r="P170" s="2"/>
      <c r="Q170" s="2"/>
      <c r="R170" s="2"/>
      <c r="S170" s="2"/>
      <c r="T170" s="2"/>
      <c r="V170" s="2"/>
      <c r="X170" s="2"/>
      <c r="Z170" s="2"/>
      <c r="AB170" s="2"/>
      <c r="AE170" s="2"/>
      <c r="AF170" s="2"/>
      <c r="AG170" s="2"/>
      <c r="AN170" s="2"/>
    </row>
    <row r="171" spans="6:40" ht="15.75" customHeight="1">
      <c r="F171" s="2"/>
      <c r="L171" s="2"/>
      <c r="P171" s="2"/>
      <c r="Q171" s="2"/>
      <c r="R171" s="2"/>
      <c r="S171" s="2"/>
      <c r="T171" s="2"/>
      <c r="V171" s="2"/>
      <c r="X171" s="2"/>
      <c r="Z171" s="2"/>
      <c r="AB171" s="2"/>
      <c r="AE171" s="2"/>
      <c r="AF171" s="2"/>
      <c r="AG171" s="2"/>
      <c r="AN171" s="2"/>
    </row>
    <row r="172" spans="6:40" ht="15.75" customHeight="1">
      <c r="F172" s="2"/>
      <c r="L172" s="2"/>
      <c r="P172" s="2"/>
      <c r="Q172" s="2"/>
      <c r="R172" s="2"/>
      <c r="S172" s="2"/>
      <c r="T172" s="2"/>
      <c r="V172" s="2"/>
      <c r="X172" s="2"/>
      <c r="Z172" s="2"/>
      <c r="AB172" s="2"/>
      <c r="AE172" s="2"/>
      <c r="AF172" s="2"/>
      <c r="AG172" s="2"/>
      <c r="AN172" s="2"/>
    </row>
    <row r="173" spans="6:40" ht="15.75" customHeight="1">
      <c r="F173" s="2"/>
      <c r="L173" s="2"/>
      <c r="P173" s="2"/>
      <c r="Q173" s="2"/>
      <c r="R173" s="2"/>
      <c r="S173" s="2"/>
      <c r="T173" s="2"/>
      <c r="V173" s="2"/>
      <c r="X173" s="2"/>
      <c r="Z173" s="2"/>
      <c r="AB173" s="2"/>
      <c r="AE173" s="2"/>
      <c r="AF173" s="2"/>
      <c r="AG173" s="2"/>
      <c r="AN173" s="2"/>
    </row>
    <row r="174" spans="6:40" ht="15.75" customHeight="1">
      <c r="F174" s="2"/>
      <c r="L174" s="2"/>
      <c r="P174" s="2"/>
      <c r="Q174" s="2"/>
      <c r="R174" s="2"/>
      <c r="S174" s="2"/>
      <c r="T174" s="2"/>
      <c r="V174" s="2"/>
      <c r="X174" s="2"/>
      <c r="Z174" s="2"/>
      <c r="AB174" s="2"/>
      <c r="AE174" s="2"/>
      <c r="AF174" s="2"/>
      <c r="AG174" s="2"/>
      <c r="AN174" s="2"/>
    </row>
    <row r="175" spans="6:40" ht="15.75" customHeight="1">
      <c r="F175" s="2"/>
      <c r="L175" s="2"/>
      <c r="P175" s="2"/>
      <c r="Q175" s="2"/>
      <c r="R175" s="2"/>
      <c r="S175" s="2"/>
      <c r="T175" s="2"/>
      <c r="V175" s="2"/>
      <c r="X175" s="2"/>
      <c r="Z175" s="2"/>
      <c r="AB175" s="2"/>
      <c r="AE175" s="2"/>
      <c r="AF175" s="2"/>
      <c r="AG175" s="2"/>
      <c r="AN175" s="2"/>
    </row>
    <row r="176" spans="6:40" ht="15.75" customHeight="1">
      <c r="F176" s="2"/>
      <c r="L176" s="2"/>
      <c r="P176" s="2"/>
      <c r="Q176" s="2"/>
      <c r="R176" s="2"/>
      <c r="S176" s="2"/>
      <c r="T176" s="2"/>
      <c r="V176" s="2"/>
      <c r="X176" s="2"/>
      <c r="Z176" s="2"/>
      <c r="AB176" s="2"/>
      <c r="AE176" s="2"/>
      <c r="AF176" s="2"/>
      <c r="AG176" s="2"/>
      <c r="AN176" s="2"/>
    </row>
    <row r="177" spans="6:40" ht="15.75" customHeight="1">
      <c r="F177" s="2"/>
      <c r="L177" s="2"/>
      <c r="P177" s="2"/>
      <c r="Q177" s="2"/>
      <c r="R177" s="2"/>
      <c r="S177" s="2"/>
      <c r="T177" s="2"/>
      <c r="V177" s="2"/>
      <c r="X177" s="2"/>
      <c r="Z177" s="2"/>
      <c r="AB177" s="2"/>
      <c r="AE177" s="2"/>
      <c r="AF177" s="2"/>
      <c r="AG177" s="2"/>
      <c r="AN177" s="2"/>
    </row>
    <row r="178" spans="6:40" ht="15.75" customHeight="1">
      <c r="F178" s="2"/>
      <c r="L178" s="2"/>
      <c r="P178" s="2"/>
      <c r="Q178" s="2"/>
      <c r="R178" s="2"/>
      <c r="S178" s="2"/>
      <c r="T178" s="2"/>
      <c r="V178" s="2"/>
      <c r="X178" s="2"/>
      <c r="Z178" s="2"/>
      <c r="AB178" s="2"/>
      <c r="AE178" s="2"/>
      <c r="AF178" s="2"/>
      <c r="AG178" s="2"/>
      <c r="AN178" s="2"/>
    </row>
    <row r="179" spans="6:40" ht="15.75" customHeight="1">
      <c r="F179" s="2"/>
      <c r="L179" s="2"/>
      <c r="P179" s="2"/>
      <c r="Q179" s="2"/>
      <c r="R179" s="2"/>
      <c r="S179" s="2"/>
      <c r="T179" s="2"/>
      <c r="V179" s="2"/>
      <c r="X179" s="2"/>
      <c r="Z179" s="2"/>
      <c r="AB179" s="2"/>
      <c r="AE179" s="2"/>
      <c r="AF179" s="2"/>
      <c r="AG179" s="2"/>
      <c r="AN179" s="2"/>
    </row>
    <row r="180" spans="6:40" ht="15.75" customHeight="1">
      <c r="F180" s="2"/>
      <c r="L180" s="2"/>
      <c r="P180" s="2"/>
      <c r="Q180" s="2"/>
      <c r="R180" s="2"/>
      <c r="S180" s="2"/>
      <c r="T180" s="2"/>
      <c r="V180" s="2"/>
      <c r="X180" s="2"/>
      <c r="Z180" s="2"/>
      <c r="AB180" s="2"/>
      <c r="AE180" s="2"/>
      <c r="AF180" s="2"/>
      <c r="AG180" s="2"/>
      <c r="AN180" s="2"/>
    </row>
    <row r="181" spans="6:40" ht="15.75" customHeight="1">
      <c r="F181" s="2"/>
      <c r="L181" s="2"/>
      <c r="P181" s="2"/>
      <c r="Q181" s="2"/>
      <c r="R181" s="2"/>
      <c r="S181" s="2"/>
      <c r="T181" s="2"/>
      <c r="V181" s="2"/>
      <c r="X181" s="2"/>
      <c r="Z181" s="2"/>
      <c r="AB181" s="2"/>
      <c r="AE181" s="2"/>
      <c r="AF181" s="2"/>
      <c r="AG181" s="2"/>
      <c r="AN181" s="2"/>
    </row>
    <row r="182" spans="6:40" ht="15.75" customHeight="1">
      <c r="F182" s="2"/>
      <c r="L182" s="2"/>
      <c r="P182" s="2"/>
      <c r="Q182" s="2"/>
      <c r="R182" s="2"/>
      <c r="S182" s="2"/>
      <c r="T182" s="2"/>
      <c r="V182" s="2"/>
      <c r="X182" s="2"/>
      <c r="Z182" s="2"/>
      <c r="AB182" s="2"/>
      <c r="AE182" s="2"/>
      <c r="AF182" s="2"/>
      <c r="AG182" s="2"/>
      <c r="AN182" s="2"/>
    </row>
    <row r="183" spans="6:40" ht="15.75" customHeight="1">
      <c r="F183" s="2"/>
      <c r="L183" s="2"/>
      <c r="P183" s="2"/>
      <c r="Q183" s="2"/>
      <c r="R183" s="2"/>
      <c r="S183" s="2"/>
      <c r="T183" s="2"/>
      <c r="V183" s="2"/>
      <c r="X183" s="2"/>
      <c r="Z183" s="2"/>
      <c r="AB183" s="2"/>
      <c r="AE183" s="2"/>
      <c r="AF183" s="2"/>
      <c r="AG183" s="2"/>
      <c r="AN183" s="2"/>
    </row>
    <row r="184" spans="6:40" ht="15.75" customHeight="1">
      <c r="F184" s="2"/>
      <c r="L184" s="2"/>
      <c r="P184" s="2"/>
      <c r="Q184" s="2"/>
      <c r="R184" s="2"/>
      <c r="S184" s="2"/>
      <c r="T184" s="2"/>
      <c r="V184" s="2"/>
      <c r="X184" s="2"/>
      <c r="Z184" s="2"/>
      <c r="AB184" s="2"/>
      <c r="AE184" s="2"/>
      <c r="AF184" s="2"/>
      <c r="AG184" s="2"/>
      <c r="AN184" s="2"/>
    </row>
    <row r="185" spans="6:40" ht="15.75" customHeight="1">
      <c r="F185" s="2"/>
      <c r="L185" s="2"/>
      <c r="P185" s="2"/>
      <c r="Q185" s="2"/>
      <c r="R185" s="2"/>
      <c r="S185" s="2"/>
      <c r="T185" s="2"/>
      <c r="V185" s="2"/>
      <c r="X185" s="2"/>
      <c r="Z185" s="2"/>
      <c r="AB185" s="2"/>
      <c r="AE185" s="2"/>
      <c r="AF185" s="2"/>
      <c r="AG185" s="2"/>
      <c r="AN185" s="2"/>
    </row>
    <row r="186" spans="6:40" ht="15.75" customHeight="1">
      <c r="F186" s="2"/>
      <c r="L186" s="2"/>
      <c r="P186" s="2"/>
      <c r="Q186" s="2"/>
      <c r="R186" s="2"/>
      <c r="S186" s="2"/>
      <c r="T186" s="2"/>
      <c r="V186" s="2"/>
      <c r="X186" s="2"/>
      <c r="Z186" s="2"/>
      <c r="AB186" s="2"/>
      <c r="AE186" s="2"/>
      <c r="AF186" s="2"/>
      <c r="AG186" s="2"/>
      <c r="AN186" s="2"/>
    </row>
    <row r="187" spans="6:40" ht="15.75" customHeight="1">
      <c r="F187" s="2"/>
      <c r="L187" s="2"/>
      <c r="P187" s="2"/>
      <c r="Q187" s="2"/>
      <c r="R187" s="2"/>
      <c r="S187" s="2"/>
      <c r="T187" s="2"/>
      <c r="V187" s="2"/>
      <c r="X187" s="2"/>
      <c r="Z187" s="2"/>
      <c r="AB187" s="2"/>
      <c r="AE187" s="2"/>
      <c r="AF187" s="2"/>
      <c r="AG187" s="2"/>
      <c r="AN187" s="2"/>
    </row>
    <row r="188" spans="6:40" ht="15.75" customHeight="1">
      <c r="F188" s="2"/>
      <c r="L188" s="2"/>
      <c r="P188" s="2"/>
      <c r="Q188" s="2"/>
      <c r="R188" s="2"/>
      <c r="S188" s="2"/>
      <c r="T188" s="2"/>
      <c r="V188" s="2"/>
      <c r="X188" s="2"/>
      <c r="Z188" s="2"/>
      <c r="AB188" s="2"/>
      <c r="AE188" s="2"/>
      <c r="AF188" s="2"/>
      <c r="AG188" s="2"/>
      <c r="AN188" s="2"/>
    </row>
    <row r="189" spans="6:40" ht="15.75" customHeight="1">
      <c r="F189" s="2"/>
      <c r="L189" s="2"/>
      <c r="P189" s="2"/>
      <c r="Q189" s="2"/>
      <c r="R189" s="2"/>
      <c r="S189" s="2"/>
      <c r="T189" s="2"/>
      <c r="V189" s="2"/>
      <c r="X189" s="2"/>
      <c r="Z189" s="2"/>
      <c r="AB189" s="2"/>
      <c r="AE189" s="2"/>
      <c r="AF189" s="2"/>
      <c r="AG189" s="2"/>
      <c r="AN189" s="2"/>
    </row>
    <row r="190" spans="6:40" ht="15.75" customHeight="1">
      <c r="F190" s="2"/>
      <c r="L190" s="2"/>
      <c r="P190" s="2"/>
      <c r="Q190" s="2"/>
      <c r="R190" s="2"/>
      <c r="S190" s="2"/>
      <c r="T190" s="2"/>
      <c r="V190" s="2"/>
      <c r="X190" s="2"/>
      <c r="Z190" s="2"/>
      <c r="AB190" s="2"/>
      <c r="AE190" s="2"/>
      <c r="AF190" s="2"/>
      <c r="AG190" s="2"/>
      <c r="AN190" s="2"/>
    </row>
    <row r="191" spans="6:40" ht="15.75" customHeight="1">
      <c r="F191" s="2"/>
      <c r="L191" s="2"/>
      <c r="P191" s="2"/>
      <c r="Q191" s="2"/>
      <c r="R191" s="2"/>
      <c r="S191" s="2"/>
      <c r="T191" s="2"/>
      <c r="V191" s="2"/>
      <c r="X191" s="2"/>
      <c r="Z191" s="2"/>
      <c r="AB191" s="2"/>
      <c r="AE191" s="2"/>
      <c r="AF191" s="2"/>
      <c r="AG191" s="2"/>
      <c r="AN191" s="2"/>
    </row>
    <row r="192" spans="6:40" ht="15.75" customHeight="1">
      <c r="F192" s="2"/>
      <c r="L192" s="2"/>
      <c r="P192" s="2"/>
      <c r="Q192" s="2"/>
      <c r="R192" s="2"/>
      <c r="S192" s="2"/>
      <c r="T192" s="2"/>
      <c r="V192" s="2"/>
      <c r="X192" s="2"/>
      <c r="Z192" s="2"/>
      <c r="AB192" s="2"/>
      <c r="AE192" s="2"/>
      <c r="AF192" s="2"/>
      <c r="AG192" s="2"/>
      <c r="AN192" s="2"/>
    </row>
    <row r="193" spans="6:40" ht="15.75" customHeight="1">
      <c r="F193" s="2"/>
      <c r="L193" s="2"/>
      <c r="P193" s="2"/>
      <c r="Q193" s="2"/>
      <c r="R193" s="2"/>
      <c r="S193" s="2"/>
      <c r="T193" s="2"/>
      <c r="V193" s="2"/>
      <c r="X193" s="2"/>
      <c r="Z193" s="2"/>
      <c r="AB193" s="2"/>
      <c r="AE193" s="2"/>
      <c r="AF193" s="2"/>
      <c r="AG193" s="2"/>
      <c r="AN193" s="2"/>
    </row>
    <row r="194" spans="6:40" ht="15.75" customHeight="1">
      <c r="F194" s="2"/>
      <c r="L194" s="2"/>
      <c r="P194" s="2"/>
      <c r="Q194" s="2"/>
      <c r="R194" s="2"/>
      <c r="S194" s="2"/>
      <c r="T194" s="2"/>
      <c r="V194" s="2"/>
      <c r="X194" s="2"/>
      <c r="Z194" s="2"/>
      <c r="AB194" s="2"/>
      <c r="AE194" s="2"/>
      <c r="AF194" s="2"/>
      <c r="AG194" s="2"/>
      <c r="AN194" s="2"/>
    </row>
    <row r="195" spans="6:40" ht="15.75" customHeight="1">
      <c r="F195" s="2"/>
      <c r="L195" s="2"/>
      <c r="P195" s="2"/>
      <c r="Q195" s="2"/>
      <c r="R195" s="2"/>
      <c r="S195" s="2"/>
      <c r="T195" s="2"/>
      <c r="V195" s="2"/>
      <c r="X195" s="2"/>
      <c r="Z195" s="2"/>
      <c r="AB195" s="2"/>
      <c r="AE195" s="2"/>
      <c r="AF195" s="2"/>
      <c r="AG195" s="2"/>
      <c r="AN195" s="2"/>
    </row>
    <row r="196" spans="6:40" ht="15.75" customHeight="1">
      <c r="F196" s="2"/>
      <c r="L196" s="2"/>
      <c r="P196" s="2"/>
      <c r="Q196" s="2"/>
      <c r="R196" s="2"/>
      <c r="S196" s="2"/>
      <c r="T196" s="2"/>
      <c r="V196" s="2"/>
      <c r="X196" s="2"/>
      <c r="Z196" s="2"/>
      <c r="AB196" s="2"/>
      <c r="AE196" s="2"/>
      <c r="AF196" s="2"/>
      <c r="AG196" s="2"/>
      <c r="AN196" s="2"/>
    </row>
    <row r="197" spans="6:40" ht="15.75" customHeight="1">
      <c r="F197" s="2"/>
      <c r="L197" s="2"/>
      <c r="P197" s="2"/>
      <c r="Q197" s="2"/>
      <c r="R197" s="2"/>
      <c r="S197" s="2"/>
      <c r="T197" s="2"/>
      <c r="V197" s="2"/>
      <c r="X197" s="2"/>
      <c r="Z197" s="2"/>
      <c r="AB197" s="2"/>
      <c r="AE197" s="2"/>
      <c r="AF197" s="2"/>
      <c r="AG197" s="2"/>
      <c r="AN197" s="2"/>
    </row>
    <row r="198" spans="6:40" ht="15.75" customHeight="1">
      <c r="F198" s="2"/>
      <c r="L198" s="2"/>
      <c r="P198" s="2"/>
      <c r="Q198" s="2"/>
      <c r="R198" s="2"/>
      <c r="S198" s="2"/>
      <c r="T198" s="2"/>
      <c r="V198" s="2"/>
      <c r="X198" s="2"/>
      <c r="Z198" s="2"/>
      <c r="AB198" s="2"/>
      <c r="AE198" s="2"/>
      <c r="AF198" s="2"/>
      <c r="AG198" s="2"/>
      <c r="AN198" s="2"/>
    </row>
    <row r="199" spans="6:40" ht="15.75" customHeight="1">
      <c r="F199" s="2"/>
      <c r="L199" s="2"/>
      <c r="P199" s="2"/>
      <c r="Q199" s="2"/>
      <c r="R199" s="2"/>
      <c r="S199" s="2"/>
      <c r="T199" s="2"/>
      <c r="V199" s="2"/>
      <c r="X199" s="2"/>
      <c r="Z199" s="2"/>
      <c r="AB199" s="2"/>
      <c r="AE199" s="2"/>
      <c r="AF199" s="2"/>
      <c r="AG199" s="2"/>
      <c r="AN199" s="2"/>
    </row>
    <row r="200" spans="6:40" ht="15.75" customHeight="1">
      <c r="F200" s="2"/>
      <c r="L200" s="2"/>
      <c r="P200" s="2"/>
      <c r="Q200" s="2"/>
      <c r="R200" s="2"/>
      <c r="S200" s="2"/>
      <c r="T200" s="2"/>
      <c r="V200" s="2"/>
      <c r="X200" s="2"/>
      <c r="Z200" s="2"/>
      <c r="AB200" s="2"/>
      <c r="AE200" s="2"/>
      <c r="AF200" s="2"/>
      <c r="AG200" s="2"/>
      <c r="AN200" s="2"/>
    </row>
    <row r="201" spans="6:40" ht="15.75" customHeight="1">
      <c r="F201" s="2"/>
      <c r="L201" s="2"/>
      <c r="P201" s="2"/>
      <c r="Q201" s="2"/>
      <c r="R201" s="2"/>
      <c r="S201" s="2"/>
      <c r="T201" s="2"/>
      <c r="V201" s="2"/>
      <c r="X201" s="2"/>
      <c r="Z201" s="2"/>
      <c r="AB201" s="2"/>
      <c r="AE201" s="2"/>
      <c r="AF201" s="2"/>
      <c r="AG201" s="2"/>
      <c r="AN201" s="2"/>
    </row>
    <row r="202" spans="6:40" ht="15.75" customHeight="1">
      <c r="F202" s="2"/>
      <c r="L202" s="2"/>
      <c r="P202" s="2"/>
      <c r="Q202" s="2"/>
      <c r="R202" s="2"/>
      <c r="S202" s="2"/>
      <c r="T202" s="2"/>
      <c r="V202" s="2"/>
      <c r="X202" s="2"/>
      <c r="Z202" s="2"/>
      <c r="AB202" s="2"/>
      <c r="AE202" s="2"/>
      <c r="AF202" s="2"/>
      <c r="AG202" s="2"/>
      <c r="AN202" s="2"/>
    </row>
    <row r="203" spans="6:40" ht="15.75" customHeight="1">
      <c r="F203" s="2"/>
      <c r="L203" s="2"/>
      <c r="P203" s="2"/>
      <c r="Q203" s="2"/>
      <c r="R203" s="2"/>
      <c r="S203" s="2"/>
      <c r="T203" s="2"/>
      <c r="V203" s="2"/>
      <c r="X203" s="2"/>
      <c r="Z203" s="2"/>
      <c r="AB203" s="2"/>
      <c r="AE203" s="2"/>
      <c r="AF203" s="2"/>
      <c r="AG203" s="2"/>
      <c r="AN203" s="2"/>
    </row>
    <row r="204" spans="6:40" ht="15.75" customHeight="1">
      <c r="F204" s="2"/>
      <c r="L204" s="2"/>
      <c r="P204" s="2"/>
      <c r="Q204" s="2"/>
      <c r="R204" s="2"/>
      <c r="S204" s="2"/>
      <c r="T204" s="2"/>
      <c r="V204" s="2"/>
      <c r="X204" s="2"/>
      <c r="Z204" s="2"/>
      <c r="AB204" s="2"/>
      <c r="AE204" s="2"/>
      <c r="AF204" s="2"/>
      <c r="AG204" s="2"/>
      <c r="AN204" s="2"/>
    </row>
    <row r="205" spans="6:40" ht="15.75" customHeight="1">
      <c r="F205" s="2"/>
      <c r="L205" s="2"/>
      <c r="P205" s="2"/>
      <c r="Q205" s="2"/>
      <c r="R205" s="2"/>
      <c r="S205" s="2"/>
      <c r="T205" s="2"/>
      <c r="V205" s="2"/>
      <c r="X205" s="2"/>
      <c r="Z205" s="2"/>
      <c r="AB205" s="2"/>
      <c r="AE205" s="2"/>
      <c r="AF205" s="2"/>
      <c r="AG205" s="2"/>
      <c r="AN205" s="2"/>
    </row>
    <row r="206" spans="6:40" ht="15.75" customHeight="1">
      <c r="F206" s="2"/>
      <c r="L206" s="2"/>
      <c r="P206" s="2"/>
      <c r="Q206" s="2"/>
      <c r="R206" s="2"/>
      <c r="S206" s="2"/>
      <c r="T206" s="2"/>
      <c r="V206" s="2"/>
      <c r="X206" s="2"/>
      <c r="Z206" s="2"/>
      <c r="AB206" s="2"/>
      <c r="AE206" s="2"/>
      <c r="AF206" s="2"/>
      <c r="AG206" s="2"/>
      <c r="AN206" s="2"/>
    </row>
    <row r="207" spans="6:40" ht="15.75" customHeight="1">
      <c r="F207" s="2"/>
      <c r="L207" s="2"/>
      <c r="P207" s="2"/>
      <c r="Q207" s="2"/>
      <c r="R207" s="2"/>
      <c r="S207" s="2"/>
      <c r="T207" s="2"/>
      <c r="V207" s="2"/>
      <c r="X207" s="2"/>
      <c r="Z207" s="2"/>
      <c r="AB207" s="2"/>
      <c r="AE207" s="2"/>
      <c r="AF207" s="2"/>
      <c r="AG207" s="2"/>
      <c r="AN207" s="2"/>
    </row>
    <row r="208" spans="6:40" ht="15.75" customHeight="1">
      <c r="F208" s="2"/>
      <c r="L208" s="2"/>
      <c r="P208" s="2"/>
      <c r="Q208" s="2"/>
      <c r="R208" s="2"/>
      <c r="S208" s="2"/>
      <c r="T208" s="2"/>
      <c r="V208" s="2"/>
      <c r="X208" s="2"/>
      <c r="Z208" s="2"/>
      <c r="AB208" s="2"/>
      <c r="AE208" s="2"/>
      <c r="AF208" s="2"/>
      <c r="AG208" s="2"/>
      <c r="AN208" s="2"/>
    </row>
    <row r="209" spans="6:40" ht="15.75" customHeight="1">
      <c r="F209" s="2"/>
      <c r="L209" s="2"/>
      <c r="P209" s="2"/>
      <c r="Q209" s="2"/>
      <c r="R209" s="2"/>
      <c r="S209" s="2"/>
      <c r="T209" s="2"/>
      <c r="V209" s="2"/>
      <c r="X209" s="2"/>
      <c r="Z209" s="2"/>
      <c r="AB209" s="2"/>
      <c r="AE209" s="2"/>
      <c r="AF209" s="2"/>
      <c r="AG209" s="2"/>
      <c r="AN209" s="2"/>
    </row>
    <row r="210" spans="6:40" ht="15.75" customHeight="1">
      <c r="F210" s="2"/>
      <c r="L210" s="2"/>
      <c r="P210" s="2"/>
      <c r="Q210" s="2"/>
      <c r="R210" s="2"/>
      <c r="S210" s="2"/>
      <c r="T210" s="2"/>
      <c r="V210" s="2"/>
      <c r="X210" s="2"/>
      <c r="Z210" s="2"/>
      <c r="AB210" s="2"/>
      <c r="AE210" s="2"/>
      <c r="AF210" s="2"/>
      <c r="AG210" s="2"/>
      <c r="AN210" s="2"/>
    </row>
    <row r="211" spans="6:40" ht="15.75" customHeight="1">
      <c r="F211" s="2"/>
      <c r="L211" s="2"/>
      <c r="P211" s="2"/>
      <c r="Q211" s="2"/>
      <c r="R211" s="2"/>
      <c r="S211" s="2"/>
      <c r="T211" s="2"/>
      <c r="V211" s="2"/>
      <c r="X211" s="2"/>
      <c r="Z211" s="2"/>
      <c r="AB211" s="2"/>
      <c r="AE211" s="2"/>
      <c r="AF211" s="2"/>
      <c r="AG211" s="2"/>
      <c r="AN211" s="2"/>
    </row>
    <row r="212" spans="6:40" ht="15.75" customHeight="1">
      <c r="F212" s="2"/>
      <c r="L212" s="2"/>
      <c r="P212" s="2"/>
      <c r="Q212" s="2"/>
      <c r="R212" s="2"/>
      <c r="S212" s="2"/>
      <c r="T212" s="2"/>
      <c r="V212" s="2"/>
      <c r="X212" s="2"/>
      <c r="Z212" s="2"/>
      <c r="AB212" s="2"/>
      <c r="AE212" s="2"/>
      <c r="AF212" s="2"/>
      <c r="AG212" s="2"/>
      <c r="AN212" s="2"/>
    </row>
    <row r="213" spans="6:40" ht="15.75" customHeight="1">
      <c r="F213" s="2"/>
      <c r="L213" s="2"/>
      <c r="P213" s="2"/>
      <c r="Q213" s="2"/>
      <c r="R213" s="2"/>
      <c r="S213" s="2"/>
      <c r="T213" s="2"/>
      <c r="V213" s="2"/>
      <c r="X213" s="2"/>
      <c r="Z213" s="2"/>
      <c r="AB213" s="2"/>
      <c r="AE213" s="2"/>
      <c r="AF213" s="2"/>
      <c r="AG213" s="2"/>
      <c r="AN213" s="2"/>
    </row>
    <row r="214" spans="6:40" ht="15.75" customHeight="1">
      <c r="F214" s="2"/>
      <c r="L214" s="2"/>
      <c r="P214" s="2"/>
      <c r="Q214" s="2"/>
      <c r="R214" s="2"/>
      <c r="S214" s="2"/>
      <c r="T214" s="2"/>
      <c r="V214" s="2"/>
      <c r="X214" s="2"/>
      <c r="Z214" s="2"/>
      <c r="AB214" s="2"/>
      <c r="AE214" s="2"/>
      <c r="AF214" s="2"/>
      <c r="AG214" s="2"/>
      <c r="AN214" s="2"/>
    </row>
    <row r="215" spans="6:40" ht="15.75" customHeight="1">
      <c r="F215" s="2"/>
      <c r="L215" s="2"/>
      <c r="P215" s="2"/>
      <c r="Q215" s="2"/>
      <c r="R215" s="2"/>
      <c r="S215" s="2"/>
      <c r="T215" s="2"/>
      <c r="V215" s="2"/>
      <c r="X215" s="2"/>
      <c r="Z215" s="2"/>
      <c r="AB215" s="2"/>
      <c r="AE215" s="2"/>
      <c r="AF215" s="2"/>
      <c r="AG215" s="2"/>
      <c r="AN215" s="2"/>
    </row>
    <row r="216" spans="6:40" ht="15.75" customHeight="1">
      <c r="F216" s="2"/>
      <c r="L216" s="2"/>
      <c r="P216" s="2"/>
      <c r="Q216" s="2"/>
      <c r="R216" s="2"/>
      <c r="S216" s="2"/>
      <c r="T216" s="2"/>
      <c r="V216" s="2"/>
      <c r="X216" s="2"/>
      <c r="Z216" s="2"/>
      <c r="AB216" s="2"/>
      <c r="AE216" s="2"/>
      <c r="AF216" s="2"/>
      <c r="AG216" s="2"/>
      <c r="AN216" s="2"/>
    </row>
    <row r="217" spans="6:40" ht="15.75" customHeight="1">
      <c r="F217" s="2"/>
      <c r="L217" s="2"/>
      <c r="P217" s="2"/>
      <c r="Q217" s="2"/>
      <c r="R217" s="2"/>
      <c r="S217" s="2"/>
      <c r="T217" s="2"/>
      <c r="V217" s="2"/>
      <c r="X217" s="2"/>
      <c r="Z217" s="2"/>
      <c r="AB217" s="2"/>
      <c r="AE217" s="2"/>
      <c r="AF217" s="2"/>
      <c r="AG217" s="2"/>
      <c r="AN217" s="2"/>
    </row>
    <row r="218" spans="6:40" ht="15.75" customHeight="1">
      <c r="F218" s="2"/>
      <c r="L218" s="2"/>
      <c r="P218" s="2"/>
      <c r="Q218" s="2"/>
      <c r="R218" s="2"/>
      <c r="S218" s="2"/>
      <c r="T218" s="2"/>
      <c r="V218" s="2"/>
      <c r="X218" s="2"/>
      <c r="Z218" s="2"/>
      <c r="AB218" s="2"/>
      <c r="AE218" s="2"/>
      <c r="AF218" s="2"/>
      <c r="AG218" s="2"/>
      <c r="AN218" s="2"/>
    </row>
    <row r="219" spans="6:40" ht="15.75" customHeight="1">
      <c r="F219" s="2"/>
      <c r="L219" s="2"/>
      <c r="P219" s="2"/>
      <c r="Q219" s="2"/>
      <c r="R219" s="2"/>
      <c r="S219" s="2"/>
      <c r="T219" s="2"/>
      <c r="V219" s="2"/>
      <c r="X219" s="2"/>
      <c r="Z219" s="2"/>
      <c r="AB219" s="2"/>
      <c r="AE219" s="2"/>
      <c r="AF219" s="2"/>
      <c r="AG219" s="2"/>
      <c r="AN219" s="2"/>
    </row>
    <row r="220" spans="6:40" ht="15.75" customHeight="1">
      <c r="F220" s="2"/>
      <c r="L220" s="2"/>
      <c r="P220" s="2"/>
      <c r="Q220" s="2"/>
      <c r="R220" s="2"/>
      <c r="S220" s="2"/>
      <c r="T220" s="2"/>
      <c r="V220" s="2"/>
      <c r="X220" s="2"/>
      <c r="Z220" s="2"/>
      <c r="AB220" s="2"/>
      <c r="AE220" s="2"/>
      <c r="AF220" s="2"/>
      <c r="AG220" s="2"/>
      <c r="AN220" s="2"/>
    </row>
    <row r="221" spans="6:40" ht="15.75" customHeight="1">
      <c r="F221" s="2"/>
      <c r="L221" s="2"/>
      <c r="P221" s="2"/>
      <c r="Q221" s="2"/>
      <c r="R221" s="2"/>
      <c r="S221" s="2"/>
      <c r="T221" s="2"/>
      <c r="V221" s="2"/>
      <c r="X221" s="2"/>
      <c r="Z221" s="2"/>
      <c r="AB221" s="2"/>
      <c r="AE221" s="2"/>
      <c r="AF221" s="2"/>
      <c r="AG221" s="2"/>
      <c r="AN221" s="2"/>
    </row>
    <row r="222" spans="6:40" ht="15.75" customHeight="1">
      <c r="F222" s="2"/>
      <c r="L222" s="2"/>
      <c r="P222" s="2"/>
      <c r="Q222" s="2"/>
      <c r="R222" s="2"/>
      <c r="S222" s="2"/>
      <c r="T222" s="2"/>
      <c r="V222" s="2"/>
      <c r="X222" s="2"/>
      <c r="Z222" s="2"/>
      <c r="AB222" s="2"/>
      <c r="AE222" s="2"/>
      <c r="AF222" s="2"/>
      <c r="AG222" s="2"/>
      <c r="AN222" s="2"/>
    </row>
    <row r="223" spans="6:40" ht="15.75" customHeight="1">
      <c r="F223" s="2"/>
      <c r="L223" s="2"/>
      <c r="P223" s="2"/>
      <c r="Q223" s="2"/>
      <c r="R223" s="2"/>
      <c r="S223" s="2"/>
      <c r="T223" s="2"/>
      <c r="V223" s="2"/>
      <c r="X223" s="2"/>
      <c r="Z223" s="2"/>
      <c r="AB223" s="2"/>
      <c r="AE223" s="2"/>
      <c r="AF223" s="2"/>
      <c r="AG223" s="2"/>
      <c r="AN223" s="2"/>
    </row>
    <row r="224" spans="6:40" ht="15.75" customHeight="1">
      <c r="F224" s="2"/>
      <c r="L224" s="2"/>
      <c r="P224" s="2"/>
      <c r="Q224" s="2"/>
      <c r="R224" s="2"/>
      <c r="S224" s="2"/>
      <c r="T224" s="2"/>
      <c r="V224" s="2"/>
      <c r="X224" s="2"/>
      <c r="Z224" s="2"/>
      <c r="AB224" s="2"/>
      <c r="AE224" s="2"/>
      <c r="AF224" s="2"/>
      <c r="AG224" s="2"/>
      <c r="AN224" s="2"/>
    </row>
    <row r="225" spans="6:40" ht="15.75" customHeight="1">
      <c r="F225" s="2"/>
      <c r="L225" s="2"/>
      <c r="P225" s="2"/>
      <c r="Q225" s="2"/>
      <c r="R225" s="2"/>
      <c r="S225" s="2"/>
      <c r="T225" s="2"/>
      <c r="V225" s="2"/>
      <c r="X225" s="2"/>
      <c r="Z225" s="2"/>
      <c r="AB225" s="2"/>
      <c r="AE225" s="2"/>
      <c r="AF225" s="2"/>
      <c r="AG225" s="2"/>
      <c r="AN225" s="2"/>
    </row>
    <row r="226" spans="6:40" ht="15.75" customHeight="1">
      <c r="F226" s="2"/>
      <c r="L226" s="2"/>
      <c r="P226" s="2"/>
      <c r="Q226" s="2"/>
      <c r="R226" s="2"/>
      <c r="S226" s="2"/>
      <c r="T226" s="2"/>
      <c r="V226" s="2"/>
      <c r="X226" s="2"/>
      <c r="Z226" s="2"/>
      <c r="AB226" s="2"/>
      <c r="AE226" s="2"/>
      <c r="AF226" s="2"/>
      <c r="AG226" s="2"/>
      <c r="AN226" s="2"/>
    </row>
    <row r="227" spans="6:40" ht="15.75" customHeight="1">
      <c r="F227" s="2"/>
      <c r="L227" s="2"/>
      <c r="P227" s="2"/>
      <c r="Q227" s="2"/>
      <c r="R227" s="2"/>
      <c r="S227" s="2"/>
      <c r="T227" s="2"/>
      <c r="V227" s="2"/>
      <c r="X227" s="2"/>
      <c r="Z227" s="2"/>
      <c r="AB227" s="2"/>
      <c r="AE227" s="2"/>
      <c r="AF227" s="2"/>
      <c r="AG227" s="2"/>
      <c r="AN227" s="2"/>
    </row>
    <row r="228" spans="6:40" ht="15.75" customHeight="1">
      <c r="F228" s="2"/>
      <c r="L228" s="2"/>
      <c r="P228" s="2"/>
      <c r="Q228" s="2"/>
      <c r="R228" s="2"/>
      <c r="S228" s="2"/>
      <c r="T228" s="2"/>
      <c r="V228" s="2"/>
      <c r="X228" s="2"/>
      <c r="Z228" s="2"/>
      <c r="AB228" s="2"/>
      <c r="AE228" s="2"/>
      <c r="AF228" s="2"/>
      <c r="AG228" s="2"/>
      <c r="AN228" s="2"/>
    </row>
    <row r="229" spans="6:40" ht="15.75" customHeight="1">
      <c r="F229" s="2"/>
      <c r="L229" s="2"/>
      <c r="P229" s="2"/>
      <c r="Q229" s="2"/>
      <c r="R229" s="2"/>
      <c r="S229" s="2"/>
      <c r="T229" s="2"/>
      <c r="V229" s="2"/>
      <c r="X229" s="2"/>
      <c r="Z229" s="2"/>
      <c r="AB229" s="2"/>
      <c r="AE229" s="2"/>
      <c r="AF229" s="2"/>
      <c r="AG229" s="2"/>
      <c r="AN229" s="2"/>
    </row>
    <row r="230" spans="6:40" ht="15.75" customHeight="1">
      <c r="F230" s="2"/>
      <c r="L230" s="2"/>
      <c r="P230" s="2"/>
      <c r="Q230" s="2"/>
      <c r="R230" s="2"/>
      <c r="S230" s="2"/>
      <c r="T230" s="2"/>
      <c r="V230" s="2"/>
      <c r="X230" s="2"/>
      <c r="Z230" s="2"/>
      <c r="AB230" s="2"/>
      <c r="AE230" s="2"/>
      <c r="AF230" s="2"/>
      <c r="AG230" s="2"/>
      <c r="AN230" s="2"/>
    </row>
    <row r="231" spans="6:40" ht="15.75" customHeight="1">
      <c r="F231" s="2"/>
      <c r="L231" s="2"/>
      <c r="P231" s="2"/>
      <c r="Q231" s="2"/>
      <c r="R231" s="2"/>
      <c r="S231" s="2"/>
      <c r="T231" s="2"/>
      <c r="V231" s="2"/>
      <c r="X231" s="2"/>
      <c r="Z231" s="2"/>
      <c r="AB231" s="2"/>
      <c r="AE231" s="2"/>
      <c r="AF231" s="2"/>
      <c r="AG231" s="2"/>
      <c r="AN231" s="2"/>
    </row>
    <row r="232" spans="6:40" ht="15.75" customHeight="1">
      <c r="F232" s="2"/>
      <c r="L232" s="2"/>
      <c r="P232" s="2"/>
      <c r="Q232" s="2"/>
      <c r="R232" s="2"/>
      <c r="S232" s="2"/>
      <c r="T232" s="2"/>
      <c r="V232" s="2"/>
      <c r="X232" s="2"/>
      <c r="Z232" s="2"/>
      <c r="AB232" s="2"/>
      <c r="AE232" s="2"/>
      <c r="AF232" s="2"/>
      <c r="AG232" s="2"/>
      <c r="AN232" s="2"/>
    </row>
    <row r="233" spans="6:40" ht="15.75" customHeight="1">
      <c r="F233" s="2"/>
      <c r="L233" s="2"/>
      <c r="P233" s="2"/>
      <c r="Q233" s="2"/>
      <c r="R233" s="2"/>
      <c r="S233" s="2"/>
      <c r="T233" s="2"/>
      <c r="V233" s="2"/>
      <c r="X233" s="2"/>
      <c r="Z233" s="2"/>
      <c r="AB233" s="2"/>
      <c r="AE233" s="2"/>
      <c r="AF233" s="2"/>
      <c r="AG233" s="2"/>
      <c r="AN233" s="2"/>
    </row>
    <row r="234" spans="6:40" ht="15.75" customHeight="1">
      <c r="F234" s="2"/>
      <c r="L234" s="2"/>
      <c r="P234" s="2"/>
      <c r="Q234" s="2"/>
      <c r="R234" s="2"/>
      <c r="S234" s="2"/>
      <c r="T234" s="2"/>
      <c r="V234" s="2"/>
      <c r="X234" s="2"/>
      <c r="Z234" s="2"/>
      <c r="AB234" s="2"/>
      <c r="AE234" s="2"/>
      <c r="AF234" s="2"/>
      <c r="AG234" s="2"/>
      <c r="AN234" s="2"/>
    </row>
    <row r="235" spans="6:40" ht="15.75" customHeight="1">
      <c r="F235" s="2"/>
      <c r="L235" s="2"/>
      <c r="P235" s="2"/>
      <c r="Q235" s="2"/>
      <c r="R235" s="2"/>
      <c r="S235" s="2"/>
      <c r="T235" s="2"/>
      <c r="V235" s="2"/>
      <c r="X235" s="2"/>
      <c r="Z235" s="2"/>
      <c r="AB235" s="2"/>
      <c r="AE235" s="2"/>
      <c r="AF235" s="2"/>
      <c r="AG235" s="2"/>
      <c r="AN235" s="2"/>
    </row>
    <row r="236" spans="6:40" ht="15.75" customHeight="1">
      <c r="F236" s="2"/>
      <c r="L236" s="2"/>
      <c r="P236" s="2"/>
      <c r="Q236" s="2"/>
      <c r="R236" s="2"/>
      <c r="S236" s="2"/>
      <c r="T236" s="2"/>
      <c r="V236" s="2"/>
      <c r="X236" s="2"/>
      <c r="Z236" s="2"/>
      <c r="AB236" s="2"/>
      <c r="AE236" s="2"/>
      <c r="AF236" s="2"/>
      <c r="AG236" s="2"/>
      <c r="AN236" s="2"/>
    </row>
    <row r="237" spans="6:40" ht="15.75" customHeight="1">
      <c r="F237" s="2"/>
      <c r="L237" s="2"/>
      <c r="P237" s="2"/>
      <c r="Q237" s="2"/>
      <c r="R237" s="2"/>
      <c r="S237" s="2"/>
      <c r="T237" s="2"/>
      <c r="V237" s="2"/>
      <c r="X237" s="2"/>
      <c r="Z237" s="2"/>
      <c r="AB237" s="2"/>
      <c r="AE237" s="2"/>
      <c r="AF237" s="2"/>
      <c r="AG237" s="2"/>
      <c r="AN237" s="2"/>
    </row>
    <row r="238" spans="6:40" ht="15.75" customHeight="1">
      <c r="F238" s="2"/>
      <c r="L238" s="2"/>
      <c r="P238" s="2"/>
      <c r="Q238" s="2"/>
      <c r="R238" s="2"/>
      <c r="S238" s="2"/>
      <c r="T238" s="2"/>
      <c r="V238" s="2"/>
      <c r="X238" s="2"/>
      <c r="Z238" s="2"/>
      <c r="AB238" s="2"/>
      <c r="AE238" s="2"/>
      <c r="AF238" s="2"/>
      <c r="AG238" s="2"/>
      <c r="AN238" s="2"/>
    </row>
    <row r="239" spans="6:40" ht="15.75" customHeight="1">
      <c r="F239" s="2"/>
      <c r="L239" s="2"/>
      <c r="P239" s="2"/>
      <c r="Q239" s="2"/>
      <c r="R239" s="2"/>
      <c r="S239" s="2"/>
      <c r="T239" s="2"/>
      <c r="V239" s="2"/>
      <c r="X239" s="2"/>
      <c r="Z239" s="2"/>
      <c r="AB239" s="2"/>
      <c r="AE239" s="2"/>
      <c r="AF239" s="2"/>
      <c r="AG239" s="2"/>
      <c r="AN239" s="2"/>
    </row>
    <row r="240" spans="6:40" ht="15.75" customHeight="1">
      <c r="F240" s="2"/>
      <c r="L240" s="2"/>
      <c r="P240" s="2"/>
      <c r="Q240" s="2"/>
      <c r="R240" s="2"/>
      <c r="S240" s="2"/>
      <c r="T240" s="2"/>
      <c r="V240" s="2"/>
      <c r="X240" s="2"/>
      <c r="Z240" s="2"/>
      <c r="AB240" s="2"/>
      <c r="AE240" s="2"/>
      <c r="AF240" s="2"/>
      <c r="AG240" s="2"/>
      <c r="AN240" s="2"/>
    </row>
    <row r="241" spans="6:40" ht="15.75" customHeight="1">
      <c r="F241" s="2"/>
      <c r="L241" s="2"/>
      <c r="P241" s="2"/>
      <c r="Q241" s="2"/>
      <c r="R241" s="2"/>
      <c r="S241" s="2"/>
      <c r="T241" s="2"/>
      <c r="V241" s="2"/>
      <c r="X241" s="2"/>
      <c r="Z241" s="2"/>
      <c r="AB241" s="2"/>
      <c r="AE241" s="2"/>
      <c r="AF241" s="2"/>
      <c r="AG241" s="2"/>
      <c r="AN241" s="2"/>
    </row>
    <row r="242" spans="6:40" ht="15.75" customHeight="1">
      <c r="F242" s="2"/>
      <c r="L242" s="2"/>
      <c r="P242" s="2"/>
      <c r="Q242" s="2"/>
      <c r="R242" s="2"/>
      <c r="S242" s="2"/>
      <c r="T242" s="2"/>
      <c r="V242" s="2"/>
      <c r="X242" s="2"/>
      <c r="Z242" s="2"/>
      <c r="AB242" s="2"/>
      <c r="AE242" s="2"/>
      <c r="AF242" s="2"/>
      <c r="AG242" s="2"/>
      <c r="AN242" s="2"/>
    </row>
    <row r="243" spans="6:40" ht="15.75" customHeight="1">
      <c r="F243" s="2"/>
      <c r="L243" s="2"/>
      <c r="P243" s="2"/>
      <c r="Q243" s="2"/>
      <c r="R243" s="2"/>
      <c r="S243" s="2"/>
      <c r="T243" s="2"/>
      <c r="V243" s="2"/>
      <c r="X243" s="2"/>
      <c r="Z243" s="2"/>
      <c r="AB243" s="2"/>
      <c r="AE243" s="2"/>
      <c r="AF243" s="2"/>
      <c r="AG243" s="2"/>
      <c r="AN243" s="2"/>
    </row>
    <row r="244" spans="6:40" ht="15.75" customHeight="1">
      <c r="F244" s="2"/>
      <c r="L244" s="2"/>
      <c r="P244" s="2"/>
      <c r="Q244" s="2"/>
      <c r="R244" s="2"/>
      <c r="S244" s="2"/>
      <c r="T244" s="2"/>
      <c r="V244" s="2"/>
      <c r="X244" s="2"/>
      <c r="Z244" s="2"/>
      <c r="AB244" s="2"/>
      <c r="AE244" s="2"/>
      <c r="AF244" s="2"/>
      <c r="AG244" s="2"/>
      <c r="AN244" s="2"/>
    </row>
    <row r="245" spans="6:40" ht="15.75" customHeight="1">
      <c r="F245" s="2"/>
      <c r="L245" s="2"/>
      <c r="P245" s="2"/>
      <c r="Q245" s="2"/>
      <c r="R245" s="2"/>
      <c r="S245" s="2"/>
      <c r="T245" s="2"/>
      <c r="V245" s="2"/>
      <c r="X245" s="2"/>
      <c r="Z245" s="2"/>
      <c r="AB245" s="2"/>
      <c r="AE245" s="2"/>
      <c r="AF245" s="2"/>
      <c r="AG245" s="2"/>
      <c r="AN245" s="2"/>
    </row>
    <row r="246" spans="6:40" ht="15.75" customHeight="1">
      <c r="F246" s="2"/>
      <c r="L246" s="2"/>
      <c r="P246" s="2"/>
      <c r="Q246" s="2"/>
      <c r="R246" s="2"/>
      <c r="S246" s="2"/>
      <c r="T246" s="2"/>
      <c r="V246" s="2"/>
      <c r="X246" s="2"/>
      <c r="Z246" s="2"/>
      <c r="AB246" s="2"/>
      <c r="AE246" s="2"/>
      <c r="AF246" s="2"/>
      <c r="AG246" s="2"/>
      <c r="AN246" s="2"/>
    </row>
    <row r="247" spans="6:40" ht="15.75" customHeight="1">
      <c r="F247" s="2"/>
      <c r="L247" s="2"/>
      <c r="P247" s="2"/>
      <c r="Q247" s="2"/>
      <c r="R247" s="2"/>
      <c r="S247" s="2"/>
      <c r="T247" s="2"/>
      <c r="V247" s="2"/>
      <c r="X247" s="2"/>
      <c r="Z247" s="2"/>
      <c r="AB247" s="2"/>
      <c r="AE247" s="2"/>
      <c r="AF247" s="2"/>
      <c r="AG247" s="2"/>
      <c r="AN247" s="2"/>
    </row>
    <row r="248" spans="6:40" ht="15.75" customHeight="1">
      <c r="F248" s="2"/>
      <c r="L248" s="2"/>
      <c r="P248" s="2"/>
      <c r="Q248" s="2"/>
      <c r="R248" s="2"/>
      <c r="S248" s="2"/>
      <c r="T248" s="2"/>
      <c r="V248" s="2"/>
      <c r="X248" s="2"/>
      <c r="Z248" s="2"/>
      <c r="AB248" s="2"/>
      <c r="AE248" s="2"/>
      <c r="AF248" s="2"/>
      <c r="AG248" s="2"/>
      <c r="AN248" s="2"/>
    </row>
    <row r="249" spans="6:40" ht="15.75" customHeight="1">
      <c r="F249" s="2"/>
      <c r="L249" s="2"/>
      <c r="P249" s="2"/>
      <c r="Q249" s="2"/>
      <c r="R249" s="2"/>
      <c r="S249" s="2"/>
      <c r="T249" s="2"/>
      <c r="V249" s="2"/>
      <c r="X249" s="2"/>
      <c r="Z249" s="2"/>
      <c r="AB249" s="2"/>
      <c r="AE249" s="2"/>
      <c r="AF249" s="2"/>
      <c r="AG249" s="2"/>
      <c r="AN249" s="2"/>
    </row>
    <row r="250" spans="6:40" ht="15.75" customHeight="1">
      <c r="F250" s="2"/>
      <c r="L250" s="2"/>
      <c r="P250" s="2"/>
      <c r="Q250" s="2"/>
      <c r="R250" s="2"/>
      <c r="S250" s="2"/>
      <c r="T250" s="2"/>
      <c r="V250" s="2"/>
      <c r="X250" s="2"/>
      <c r="Z250" s="2"/>
      <c r="AB250" s="2"/>
      <c r="AE250" s="2"/>
      <c r="AF250" s="2"/>
      <c r="AG250" s="2"/>
      <c r="AN250" s="2"/>
    </row>
    <row r="251" spans="6:40" ht="15.75" customHeight="1">
      <c r="F251" s="2"/>
      <c r="L251" s="2"/>
      <c r="P251" s="2"/>
      <c r="Q251" s="2"/>
      <c r="R251" s="2"/>
      <c r="S251" s="2"/>
      <c r="T251" s="2"/>
      <c r="V251" s="2"/>
      <c r="X251" s="2"/>
      <c r="Z251" s="2"/>
      <c r="AB251" s="2"/>
      <c r="AE251" s="2"/>
      <c r="AF251" s="2"/>
      <c r="AG251" s="2"/>
      <c r="AN251" s="2"/>
    </row>
    <row r="252" spans="6:40" ht="15.75" customHeight="1">
      <c r="F252" s="2"/>
      <c r="L252" s="2"/>
      <c r="P252" s="2"/>
      <c r="Q252" s="2"/>
      <c r="R252" s="2"/>
      <c r="S252" s="2"/>
      <c r="T252" s="2"/>
      <c r="V252" s="2"/>
      <c r="X252" s="2"/>
      <c r="Z252" s="2"/>
      <c r="AB252" s="2"/>
      <c r="AE252" s="2"/>
      <c r="AF252" s="2"/>
      <c r="AG252" s="2"/>
      <c r="AN252" s="2"/>
    </row>
    <row r="253" spans="6:40" ht="15.75" customHeight="1">
      <c r="F253" s="2"/>
      <c r="L253" s="2"/>
      <c r="P253" s="2"/>
      <c r="Q253" s="2"/>
      <c r="R253" s="2"/>
      <c r="S253" s="2"/>
      <c r="T253" s="2"/>
      <c r="V253" s="2"/>
      <c r="X253" s="2"/>
      <c r="Z253" s="2"/>
      <c r="AB253" s="2"/>
      <c r="AE253" s="2"/>
      <c r="AF253" s="2"/>
      <c r="AG253" s="2"/>
      <c r="AN253" s="2"/>
    </row>
    <row r="254" spans="6:40" ht="15.75" customHeight="1">
      <c r="F254" s="2"/>
      <c r="L254" s="2"/>
      <c r="P254" s="2"/>
      <c r="Q254" s="2"/>
      <c r="R254" s="2"/>
      <c r="S254" s="2"/>
      <c r="T254" s="2"/>
      <c r="V254" s="2"/>
      <c r="X254" s="2"/>
      <c r="Z254" s="2"/>
      <c r="AB254" s="2"/>
      <c r="AE254" s="2"/>
      <c r="AF254" s="2"/>
      <c r="AG254" s="2"/>
      <c r="AN254" s="2"/>
    </row>
    <row r="255" spans="6:40" ht="15.75" customHeight="1">
      <c r="F255" s="2"/>
      <c r="L255" s="2"/>
      <c r="P255" s="2"/>
      <c r="Q255" s="2"/>
      <c r="R255" s="2"/>
      <c r="S255" s="2"/>
      <c r="T255" s="2"/>
      <c r="V255" s="2"/>
      <c r="X255" s="2"/>
      <c r="Z255" s="2"/>
      <c r="AB255" s="2"/>
      <c r="AE255" s="2"/>
      <c r="AF255" s="2"/>
      <c r="AG255" s="2"/>
      <c r="AN255" s="2"/>
    </row>
    <row r="256" spans="6:40" ht="15.75" customHeight="1">
      <c r="F256" s="2"/>
      <c r="L256" s="2"/>
      <c r="P256" s="2"/>
      <c r="Q256" s="2"/>
      <c r="R256" s="2"/>
      <c r="S256" s="2"/>
      <c r="T256" s="2"/>
      <c r="V256" s="2"/>
      <c r="X256" s="2"/>
      <c r="Z256" s="2"/>
      <c r="AB256" s="2"/>
      <c r="AE256" s="2"/>
      <c r="AF256" s="2"/>
      <c r="AG256" s="2"/>
      <c r="AN256" s="2"/>
    </row>
    <row r="257" spans="6:40" ht="15.75" customHeight="1">
      <c r="F257" s="2"/>
      <c r="L257" s="2"/>
      <c r="P257" s="2"/>
      <c r="Q257" s="2"/>
      <c r="R257" s="2"/>
      <c r="S257" s="2"/>
      <c r="T257" s="2"/>
      <c r="V257" s="2"/>
      <c r="X257" s="2"/>
      <c r="Z257" s="2"/>
      <c r="AB257" s="2"/>
      <c r="AE257" s="2"/>
      <c r="AF257" s="2"/>
      <c r="AG257" s="2"/>
      <c r="AN257" s="2"/>
    </row>
    <row r="258" spans="6:40" ht="15.75" customHeight="1">
      <c r="F258" s="2"/>
      <c r="L258" s="2"/>
      <c r="P258" s="2"/>
      <c r="Q258" s="2"/>
      <c r="R258" s="2"/>
      <c r="S258" s="2"/>
      <c r="T258" s="2"/>
      <c r="V258" s="2"/>
      <c r="X258" s="2"/>
      <c r="Z258" s="2"/>
      <c r="AB258" s="2"/>
      <c r="AE258" s="2"/>
      <c r="AF258" s="2"/>
      <c r="AG258" s="2"/>
      <c r="AN258" s="2"/>
    </row>
    <row r="259" spans="6:40" ht="15.75" customHeight="1">
      <c r="F259" s="2"/>
      <c r="L259" s="2"/>
      <c r="P259" s="2"/>
      <c r="Q259" s="2"/>
      <c r="R259" s="2"/>
      <c r="S259" s="2"/>
      <c r="T259" s="2"/>
      <c r="V259" s="2"/>
      <c r="X259" s="2"/>
      <c r="Z259" s="2"/>
      <c r="AB259" s="2"/>
      <c r="AE259" s="2"/>
      <c r="AF259" s="2"/>
      <c r="AG259" s="2"/>
      <c r="AN259" s="2"/>
    </row>
    <row r="260" spans="6:40" ht="15.75" customHeight="1">
      <c r="F260" s="2"/>
      <c r="L260" s="2"/>
      <c r="P260" s="2"/>
      <c r="Q260" s="2"/>
      <c r="R260" s="2"/>
      <c r="S260" s="2"/>
      <c r="T260" s="2"/>
      <c r="V260" s="2"/>
      <c r="X260" s="2"/>
      <c r="Z260" s="2"/>
      <c r="AB260" s="2"/>
      <c r="AE260" s="2"/>
      <c r="AF260" s="2"/>
      <c r="AG260" s="2"/>
      <c r="AN260" s="2"/>
    </row>
    <row r="261" spans="6:40" ht="15.75" customHeight="1">
      <c r="F261" s="2"/>
      <c r="L261" s="2"/>
      <c r="P261" s="2"/>
      <c r="Q261" s="2"/>
      <c r="R261" s="2"/>
      <c r="S261" s="2"/>
      <c r="T261" s="2"/>
      <c r="V261" s="2"/>
      <c r="X261" s="2"/>
      <c r="Z261" s="2"/>
      <c r="AB261" s="2"/>
      <c r="AE261" s="2"/>
      <c r="AF261" s="2"/>
      <c r="AG261" s="2"/>
      <c r="AN261" s="2"/>
    </row>
    <row r="262" spans="6:40" ht="15.75" customHeight="1">
      <c r="F262" s="2"/>
      <c r="L262" s="2"/>
      <c r="P262" s="2"/>
      <c r="Q262" s="2"/>
      <c r="R262" s="2"/>
      <c r="S262" s="2"/>
      <c r="T262" s="2"/>
      <c r="V262" s="2"/>
      <c r="X262" s="2"/>
      <c r="Z262" s="2"/>
      <c r="AB262" s="2"/>
      <c r="AE262" s="2"/>
      <c r="AF262" s="2"/>
      <c r="AG262" s="2"/>
      <c r="AN262" s="2"/>
    </row>
    <row r="263" spans="6:40" ht="15.75" customHeight="1">
      <c r="F263" s="2"/>
      <c r="L263" s="2"/>
      <c r="P263" s="2"/>
      <c r="Q263" s="2"/>
      <c r="R263" s="2"/>
      <c r="S263" s="2"/>
      <c r="T263" s="2"/>
      <c r="V263" s="2"/>
      <c r="X263" s="2"/>
      <c r="Z263" s="2"/>
      <c r="AB263" s="2"/>
      <c r="AE263" s="2"/>
      <c r="AF263" s="2"/>
      <c r="AG263" s="2"/>
      <c r="AN263" s="2"/>
    </row>
    <row r="264" spans="6:40" ht="15.75" customHeight="1">
      <c r="F264" s="2"/>
      <c r="L264" s="2"/>
      <c r="P264" s="2"/>
      <c r="Q264" s="2"/>
      <c r="R264" s="2"/>
      <c r="S264" s="2"/>
      <c r="T264" s="2"/>
      <c r="V264" s="2"/>
      <c r="X264" s="2"/>
      <c r="Z264" s="2"/>
      <c r="AB264" s="2"/>
      <c r="AE264" s="2"/>
      <c r="AF264" s="2"/>
      <c r="AG264" s="2"/>
      <c r="AN264" s="2"/>
    </row>
    <row r="265" spans="6:40" ht="15.75" customHeight="1">
      <c r="F265" s="2"/>
      <c r="L265" s="2"/>
      <c r="P265" s="2"/>
      <c r="Q265" s="2"/>
      <c r="R265" s="2"/>
      <c r="S265" s="2"/>
      <c r="T265" s="2"/>
      <c r="V265" s="2"/>
      <c r="X265" s="2"/>
      <c r="Z265" s="2"/>
      <c r="AB265" s="2"/>
      <c r="AE265" s="2"/>
      <c r="AF265" s="2"/>
      <c r="AG265" s="2"/>
      <c r="AN265" s="2"/>
    </row>
    <row r="266" spans="6:40" ht="15.75" customHeight="1">
      <c r="F266" s="2"/>
      <c r="L266" s="2"/>
      <c r="P266" s="2"/>
      <c r="Q266" s="2"/>
      <c r="R266" s="2"/>
      <c r="S266" s="2"/>
      <c r="T266" s="2"/>
      <c r="V266" s="2"/>
      <c r="X266" s="2"/>
      <c r="Z266" s="2"/>
      <c r="AB266" s="2"/>
      <c r="AE266" s="2"/>
      <c r="AF266" s="2"/>
      <c r="AG266" s="2"/>
      <c r="AN266" s="2"/>
    </row>
    <row r="267" spans="6:40" ht="15.75" customHeight="1">
      <c r="F267" s="2"/>
      <c r="L267" s="2"/>
      <c r="P267" s="2"/>
      <c r="Q267" s="2"/>
      <c r="R267" s="2"/>
      <c r="S267" s="2"/>
      <c r="T267" s="2"/>
      <c r="V267" s="2"/>
      <c r="X267" s="2"/>
      <c r="Z267" s="2"/>
      <c r="AB267" s="2"/>
      <c r="AE267" s="2"/>
      <c r="AF267" s="2"/>
      <c r="AG267" s="2"/>
      <c r="AN267" s="2"/>
    </row>
    <row r="268" spans="6:40" ht="15.75" customHeight="1">
      <c r="F268" s="2"/>
      <c r="L268" s="2"/>
      <c r="P268" s="2"/>
      <c r="Q268" s="2"/>
      <c r="R268" s="2"/>
      <c r="S268" s="2"/>
      <c r="T268" s="2"/>
      <c r="V268" s="2"/>
      <c r="X268" s="2"/>
      <c r="Z268" s="2"/>
      <c r="AB268" s="2"/>
      <c r="AE268" s="2"/>
      <c r="AF268" s="2"/>
      <c r="AG268" s="2"/>
      <c r="AN268" s="2"/>
    </row>
    <row r="269" spans="6:40" ht="15.75" customHeight="1">
      <c r="F269" s="2"/>
      <c r="L269" s="2"/>
      <c r="P269" s="2"/>
      <c r="Q269" s="2"/>
      <c r="R269" s="2"/>
      <c r="S269" s="2"/>
      <c r="T269" s="2"/>
      <c r="V269" s="2"/>
      <c r="X269" s="2"/>
      <c r="Z269" s="2"/>
      <c r="AB269" s="2"/>
      <c r="AE269" s="2"/>
      <c r="AF269" s="2"/>
      <c r="AG269" s="2"/>
      <c r="AN269" s="2"/>
    </row>
    <row r="270" spans="6:40" ht="15.75" customHeight="1">
      <c r="F270" s="2"/>
      <c r="L270" s="2"/>
      <c r="P270" s="2"/>
      <c r="Q270" s="2"/>
      <c r="R270" s="2"/>
      <c r="S270" s="2"/>
      <c r="T270" s="2"/>
      <c r="V270" s="2"/>
      <c r="X270" s="2"/>
      <c r="Z270" s="2"/>
      <c r="AB270" s="2"/>
      <c r="AE270" s="2"/>
      <c r="AF270" s="2"/>
      <c r="AG270" s="2"/>
      <c r="AN270" s="2"/>
    </row>
    <row r="271" spans="6:40" ht="15.75" customHeight="1">
      <c r="F271" s="2"/>
      <c r="L271" s="2"/>
      <c r="P271" s="2"/>
      <c r="Q271" s="2"/>
      <c r="R271" s="2"/>
      <c r="S271" s="2"/>
      <c r="T271" s="2"/>
      <c r="V271" s="2"/>
      <c r="X271" s="2"/>
      <c r="Z271" s="2"/>
      <c r="AB271" s="2"/>
      <c r="AE271" s="2"/>
      <c r="AF271" s="2"/>
      <c r="AG271" s="2"/>
      <c r="AN271" s="2"/>
    </row>
    <row r="272" spans="6:40" ht="15.75" customHeight="1">
      <c r="F272" s="2"/>
      <c r="L272" s="2"/>
      <c r="P272" s="2"/>
      <c r="Q272" s="2"/>
      <c r="R272" s="2"/>
      <c r="S272" s="2"/>
      <c r="T272" s="2"/>
      <c r="V272" s="2"/>
      <c r="X272" s="2"/>
      <c r="Z272" s="2"/>
      <c r="AB272" s="2"/>
      <c r="AE272" s="2"/>
      <c r="AF272" s="2"/>
      <c r="AG272" s="2"/>
      <c r="AN272" s="2"/>
    </row>
    <row r="273" spans="6:40" ht="15.75" customHeight="1">
      <c r="F273" s="2"/>
      <c r="L273" s="2"/>
      <c r="P273" s="2"/>
      <c r="Q273" s="2"/>
      <c r="R273" s="2"/>
      <c r="S273" s="2"/>
      <c r="T273" s="2"/>
      <c r="V273" s="2"/>
      <c r="X273" s="2"/>
      <c r="Z273" s="2"/>
      <c r="AB273" s="2"/>
      <c r="AE273" s="2"/>
      <c r="AF273" s="2"/>
      <c r="AG273" s="2"/>
      <c r="AN273" s="2"/>
    </row>
    <row r="274" spans="6:40" ht="15.75" customHeight="1">
      <c r="F274" s="2"/>
      <c r="L274" s="2"/>
      <c r="P274" s="2"/>
      <c r="Q274" s="2"/>
      <c r="R274" s="2"/>
      <c r="S274" s="2"/>
      <c r="T274" s="2"/>
      <c r="V274" s="2"/>
      <c r="X274" s="2"/>
      <c r="Z274" s="2"/>
      <c r="AB274" s="2"/>
      <c r="AE274" s="2"/>
      <c r="AF274" s="2"/>
      <c r="AG274" s="2"/>
      <c r="AN274" s="2"/>
    </row>
    <row r="275" spans="6:40" ht="15.75" customHeight="1">
      <c r="F275" s="2"/>
      <c r="L275" s="2"/>
      <c r="P275" s="2"/>
      <c r="Q275" s="2"/>
      <c r="R275" s="2"/>
      <c r="S275" s="2"/>
      <c r="T275" s="2"/>
      <c r="V275" s="2"/>
      <c r="X275" s="2"/>
      <c r="Z275" s="2"/>
      <c r="AB275" s="2"/>
      <c r="AE275" s="2"/>
      <c r="AF275" s="2"/>
      <c r="AG275" s="2"/>
      <c r="AN275" s="2"/>
    </row>
    <row r="276" spans="6:40" ht="15.75" customHeight="1">
      <c r="F276" s="2"/>
      <c r="L276" s="2"/>
      <c r="P276" s="2"/>
      <c r="Q276" s="2"/>
      <c r="R276" s="2"/>
      <c r="S276" s="2"/>
      <c r="T276" s="2"/>
      <c r="V276" s="2"/>
      <c r="X276" s="2"/>
      <c r="Z276" s="2"/>
      <c r="AB276" s="2"/>
      <c r="AE276" s="2"/>
      <c r="AF276" s="2"/>
      <c r="AG276" s="2"/>
      <c r="AN276" s="2"/>
    </row>
    <row r="277" spans="6:40" ht="15.75" customHeight="1">
      <c r="F277" s="2"/>
      <c r="L277" s="2"/>
      <c r="P277" s="2"/>
      <c r="Q277" s="2"/>
      <c r="R277" s="2"/>
      <c r="S277" s="2"/>
      <c r="T277" s="2"/>
      <c r="V277" s="2"/>
      <c r="X277" s="2"/>
      <c r="Z277" s="2"/>
      <c r="AB277" s="2"/>
      <c r="AE277" s="2"/>
      <c r="AF277" s="2"/>
      <c r="AG277" s="2"/>
      <c r="AN277" s="2"/>
    </row>
    <row r="278" spans="6:40" ht="15.75" customHeight="1">
      <c r="F278" s="2"/>
      <c r="L278" s="2"/>
      <c r="P278" s="2"/>
      <c r="Q278" s="2"/>
      <c r="R278" s="2"/>
      <c r="S278" s="2"/>
      <c r="T278" s="2"/>
      <c r="V278" s="2"/>
      <c r="X278" s="2"/>
      <c r="Z278" s="2"/>
      <c r="AB278" s="2"/>
      <c r="AE278" s="2"/>
      <c r="AF278" s="2"/>
      <c r="AG278" s="2"/>
      <c r="AN278" s="2"/>
    </row>
    <row r="279" spans="6:40" ht="15.75" customHeight="1">
      <c r="F279" s="2"/>
      <c r="L279" s="2"/>
      <c r="P279" s="2"/>
      <c r="Q279" s="2"/>
      <c r="R279" s="2"/>
      <c r="S279" s="2"/>
      <c r="T279" s="2"/>
      <c r="V279" s="2"/>
      <c r="X279" s="2"/>
      <c r="Z279" s="2"/>
      <c r="AB279" s="2"/>
      <c r="AE279" s="2"/>
      <c r="AF279" s="2"/>
      <c r="AG279" s="2"/>
      <c r="AN279" s="2"/>
    </row>
    <row r="280" spans="6:40" ht="15.75" customHeight="1">
      <c r="F280" s="2"/>
      <c r="L280" s="2"/>
      <c r="P280" s="2"/>
      <c r="Q280" s="2"/>
      <c r="R280" s="2"/>
      <c r="S280" s="2"/>
      <c r="T280" s="2"/>
      <c r="V280" s="2"/>
      <c r="X280" s="2"/>
      <c r="Z280" s="2"/>
      <c r="AB280" s="2"/>
      <c r="AE280" s="2"/>
      <c r="AF280" s="2"/>
      <c r="AG280" s="2"/>
      <c r="AN280" s="2"/>
    </row>
    <row r="281" spans="6:40" ht="15.75" customHeight="1">
      <c r="F281" s="2"/>
      <c r="L281" s="2"/>
      <c r="P281" s="2"/>
      <c r="Q281" s="2"/>
      <c r="R281" s="2"/>
      <c r="S281" s="2"/>
      <c r="T281" s="2"/>
      <c r="V281" s="2"/>
      <c r="X281" s="2"/>
      <c r="Z281" s="2"/>
      <c r="AB281" s="2"/>
      <c r="AE281" s="2"/>
      <c r="AF281" s="2"/>
      <c r="AG281" s="2"/>
      <c r="AN281" s="2"/>
    </row>
    <row r="282" spans="6:40" ht="15.75" customHeight="1">
      <c r="F282" s="2"/>
      <c r="L282" s="2"/>
      <c r="P282" s="2"/>
      <c r="Q282" s="2"/>
      <c r="R282" s="2"/>
      <c r="S282" s="2"/>
      <c r="T282" s="2"/>
      <c r="V282" s="2"/>
      <c r="X282" s="2"/>
      <c r="Z282" s="2"/>
      <c r="AB282" s="2"/>
      <c r="AE282" s="2"/>
      <c r="AF282" s="2"/>
      <c r="AG282" s="2"/>
      <c r="AN282" s="2"/>
    </row>
    <row r="283" spans="6:40" ht="15.75" customHeight="1">
      <c r="F283" s="2"/>
      <c r="L283" s="2"/>
      <c r="P283" s="2"/>
      <c r="Q283" s="2"/>
      <c r="R283" s="2"/>
      <c r="S283" s="2"/>
      <c r="T283" s="2"/>
      <c r="V283" s="2"/>
      <c r="X283" s="2"/>
      <c r="Z283" s="2"/>
      <c r="AB283" s="2"/>
      <c r="AE283" s="2"/>
      <c r="AF283" s="2"/>
      <c r="AG283" s="2"/>
      <c r="AN283" s="2"/>
    </row>
    <row r="284" spans="6:40" ht="15.75" customHeight="1">
      <c r="F284" s="2"/>
      <c r="L284" s="2"/>
      <c r="P284" s="2"/>
      <c r="Q284" s="2"/>
      <c r="R284" s="2"/>
      <c r="S284" s="2"/>
      <c r="T284" s="2"/>
      <c r="V284" s="2"/>
      <c r="X284" s="2"/>
      <c r="Z284" s="2"/>
      <c r="AB284" s="2"/>
      <c r="AE284" s="2"/>
      <c r="AF284" s="2"/>
      <c r="AG284" s="2"/>
      <c r="AN284" s="2"/>
    </row>
    <row r="285" spans="6:40" ht="15.75" customHeight="1">
      <c r="F285" s="2"/>
      <c r="L285" s="2"/>
      <c r="P285" s="2"/>
      <c r="Q285" s="2"/>
      <c r="R285" s="2"/>
      <c r="S285" s="2"/>
      <c r="T285" s="2"/>
      <c r="V285" s="2"/>
      <c r="X285" s="2"/>
      <c r="Z285" s="2"/>
      <c r="AB285" s="2"/>
      <c r="AE285" s="2"/>
      <c r="AF285" s="2"/>
      <c r="AG285" s="2"/>
      <c r="AN285" s="2"/>
    </row>
    <row r="286" spans="6:40" ht="15.75" customHeight="1">
      <c r="F286" s="2"/>
      <c r="L286" s="2"/>
      <c r="P286" s="2"/>
      <c r="Q286" s="2"/>
      <c r="R286" s="2"/>
      <c r="S286" s="2"/>
      <c r="T286" s="2"/>
      <c r="V286" s="2"/>
      <c r="X286" s="2"/>
      <c r="Z286" s="2"/>
      <c r="AB286" s="2"/>
      <c r="AE286" s="2"/>
      <c r="AF286" s="2"/>
      <c r="AG286" s="2"/>
      <c r="AN286" s="2"/>
    </row>
    <row r="287" spans="6:40" ht="15.75" customHeight="1">
      <c r="F287" s="2"/>
      <c r="L287" s="2"/>
      <c r="P287" s="2"/>
      <c r="Q287" s="2"/>
      <c r="R287" s="2"/>
      <c r="S287" s="2"/>
      <c r="T287" s="2"/>
      <c r="V287" s="2"/>
      <c r="X287" s="2"/>
      <c r="Z287" s="2"/>
      <c r="AB287" s="2"/>
      <c r="AE287" s="2"/>
      <c r="AF287" s="2"/>
      <c r="AG287" s="2"/>
      <c r="AN287" s="2"/>
    </row>
    <row r="288" spans="6:40" ht="15.75" customHeight="1">
      <c r="F288" s="2"/>
      <c r="L288" s="2"/>
      <c r="P288" s="2"/>
      <c r="Q288" s="2"/>
      <c r="R288" s="2"/>
      <c r="S288" s="2"/>
      <c r="T288" s="2"/>
      <c r="V288" s="2"/>
      <c r="X288" s="2"/>
      <c r="Z288" s="2"/>
      <c r="AB288" s="2"/>
      <c r="AE288" s="2"/>
      <c r="AF288" s="2"/>
      <c r="AG288" s="2"/>
      <c r="AN288" s="2"/>
    </row>
    <row r="289" spans="6:40" ht="15.75" customHeight="1">
      <c r="F289" s="2"/>
      <c r="L289" s="2"/>
      <c r="P289" s="2"/>
      <c r="Q289" s="2"/>
      <c r="R289" s="2"/>
      <c r="S289" s="2"/>
      <c r="T289" s="2"/>
      <c r="V289" s="2"/>
      <c r="X289" s="2"/>
      <c r="Z289" s="2"/>
      <c r="AB289" s="2"/>
      <c r="AE289" s="2"/>
      <c r="AF289" s="2"/>
      <c r="AG289" s="2"/>
      <c r="AN289" s="2"/>
    </row>
    <row r="290" spans="6:40" ht="15.75" customHeight="1">
      <c r="F290" s="2"/>
      <c r="L290" s="2"/>
      <c r="P290" s="2"/>
      <c r="Q290" s="2"/>
      <c r="R290" s="2"/>
      <c r="S290" s="2"/>
      <c r="T290" s="2"/>
      <c r="V290" s="2"/>
      <c r="X290" s="2"/>
      <c r="Z290" s="2"/>
      <c r="AB290" s="2"/>
      <c r="AE290" s="2"/>
      <c r="AF290" s="2"/>
      <c r="AG290" s="2"/>
      <c r="AN290" s="2"/>
    </row>
    <row r="291" spans="6:40" ht="15.75" customHeight="1">
      <c r="F291" s="2"/>
      <c r="L291" s="2"/>
      <c r="P291" s="2"/>
      <c r="Q291" s="2"/>
      <c r="R291" s="2"/>
      <c r="S291" s="2"/>
      <c r="T291" s="2"/>
      <c r="V291" s="2"/>
      <c r="X291" s="2"/>
      <c r="Z291" s="2"/>
      <c r="AB291" s="2"/>
      <c r="AE291" s="2"/>
      <c r="AF291" s="2"/>
      <c r="AG291" s="2"/>
      <c r="AN291" s="2"/>
    </row>
    <row r="292" spans="6:40" ht="15.75" customHeight="1">
      <c r="F292" s="2"/>
      <c r="L292" s="2"/>
      <c r="P292" s="2"/>
      <c r="Q292" s="2"/>
      <c r="R292" s="2"/>
      <c r="S292" s="2"/>
      <c r="T292" s="2"/>
      <c r="V292" s="2"/>
      <c r="X292" s="2"/>
      <c r="Z292" s="2"/>
      <c r="AB292" s="2"/>
      <c r="AE292" s="2"/>
      <c r="AF292" s="2"/>
      <c r="AG292" s="2"/>
      <c r="AN292" s="2"/>
    </row>
    <row r="293" spans="6:40" ht="15.75" customHeight="1">
      <c r="F293" s="2"/>
      <c r="L293" s="2"/>
      <c r="P293" s="2"/>
      <c r="Q293" s="2"/>
      <c r="R293" s="2"/>
      <c r="S293" s="2"/>
      <c r="T293" s="2"/>
      <c r="V293" s="2"/>
      <c r="X293" s="2"/>
      <c r="Z293" s="2"/>
      <c r="AB293" s="2"/>
      <c r="AE293" s="2"/>
      <c r="AF293" s="2"/>
      <c r="AG293" s="2"/>
      <c r="AN293" s="2"/>
    </row>
    <row r="294" spans="6:40" ht="15.75" customHeight="1">
      <c r="F294" s="2"/>
      <c r="L294" s="2"/>
      <c r="P294" s="2"/>
      <c r="Q294" s="2"/>
      <c r="R294" s="2"/>
      <c r="S294" s="2"/>
      <c r="T294" s="2"/>
      <c r="V294" s="2"/>
      <c r="X294" s="2"/>
      <c r="Z294" s="2"/>
      <c r="AB294" s="2"/>
      <c r="AE294" s="2"/>
      <c r="AF294" s="2"/>
      <c r="AG294" s="2"/>
      <c r="AN294" s="2"/>
    </row>
    <row r="295" spans="6:40" ht="15.75" customHeight="1">
      <c r="F295" s="2"/>
      <c r="L295" s="2"/>
      <c r="P295" s="2"/>
      <c r="Q295" s="2"/>
      <c r="R295" s="2"/>
      <c r="S295" s="2"/>
      <c r="T295" s="2"/>
      <c r="V295" s="2"/>
      <c r="X295" s="2"/>
      <c r="Z295" s="2"/>
      <c r="AB295" s="2"/>
      <c r="AE295" s="2"/>
      <c r="AF295" s="2"/>
      <c r="AG295" s="2"/>
      <c r="AN295" s="2"/>
    </row>
    <row r="296" spans="6:40" ht="15.75" customHeight="1">
      <c r="F296" s="2"/>
      <c r="L296" s="2"/>
      <c r="P296" s="2"/>
      <c r="Q296" s="2"/>
      <c r="R296" s="2"/>
      <c r="S296" s="2"/>
      <c r="T296" s="2"/>
      <c r="V296" s="2"/>
      <c r="X296" s="2"/>
      <c r="Z296" s="2"/>
      <c r="AB296" s="2"/>
      <c r="AE296" s="2"/>
      <c r="AF296" s="2"/>
      <c r="AG296" s="2"/>
      <c r="AN296" s="2"/>
    </row>
    <row r="297" spans="6:40" ht="15.75" customHeight="1">
      <c r="F297" s="2"/>
      <c r="L297" s="2"/>
      <c r="P297" s="2"/>
      <c r="Q297" s="2"/>
      <c r="R297" s="2"/>
      <c r="S297" s="2"/>
      <c r="T297" s="2"/>
      <c r="V297" s="2"/>
      <c r="X297" s="2"/>
      <c r="Z297" s="2"/>
      <c r="AB297" s="2"/>
      <c r="AE297" s="2"/>
      <c r="AF297" s="2"/>
      <c r="AG297" s="2"/>
      <c r="AN297" s="2"/>
    </row>
    <row r="298" spans="6:40" ht="15.75" customHeight="1">
      <c r="F298" s="2"/>
      <c r="L298" s="2"/>
      <c r="P298" s="2"/>
      <c r="Q298" s="2"/>
      <c r="R298" s="2"/>
      <c r="S298" s="2"/>
      <c r="T298" s="2"/>
      <c r="V298" s="2"/>
      <c r="X298" s="2"/>
      <c r="Z298" s="2"/>
      <c r="AB298" s="2"/>
      <c r="AE298" s="2"/>
      <c r="AF298" s="2"/>
      <c r="AG298" s="2"/>
      <c r="AN298" s="2"/>
    </row>
    <row r="299" spans="6:40" ht="15.75" customHeight="1">
      <c r="F299" s="2"/>
      <c r="L299" s="2"/>
      <c r="P299" s="2"/>
      <c r="Q299" s="2"/>
      <c r="R299" s="2"/>
      <c r="S299" s="2"/>
      <c r="T299" s="2"/>
      <c r="V299" s="2"/>
      <c r="X299" s="2"/>
      <c r="Z299" s="2"/>
      <c r="AB299" s="2"/>
      <c r="AE299" s="2"/>
      <c r="AF299" s="2"/>
      <c r="AG299" s="2"/>
      <c r="AN299" s="2"/>
    </row>
    <row r="300" spans="6:40" ht="15.75" customHeight="1">
      <c r="F300" s="2"/>
      <c r="L300" s="2"/>
      <c r="P300" s="2"/>
      <c r="Q300" s="2"/>
      <c r="R300" s="2"/>
      <c r="S300" s="2"/>
      <c r="T300" s="2"/>
      <c r="V300" s="2"/>
      <c r="X300" s="2"/>
      <c r="Z300" s="2"/>
      <c r="AB300" s="2"/>
      <c r="AE300" s="2"/>
      <c r="AF300" s="2"/>
      <c r="AG300" s="2"/>
      <c r="AN300" s="2"/>
    </row>
    <row r="301" spans="6:40" ht="15.75" customHeight="1">
      <c r="F301" s="2"/>
      <c r="L301" s="2"/>
      <c r="P301" s="2"/>
      <c r="Q301" s="2"/>
      <c r="R301" s="2"/>
      <c r="S301" s="2"/>
      <c r="T301" s="2"/>
      <c r="V301" s="2"/>
      <c r="X301" s="2"/>
      <c r="Z301" s="2"/>
      <c r="AB301" s="2"/>
      <c r="AE301" s="2"/>
      <c r="AF301" s="2"/>
      <c r="AG301" s="2"/>
      <c r="AN301" s="2"/>
    </row>
    <row r="302" spans="6:40" ht="15.75" customHeight="1">
      <c r="F302" s="2"/>
      <c r="L302" s="2"/>
      <c r="P302" s="2"/>
      <c r="Q302" s="2"/>
      <c r="R302" s="2"/>
      <c r="S302" s="2"/>
      <c r="T302" s="2"/>
      <c r="V302" s="2"/>
      <c r="X302" s="2"/>
      <c r="Z302" s="2"/>
      <c r="AB302" s="2"/>
      <c r="AE302" s="2"/>
      <c r="AF302" s="2"/>
      <c r="AG302" s="2"/>
      <c r="AN302" s="2"/>
    </row>
    <row r="303" spans="6:40" ht="15.75" customHeight="1">
      <c r="F303" s="2"/>
      <c r="L303" s="2"/>
      <c r="P303" s="2"/>
      <c r="Q303" s="2"/>
      <c r="R303" s="2"/>
      <c r="S303" s="2"/>
      <c r="T303" s="2"/>
      <c r="V303" s="2"/>
      <c r="X303" s="2"/>
      <c r="Z303" s="2"/>
      <c r="AB303" s="2"/>
      <c r="AE303" s="2"/>
      <c r="AF303" s="2"/>
      <c r="AG303" s="2"/>
      <c r="AN303" s="2"/>
    </row>
    <row r="304" spans="6:40" ht="15.75" customHeight="1">
      <c r="F304" s="2"/>
      <c r="L304" s="2"/>
      <c r="P304" s="2"/>
      <c r="Q304" s="2"/>
      <c r="R304" s="2"/>
      <c r="S304" s="2"/>
      <c r="T304" s="2"/>
      <c r="V304" s="2"/>
      <c r="X304" s="2"/>
      <c r="Z304" s="2"/>
      <c r="AB304" s="2"/>
      <c r="AE304" s="2"/>
      <c r="AF304" s="2"/>
      <c r="AG304" s="2"/>
      <c r="AN304" s="2"/>
    </row>
    <row r="305" spans="6:40" ht="15.75" customHeight="1">
      <c r="F305" s="2"/>
      <c r="L305" s="2"/>
      <c r="P305" s="2"/>
      <c r="Q305" s="2"/>
      <c r="R305" s="2"/>
      <c r="S305" s="2"/>
      <c r="T305" s="2"/>
      <c r="V305" s="2"/>
      <c r="X305" s="2"/>
      <c r="Z305" s="2"/>
      <c r="AB305" s="2"/>
      <c r="AE305" s="2"/>
      <c r="AF305" s="2"/>
      <c r="AG305" s="2"/>
      <c r="AN305" s="2"/>
    </row>
    <row r="306" spans="6:40" ht="15.75" customHeight="1">
      <c r="F306" s="2"/>
      <c r="L306" s="2"/>
      <c r="P306" s="2"/>
      <c r="Q306" s="2"/>
      <c r="R306" s="2"/>
      <c r="S306" s="2"/>
      <c r="T306" s="2"/>
      <c r="V306" s="2"/>
      <c r="X306" s="2"/>
      <c r="Z306" s="2"/>
      <c r="AB306" s="2"/>
      <c r="AE306" s="2"/>
      <c r="AF306" s="2"/>
      <c r="AG306" s="2"/>
      <c r="AN306" s="2"/>
    </row>
    <row r="307" spans="6:40" ht="15.75" customHeight="1">
      <c r="F307" s="2"/>
      <c r="L307" s="2"/>
      <c r="P307" s="2"/>
      <c r="Q307" s="2"/>
      <c r="R307" s="2"/>
      <c r="S307" s="2"/>
      <c r="T307" s="2"/>
      <c r="V307" s="2"/>
      <c r="X307" s="2"/>
      <c r="Z307" s="2"/>
      <c r="AB307" s="2"/>
      <c r="AE307" s="2"/>
      <c r="AF307" s="2"/>
      <c r="AG307" s="2"/>
      <c r="AN307" s="2"/>
    </row>
    <row r="308" spans="6:40" ht="15.75" customHeight="1">
      <c r="F308" s="2"/>
      <c r="L308" s="2"/>
      <c r="P308" s="2"/>
      <c r="Q308" s="2"/>
      <c r="R308" s="2"/>
      <c r="S308" s="2"/>
      <c r="T308" s="2"/>
      <c r="V308" s="2"/>
      <c r="X308" s="2"/>
      <c r="Z308" s="2"/>
      <c r="AB308" s="2"/>
      <c r="AE308" s="2"/>
      <c r="AF308" s="2"/>
      <c r="AG308" s="2"/>
      <c r="AN308" s="2"/>
    </row>
    <row r="309" spans="6:40" ht="15.75" customHeight="1">
      <c r="F309" s="2"/>
      <c r="L309" s="2"/>
      <c r="P309" s="2"/>
      <c r="Q309" s="2"/>
      <c r="R309" s="2"/>
      <c r="S309" s="2"/>
      <c r="T309" s="2"/>
      <c r="V309" s="2"/>
      <c r="X309" s="2"/>
      <c r="Z309" s="2"/>
      <c r="AB309" s="2"/>
      <c r="AE309" s="2"/>
      <c r="AF309" s="2"/>
      <c r="AG309" s="2"/>
      <c r="AN309" s="2"/>
    </row>
    <row r="310" spans="6:40" ht="15.75" customHeight="1">
      <c r="F310" s="2"/>
      <c r="L310" s="2"/>
      <c r="P310" s="2"/>
      <c r="Q310" s="2"/>
      <c r="R310" s="2"/>
      <c r="S310" s="2"/>
      <c r="T310" s="2"/>
      <c r="V310" s="2"/>
      <c r="X310" s="2"/>
      <c r="Z310" s="2"/>
      <c r="AB310" s="2"/>
      <c r="AE310" s="2"/>
      <c r="AF310" s="2"/>
      <c r="AG310" s="2"/>
      <c r="AN310" s="2"/>
    </row>
    <row r="311" spans="6:40" ht="15.75" customHeight="1">
      <c r="F311" s="2"/>
      <c r="L311" s="2"/>
      <c r="P311" s="2"/>
      <c r="Q311" s="2"/>
      <c r="R311" s="2"/>
      <c r="S311" s="2"/>
      <c r="T311" s="2"/>
      <c r="V311" s="2"/>
      <c r="X311" s="2"/>
      <c r="Z311" s="2"/>
      <c r="AB311" s="2"/>
      <c r="AE311" s="2"/>
      <c r="AF311" s="2"/>
      <c r="AG311" s="2"/>
      <c r="AN311" s="2"/>
    </row>
    <row r="312" spans="6:40" ht="15.75" customHeight="1">
      <c r="F312" s="2"/>
      <c r="L312" s="2"/>
      <c r="P312" s="2"/>
      <c r="Q312" s="2"/>
      <c r="R312" s="2"/>
      <c r="S312" s="2"/>
      <c r="T312" s="2"/>
      <c r="V312" s="2"/>
      <c r="X312" s="2"/>
      <c r="Z312" s="2"/>
      <c r="AB312" s="2"/>
      <c r="AE312" s="2"/>
      <c r="AF312" s="2"/>
      <c r="AG312" s="2"/>
      <c r="AN312" s="2"/>
    </row>
    <row r="313" spans="6:40" ht="15.75" customHeight="1">
      <c r="F313" s="2"/>
      <c r="L313" s="2"/>
      <c r="P313" s="2"/>
      <c r="Q313" s="2"/>
      <c r="R313" s="2"/>
      <c r="S313" s="2"/>
      <c r="T313" s="2"/>
      <c r="V313" s="2"/>
      <c r="X313" s="2"/>
      <c r="Z313" s="2"/>
      <c r="AB313" s="2"/>
      <c r="AE313" s="2"/>
      <c r="AF313" s="2"/>
      <c r="AG313" s="2"/>
      <c r="AN313" s="2"/>
    </row>
    <row r="314" spans="6:40" ht="15.75" customHeight="1">
      <c r="F314" s="2"/>
      <c r="L314" s="2"/>
      <c r="P314" s="2"/>
      <c r="Q314" s="2"/>
      <c r="R314" s="2"/>
      <c r="S314" s="2"/>
      <c r="T314" s="2"/>
      <c r="V314" s="2"/>
      <c r="X314" s="2"/>
      <c r="Z314" s="2"/>
      <c r="AB314" s="2"/>
      <c r="AE314" s="2"/>
      <c r="AF314" s="2"/>
      <c r="AG314" s="2"/>
      <c r="AN314" s="2"/>
    </row>
    <row r="315" spans="6:40" ht="15.75" customHeight="1">
      <c r="F315" s="2"/>
      <c r="L315" s="2"/>
      <c r="P315" s="2"/>
      <c r="Q315" s="2"/>
      <c r="R315" s="2"/>
      <c r="S315" s="2"/>
      <c r="T315" s="2"/>
      <c r="V315" s="2"/>
      <c r="X315" s="2"/>
      <c r="Z315" s="2"/>
      <c r="AB315" s="2"/>
      <c r="AE315" s="2"/>
      <c r="AF315" s="2"/>
      <c r="AG315" s="2"/>
      <c r="AN315" s="2"/>
    </row>
    <row r="316" spans="6:40" ht="15.75" customHeight="1">
      <c r="F316" s="2"/>
      <c r="L316" s="2"/>
      <c r="P316" s="2"/>
      <c r="Q316" s="2"/>
      <c r="R316" s="2"/>
      <c r="S316" s="2"/>
      <c r="T316" s="2"/>
      <c r="V316" s="2"/>
      <c r="X316" s="2"/>
      <c r="Z316" s="2"/>
      <c r="AB316" s="2"/>
      <c r="AE316" s="2"/>
      <c r="AF316" s="2"/>
      <c r="AG316" s="2"/>
      <c r="AN316" s="2"/>
    </row>
    <row r="317" spans="6:40" ht="15.75" customHeight="1">
      <c r="F317" s="2"/>
      <c r="L317" s="2"/>
      <c r="P317" s="2"/>
      <c r="Q317" s="2"/>
      <c r="R317" s="2"/>
      <c r="S317" s="2"/>
      <c r="T317" s="2"/>
      <c r="V317" s="2"/>
      <c r="X317" s="2"/>
      <c r="Z317" s="2"/>
      <c r="AB317" s="2"/>
      <c r="AE317" s="2"/>
      <c r="AF317" s="2"/>
      <c r="AG317" s="2"/>
      <c r="AN317" s="2"/>
    </row>
    <row r="318" spans="6:40" ht="15.75" customHeight="1">
      <c r="F318" s="2"/>
      <c r="L318" s="2"/>
      <c r="P318" s="2"/>
      <c r="Q318" s="2"/>
      <c r="R318" s="2"/>
      <c r="S318" s="2"/>
      <c r="T318" s="2"/>
      <c r="V318" s="2"/>
      <c r="X318" s="2"/>
      <c r="Z318" s="2"/>
      <c r="AB318" s="2"/>
      <c r="AE318" s="2"/>
      <c r="AF318" s="2"/>
      <c r="AG318" s="2"/>
      <c r="AN318" s="2"/>
    </row>
    <row r="319" spans="6:40" ht="15.75" customHeight="1">
      <c r="F319" s="2"/>
      <c r="L319" s="2"/>
      <c r="P319" s="2"/>
      <c r="Q319" s="2"/>
      <c r="R319" s="2"/>
      <c r="S319" s="2"/>
      <c r="T319" s="2"/>
      <c r="V319" s="2"/>
      <c r="X319" s="2"/>
      <c r="Z319" s="2"/>
      <c r="AB319" s="2"/>
      <c r="AE319" s="2"/>
      <c r="AF319" s="2"/>
      <c r="AG319" s="2"/>
      <c r="AN319" s="2"/>
    </row>
    <row r="320" spans="6:40" ht="15.75" customHeight="1">
      <c r="F320" s="2"/>
      <c r="L320" s="2"/>
      <c r="P320" s="2"/>
      <c r="Q320" s="2"/>
      <c r="R320" s="2"/>
      <c r="S320" s="2"/>
      <c r="T320" s="2"/>
      <c r="V320" s="2"/>
      <c r="X320" s="2"/>
      <c r="Z320" s="2"/>
      <c r="AB320" s="2"/>
      <c r="AE320" s="2"/>
      <c r="AF320" s="2"/>
      <c r="AG320" s="2"/>
      <c r="AN320" s="2"/>
    </row>
    <row r="321" spans="6:40" ht="15.75" customHeight="1">
      <c r="F321" s="2"/>
      <c r="L321" s="2"/>
      <c r="P321" s="2"/>
      <c r="Q321" s="2"/>
      <c r="R321" s="2"/>
      <c r="S321" s="2"/>
      <c r="T321" s="2"/>
      <c r="V321" s="2"/>
      <c r="X321" s="2"/>
      <c r="Z321" s="2"/>
      <c r="AB321" s="2"/>
      <c r="AE321" s="2"/>
      <c r="AF321" s="2"/>
      <c r="AG321" s="2"/>
      <c r="AN321" s="2"/>
    </row>
    <row r="322" spans="6:40" ht="15.75" customHeight="1">
      <c r="F322" s="2"/>
      <c r="L322" s="2"/>
      <c r="P322" s="2"/>
      <c r="Q322" s="2"/>
      <c r="R322" s="2"/>
      <c r="S322" s="2"/>
      <c r="T322" s="2"/>
      <c r="V322" s="2"/>
      <c r="X322" s="2"/>
      <c r="Z322" s="2"/>
      <c r="AB322" s="2"/>
      <c r="AE322" s="2"/>
      <c r="AF322" s="2"/>
      <c r="AG322" s="2"/>
      <c r="AN322" s="2"/>
    </row>
    <row r="323" spans="6:40" ht="15.75" customHeight="1">
      <c r="F323" s="2"/>
      <c r="L323" s="2"/>
      <c r="P323" s="2"/>
      <c r="Q323" s="2"/>
      <c r="R323" s="2"/>
      <c r="S323" s="2"/>
      <c r="T323" s="2"/>
      <c r="V323" s="2"/>
      <c r="X323" s="2"/>
      <c r="Z323" s="2"/>
      <c r="AB323" s="2"/>
      <c r="AE323" s="2"/>
      <c r="AF323" s="2"/>
      <c r="AG323" s="2"/>
      <c r="AN323" s="2"/>
    </row>
    <row r="324" spans="6:40" ht="15.75" customHeight="1">
      <c r="F324" s="2"/>
      <c r="L324" s="2"/>
      <c r="P324" s="2"/>
      <c r="Q324" s="2"/>
      <c r="R324" s="2"/>
      <c r="S324" s="2"/>
      <c r="T324" s="2"/>
      <c r="V324" s="2"/>
      <c r="X324" s="2"/>
      <c r="Z324" s="2"/>
      <c r="AB324" s="2"/>
      <c r="AE324" s="2"/>
      <c r="AF324" s="2"/>
      <c r="AG324" s="2"/>
      <c r="AN324" s="2"/>
    </row>
    <row r="325" spans="6:40" ht="15.75" customHeight="1">
      <c r="F325" s="2"/>
      <c r="L325" s="2"/>
      <c r="P325" s="2"/>
      <c r="Q325" s="2"/>
      <c r="R325" s="2"/>
      <c r="S325" s="2"/>
      <c r="T325" s="2"/>
      <c r="V325" s="2"/>
      <c r="X325" s="2"/>
      <c r="Z325" s="2"/>
      <c r="AB325" s="2"/>
      <c r="AE325" s="2"/>
      <c r="AF325" s="2"/>
      <c r="AG325" s="2"/>
      <c r="AN325" s="2"/>
    </row>
    <row r="326" spans="6:40" ht="15.75" customHeight="1">
      <c r="F326" s="2"/>
      <c r="L326" s="2"/>
      <c r="P326" s="2"/>
      <c r="Q326" s="2"/>
      <c r="R326" s="2"/>
      <c r="S326" s="2"/>
      <c r="T326" s="2"/>
      <c r="V326" s="2"/>
      <c r="X326" s="2"/>
      <c r="Z326" s="2"/>
      <c r="AB326" s="2"/>
      <c r="AE326" s="2"/>
      <c r="AF326" s="2"/>
      <c r="AG326" s="2"/>
      <c r="AN326" s="2"/>
    </row>
    <row r="327" spans="6:40" ht="15.75" customHeight="1">
      <c r="F327" s="2"/>
      <c r="L327" s="2"/>
      <c r="P327" s="2"/>
      <c r="Q327" s="2"/>
      <c r="R327" s="2"/>
      <c r="S327" s="2"/>
      <c r="T327" s="2"/>
      <c r="V327" s="2"/>
      <c r="X327" s="2"/>
      <c r="Z327" s="2"/>
      <c r="AB327" s="2"/>
      <c r="AE327" s="2"/>
      <c r="AF327" s="2"/>
      <c r="AG327" s="2"/>
      <c r="AN327" s="2"/>
    </row>
    <row r="328" spans="6:40" ht="15.75" customHeight="1">
      <c r="F328" s="2"/>
      <c r="L328" s="2"/>
      <c r="P328" s="2"/>
      <c r="Q328" s="2"/>
      <c r="R328" s="2"/>
      <c r="S328" s="2"/>
      <c r="T328" s="2"/>
      <c r="V328" s="2"/>
      <c r="X328" s="2"/>
      <c r="Z328" s="2"/>
      <c r="AB328" s="2"/>
      <c r="AE328" s="2"/>
      <c r="AF328" s="2"/>
      <c r="AG328" s="2"/>
      <c r="AN328" s="2"/>
    </row>
    <row r="329" spans="6:40" ht="15.75" customHeight="1">
      <c r="AN329" s="2"/>
    </row>
    <row r="330" spans="6:40" ht="15.75" customHeight="1">
      <c r="AN330" s="2"/>
    </row>
    <row r="331" spans="6:40" ht="15.75" customHeight="1">
      <c r="AN331" s="2"/>
    </row>
    <row r="332" spans="6:40" ht="15.75" customHeight="1">
      <c r="AN332" s="2"/>
    </row>
    <row r="333" spans="6:40" ht="15.75" customHeight="1">
      <c r="AN333" s="2"/>
    </row>
    <row r="334" spans="6:40" ht="15.75" customHeight="1">
      <c r="AN334" s="2"/>
    </row>
    <row r="335" spans="6:40" ht="15.75" customHeight="1">
      <c r="AN335" s="2"/>
    </row>
    <row r="336" spans="6:40" ht="15.75" customHeight="1">
      <c r="AN336" s="2"/>
    </row>
    <row r="337" spans="40:40" ht="15.75" customHeight="1">
      <c r="AN337" s="2"/>
    </row>
    <row r="338" spans="40:40" ht="15.75" customHeight="1">
      <c r="AN338" s="2"/>
    </row>
    <row r="339" spans="40:40" ht="15.75" customHeight="1">
      <c r="AN339" s="2"/>
    </row>
    <row r="340" spans="40:40" ht="15.75" customHeight="1">
      <c r="AN340" s="2"/>
    </row>
    <row r="341" spans="40:40" ht="15.75" customHeight="1">
      <c r="AN341" s="2"/>
    </row>
    <row r="342" spans="40:40" ht="15.75" customHeight="1">
      <c r="AN342" s="2"/>
    </row>
    <row r="343" spans="40:40" ht="15.75" customHeight="1">
      <c r="AN343" s="2"/>
    </row>
    <row r="344" spans="40:40" ht="15.75" customHeight="1">
      <c r="AN344" s="2"/>
    </row>
    <row r="345" spans="40:40" ht="15.75" customHeight="1">
      <c r="AN345" s="2"/>
    </row>
    <row r="346" spans="40:40" ht="15.75" customHeight="1">
      <c r="AN346" s="2"/>
    </row>
    <row r="347" spans="40:40" ht="15.75" customHeight="1">
      <c r="AN347" s="2"/>
    </row>
    <row r="348" spans="40:40" ht="15.75" customHeight="1">
      <c r="AN348" s="2"/>
    </row>
    <row r="349" spans="40:40" ht="15.75" customHeight="1">
      <c r="AN349" s="2"/>
    </row>
    <row r="350" spans="40:40" ht="15.75" customHeight="1">
      <c r="AN350" s="2"/>
    </row>
    <row r="351" spans="40:40" ht="15.75" customHeight="1">
      <c r="AN351" s="2"/>
    </row>
    <row r="352" spans="40:40" ht="15.75" customHeight="1">
      <c r="AN352" s="2"/>
    </row>
    <row r="353" spans="40:40" ht="15.75" customHeight="1">
      <c r="AN353" s="2"/>
    </row>
    <row r="354" spans="40:40" ht="15.75" customHeight="1">
      <c r="AN354" s="2"/>
    </row>
    <row r="355" spans="40:40" ht="15.75" customHeight="1">
      <c r="AN355" s="2"/>
    </row>
    <row r="356" spans="40:40" ht="15.75" customHeight="1">
      <c r="AN356" s="2"/>
    </row>
    <row r="357" spans="40:40" ht="15.75" customHeight="1">
      <c r="AN357" s="2"/>
    </row>
    <row r="358" spans="40:40" ht="15.75" customHeight="1">
      <c r="AN358" s="2"/>
    </row>
    <row r="359" spans="40:40" ht="15.75" customHeight="1">
      <c r="AN359" s="2"/>
    </row>
    <row r="360" spans="40:40" ht="15.75" customHeight="1">
      <c r="AN360" s="2"/>
    </row>
    <row r="361" spans="40:40" ht="15.75" customHeight="1">
      <c r="AN361" s="2"/>
    </row>
    <row r="362" spans="40:40" ht="15.75" customHeight="1">
      <c r="AN362" s="2"/>
    </row>
    <row r="363" spans="40:40" ht="15.75" customHeight="1">
      <c r="AN363" s="2"/>
    </row>
    <row r="364" spans="40:40" ht="15.75" customHeight="1">
      <c r="AN364" s="2"/>
    </row>
    <row r="365" spans="40:40" ht="15.75" customHeight="1">
      <c r="AN365" s="2"/>
    </row>
    <row r="366" spans="40:40" ht="15.75" customHeight="1">
      <c r="AN366" s="2"/>
    </row>
    <row r="367" spans="40:40" ht="15.75" customHeight="1">
      <c r="AN367" s="2"/>
    </row>
    <row r="368" spans="40:40" ht="15.75" customHeight="1">
      <c r="AN368" s="2"/>
    </row>
    <row r="369" spans="40:40" ht="15.75" customHeight="1">
      <c r="AN369" s="2"/>
    </row>
    <row r="370" spans="40:40" ht="15.75" customHeight="1">
      <c r="AN370" s="2"/>
    </row>
    <row r="371" spans="40:40" ht="15.75" customHeight="1">
      <c r="AN371" s="2"/>
    </row>
    <row r="372" spans="40:40" ht="15.75" customHeight="1">
      <c r="AN372" s="2"/>
    </row>
    <row r="373" spans="40:40" ht="15.75" customHeight="1">
      <c r="AN373" s="2"/>
    </row>
    <row r="374" spans="40:40" ht="15.75" customHeight="1">
      <c r="AN374" s="2"/>
    </row>
    <row r="375" spans="40:40" ht="15.75" customHeight="1">
      <c r="AN375" s="2"/>
    </row>
    <row r="376" spans="40:40" ht="15.75" customHeight="1">
      <c r="AN376" s="2"/>
    </row>
    <row r="377" spans="40:40" ht="15.75" customHeight="1">
      <c r="AN377" s="2"/>
    </row>
    <row r="378" spans="40:40" ht="15.75" customHeight="1">
      <c r="AN378" s="2"/>
    </row>
    <row r="379" spans="40:40" ht="15.75" customHeight="1">
      <c r="AN379" s="2"/>
    </row>
    <row r="380" spans="40:40" ht="15.75" customHeight="1">
      <c r="AN380" s="2"/>
    </row>
    <row r="381" spans="40:40" ht="15.75" customHeight="1">
      <c r="AN381" s="2"/>
    </row>
    <row r="382" spans="40:40" ht="15.75" customHeight="1">
      <c r="AN382" s="2"/>
    </row>
    <row r="383" spans="40:40" ht="15.75" customHeight="1">
      <c r="AN383" s="2"/>
    </row>
    <row r="384" spans="40:40" ht="15.75" customHeight="1">
      <c r="AN384" s="2"/>
    </row>
    <row r="385" spans="40:40" ht="15.75" customHeight="1">
      <c r="AN385" s="2"/>
    </row>
    <row r="386" spans="40:40" ht="15.75" customHeight="1">
      <c r="AN386" s="2"/>
    </row>
    <row r="387" spans="40:40" ht="15.75" customHeight="1">
      <c r="AN387" s="2"/>
    </row>
    <row r="388" spans="40:40" ht="15.75" customHeight="1">
      <c r="AN388" s="2"/>
    </row>
    <row r="389" spans="40:40" ht="15.75" customHeight="1">
      <c r="AN389" s="2"/>
    </row>
    <row r="390" spans="40:40" ht="15.75" customHeight="1">
      <c r="AN390" s="2"/>
    </row>
    <row r="391" spans="40:40" ht="15.75" customHeight="1">
      <c r="AN391" s="2"/>
    </row>
    <row r="392" spans="40:40" ht="15.75" customHeight="1">
      <c r="AN392" s="2"/>
    </row>
    <row r="393" spans="40:40" ht="15.75" customHeight="1">
      <c r="AN393" s="2"/>
    </row>
    <row r="394" spans="40:40" ht="15.75" customHeight="1">
      <c r="AN394" s="2"/>
    </row>
    <row r="395" spans="40:40" ht="15.75" customHeight="1">
      <c r="AN395" s="2"/>
    </row>
    <row r="396" spans="40:40" ht="15.75" customHeight="1">
      <c r="AN396" s="2"/>
    </row>
    <row r="397" spans="40:40" ht="15.75" customHeight="1">
      <c r="AN397" s="2"/>
    </row>
    <row r="398" spans="40:40" ht="15.75" customHeight="1">
      <c r="AN398" s="2"/>
    </row>
    <row r="399" spans="40:40" ht="15.75" customHeight="1">
      <c r="AN399" s="2"/>
    </row>
    <row r="400" spans="40:40" ht="15.75" customHeight="1">
      <c r="AN400" s="2"/>
    </row>
    <row r="401" spans="40:40" ht="15.75" customHeight="1">
      <c r="AN401" s="2"/>
    </row>
    <row r="402" spans="40:40" ht="15.75" customHeight="1">
      <c r="AN402" s="2"/>
    </row>
    <row r="403" spans="40:40" ht="15.75" customHeight="1">
      <c r="AN403" s="2"/>
    </row>
    <row r="404" spans="40:40" ht="15.75" customHeight="1">
      <c r="AN404" s="2"/>
    </row>
    <row r="405" spans="40:40" ht="15.75" customHeight="1">
      <c r="AN405" s="2"/>
    </row>
    <row r="406" spans="40:40" ht="15.75" customHeight="1">
      <c r="AN406" s="2"/>
    </row>
    <row r="407" spans="40:40" ht="15.75" customHeight="1">
      <c r="AN407" s="2"/>
    </row>
    <row r="408" spans="40:40" ht="15.75" customHeight="1">
      <c r="AN408" s="2"/>
    </row>
    <row r="409" spans="40:40" ht="15.75" customHeight="1">
      <c r="AN409" s="2"/>
    </row>
    <row r="410" spans="40:40" ht="15.75" customHeight="1">
      <c r="AN410" s="2"/>
    </row>
    <row r="411" spans="40:40" ht="15.75" customHeight="1">
      <c r="AN411" s="2"/>
    </row>
    <row r="412" spans="40:40" ht="15.75" customHeight="1">
      <c r="AN412" s="2"/>
    </row>
    <row r="413" spans="40:40" ht="15.75" customHeight="1">
      <c r="AN413" s="2"/>
    </row>
    <row r="414" spans="40:40" ht="15.75" customHeight="1">
      <c r="AN414" s="2"/>
    </row>
    <row r="415" spans="40:40" ht="15.75" customHeight="1">
      <c r="AN415" s="2"/>
    </row>
    <row r="416" spans="40:40" ht="15.75" customHeight="1">
      <c r="AN416" s="2"/>
    </row>
    <row r="417" spans="40:40" ht="15.75" customHeight="1">
      <c r="AN417" s="2"/>
    </row>
    <row r="418" spans="40:40" ht="15.75" customHeight="1">
      <c r="AN418" s="2"/>
    </row>
    <row r="419" spans="40:40" ht="15.75" customHeight="1">
      <c r="AN419" s="2"/>
    </row>
    <row r="420" spans="40:40" ht="15.75" customHeight="1">
      <c r="AN420" s="2"/>
    </row>
    <row r="421" spans="40:40" ht="15.75" customHeight="1">
      <c r="AN421" s="2"/>
    </row>
    <row r="422" spans="40:40" ht="15.75" customHeight="1">
      <c r="AN422" s="2"/>
    </row>
    <row r="423" spans="40:40" ht="15.75" customHeight="1">
      <c r="AN423" s="2"/>
    </row>
    <row r="424" spans="40:40" ht="15.75" customHeight="1">
      <c r="AN424" s="2"/>
    </row>
    <row r="425" spans="40:40" ht="15.75" customHeight="1">
      <c r="AN425" s="2"/>
    </row>
    <row r="426" spans="40:40" ht="15.75" customHeight="1">
      <c r="AN426" s="2"/>
    </row>
    <row r="427" spans="40:40" ht="15.75" customHeight="1">
      <c r="AN427" s="2"/>
    </row>
    <row r="428" spans="40:40" ht="15.75" customHeight="1">
      <c r="AN428" s="2"/>
    </row>
    <row r="429" spans="40:40" ht="15.75" customHeight="1">
      <c r="AN429" s="2"/>
    </row>
    <row r="430" spans="40:40" ht="15.75" customHeight="1">
      <c r="AN430" s="2"/>
    </row>
    <row r="431" spans="40:40" ht="15.75" customHeight="1">
      <c r="AN431" s="2"/>
    </row>
    <row r="432" spans="40:40" ht="15.75" customHeight="1">
      <c r="AN432" s="2"/>
    </row>
    <row r="433" spans="40:40" ht="15.75" customHeight="1">
      <c r="AN433" s="2"/>
    </row>
    <row r="434" spans="40:40" ht="15.75" customHeight="1">
      <c r="AN434" s="2"/>
    </row>
    <row r="435" spans="40:40" ht="15.75" customHeight="1">
      <c r="AN435" s="2"/>
    </row>
    <row r="436" spans="40:40" ht="15.75" customHeight="1">
      <c r="AN436" s="2"/>
    </row>
    <row r="437" spans="40:40" ht="15.75" customHeight="1">
      <c r="AN437" s="2"/>
    </row>
    <row r="438" spans="40:40" ht="15.75" customHeight="1">
      <c r="AN438" s="2"/>
    </row>
    <row r="439" spans="40:40" ht="15.75" customHeight="1">
      <c r="AN439" s="2"/>
    </row>
    <row r="440" spans="40:40" ht="15.75" customHeight="1">
      <c r="AN440" s="2"/>
    </row>
    <row r="441" spans="40:40" ht="15.75" customHeight="1">
      <c r="AN441" s="2"/>
    </row>
    <row r="442" spans="40:40" ht="15.75" customHeight="1">
      <c r="AN442" s="2"/>
    </row>
    <row r="443" spans="40:40" ht="15.75" customHeight="1">
      <c r="AN443" s="2"/>
    </row>
    <row r="444" spans="40:40" ht="15.75" customHeight="1">
      <c r="AN444" s="2"/>
    </row>
    <row r="445" spans="40:40" ht="15.75" customHeight="1">
      <c r="AN445" s="2"/>
    </row>
    <row r="446" spans="40:40" ht="15.75" customHeight="1">
      <c r="AN446" s="2"/>
    </row>
    <row r="447" spans="40:40" ht="15.75" customHeight="1">
      <c r="AN447" s="2"/>
    </row>
    <row r="448" spans="40:40" ht="15.75" customHeight="1">
      <c r="AN448" s="2"/>
    </row>
    <row r="449" spans="40:40" ht="15.75" customHeight="1">
      <c r="AN449" s="2"/>
    </row>
    <row r="450" spans="40:40" ht="15.75" customHeight="1">
      <c r="AN450" s="2"/>
    </row>
    <row r="451" spans="40:40" ht="15.75" customHeight="1">
      <c r="AN451" s="2"/>
    </row>
    <row r="452" spans="40:40" ht="15.75" customHeight="1">
      <c r="AN452" s="2"/>
    </row>
    <row r="453" spans="40:40" ht="15.75" customHeight="1">
      <c r="AN453" s="2"/>
    </row>
    <row r="454" spans="40:40" ht="15.75" customHeight="1">
      <c r="AN454" s="2"/>
    </row>
    <row r="455" spans="40:40" ht="15.75" customHeight="1">
      <c r="AN455" s="2"/>
    </row>
    <row r="456" spans="40:40" ht="15.75" customHeight="1">
      <c r="AN456" s="2"/>
    </row>
    <row r="457" spans="40:40" ht="15.75" customHeight="1">
      <c r="AN457" s="2"/>
    </row>
    <row r="458" spans="40:40" ht="15.75" customHeight="1">
      <c r="AN458" s="2"/>
    </row>
    <row r="459" spans="40:40" ht="15.75" customHeight="1">
      <c r="AN459" s="2"/>
    </row>
    <row r="460" spans="40:40" ht="15.75" customHeight="1">
      <c r="AN460" s="2"/>
    </row>
    <row r="461" spans="40:40" ht="15.75" customHeight="1">
      <c r="AN461" s="2"/>
    </row>
    <row r="462" spans="40:40" ht="15.75" customHeight="1">
      <c r="AN462" s="2"/>
    </row>
    <row r="463" spans="40:40" ht="15.75" customHeight="1">
      <c r="AN463" s="2"/>
    </row>
    <row r="464" spans="40:40" ht="15.75" customHeight="1">
      <c r="AN464" s="2"/>
    </row>
    <row r="465" spans="40:40" ht="15.75" customHeight="1">
      <c r="AN465" s="2"/>
    </row>
    <row r="466" spans="40:40" ht="15.75" customHeight="1">
      <c r="AN466" s="2"/>
    </row>
    <row r="467" spans="40:40" ht="15.75" customHeight="1">
      <c r="AN467" s="2"/>
    </row>
    <row r="468" spans="40:40" ht="15.75" customHeight="1">
      <c r="AN468" s="2"/>
    </row>
    <row r="469" spans="40:40" ht="15.75" customHeight="1">
      <c r="AN469" s="2"/>
    </row>
    <row r="470" spans="40:40" ht="15.75" customHeight="1">
      <c r="AN470" s="2"/>
    </row>
    <row r="471" spans="40:40" ht="15.75" customHeight="1">
      <c r="AN471" s="2"/>
    </row>
    <row r="472" spans="40:40" ht="15.75" customHeight="1">
      <c r="AN472" s="2"/>
    </row>
    <row r="473" spans="40:40" ht="15.75" customHeight="1">
      <c r="AN473" s="2"/>
    </row>
    <row r="474" spans="40:40" ht="15.75" customHeight="1">
      <c r="AN474" s="2"/>
    </row>
    <row r="475" spans="40:40" ht="15.75" customHeight="1">
      <c r="AN475" s="2"/>
    </row>
    <row r="476" spans="40:40" ht="15.75" customHeight="1">
      <c r="AN476" s="2"/>
    </row>
    <row r="477" spans="40:40" ht="15.75" customHeight="1">
      <c r="AN477" s="2"/>
    </row>
    <row r="478" spans="40:40" ht="15.75" customHeight="1">
      <c r="AN478" s="2"/>
    </row>
    <row r="479" spans="40:40" ht="15.75" customHeight="1">
      <c r="AN479" s="2"/>
    </row>
    <row r="480" spans="40:40" ht="15.75" customHeight="1">
      <c r="AN480" s="2"/>
    </row>
    <row r="481" spans="40:40" ht="15.75" customHeight="1">
      <c r="AN481" s="2"/>
    </row>
    <row r="482" spans="40:40" ht="15.75" customHeight="1">
      <c r="AN482" s="2"/>
    </row>
    <row r="483" spans="40:40" ht="15.75" customHeight="1">
      <c r="AN483" s="2"/>
    </row>
    <row r="484" spans="40:40" ht="15.75" customHeight="1">
      <c r="AN484" s="2"/>
    </row>
    <row r="485" spans="40:40" ht="15.75" customHeight="1">
      <c r="AN485" s="2"/>
    </row>
    <row r="486" spans="40:40" ht="15.75" customHeight="1">
      <c r="AN486" s="2"/>
    </row>
    <row r="487" spans="40:40" ht="15.75" customHeight="1">
      <c r="AN487" s="2"/>
    </row>
    <row r="488" spans="40:40" ht="15.75" customHeight="1">
      <c r="AN488" s="2"/>
    </row>
    <row r="489" spans="40:40" ht="15.75" customHeight="1">
      <c r="AN489" s="2"/>
    </row>
    <row r="490" spans="40:40" ht="15.75" customHeight="1">
      <c r="AN490" s="2"/>
    </row>
    <row r="491" spans="40:40" ht="15.75" customHeight="1">
      <c r="AN491" s="2"/>
    </row>
    <row r="492" spans="40:40" ht="15.75" customHeight="1">
      <c r="AN492" s="2"/>
    </row>
    <row r="493" spans="40:40" ht="15.75" customHeight="1">
      <c r="AN493" s="2"/>
    </row>
    <row r="494" spans="40:40" ht="15.75" customHeight="1">
      <c r="AN494" s="2"/>
    </row>
    <row r="495" spans="40:40" ht="15.75" customHeight="1">
      <c r="AN495" s="2"/>
    </row>
    <row r="496" spans="40:40" ht="15.75" customHeight="1">
      <c r="AN496" s="2"/>
    </row>
    <row r="497" spans="40:40" ht="15.75" customHeight="1">
      <c r="AN497" s="2"/>
    </row>
    <row r="498" spans="40:40" ht="15.75" customHeight="1">
      <c r="AN498" s="2"/>
    </row>
    <row r="499" spans="40:40" ht="15.75" customHeight="1">
      <c r="AN499" s="2"/>
    </row>
    <row r="500" spans="40:40" ht="15.75" customHeight="1">
      <c r="AN500" s="2"/>
    </row>
    <row r="501" spans="40:40" ht="15.75" customHeight="1">
      <c r="AN501" s="2"/>
    </row>
    <row r="502" spans="40:40" ht="15.75" customHeight="1">
      <c r="AN502" s="2"/>
    </row>
    <row r="503" spans="40:40" ht="15.75" customHeight="1">
      <c r="AN503" s="2"/>
    </row>
    <row r="504" spans="40:40" ht="15.75" customHeight="1">
      <c r="AN504" s="2"/>
    </row>
    <row r="505" spans="40:40" ht="15.75" customHeight="1">
      <c r="AN505" s="2"/>
    </row>
    <row r="506" spans="40:40" ht="15.75" customHeight="1">
      <c r="AN506" s="2"/>
    </row>
    <row r="507" spans="40:40" ht="15.75" customHeight="1">
      <c r="AN507" s="2"/>
    </row>
    <row r="508" spans="40:40" ht="15.75" customHeight="1">
      <c r="AN508" s="2"/>
    </row>
    <row r="509" spans="40:40" ht="15.75" customHeight="1">
      <c r="AN509" s="2"/>
    </row>
    <row r="510" spans="40:40" ht="15.75" customHeight="1">
      <c r="AN510" s="2"/>
    </row>
    <row r="511" spans="40:40" ht="15.75" customHeight="1">
      <c r="AN511" s="2"/>
    </row>
    <row r="512" spans="40:40" ht="15.75" customHeight="1">
      <c r="AN512" s="2"/>
    </row>
    <row r="513" spans="40:40" ht="15.75" customHeight="1">
      <c r="AN513" s="2"/>
    </row>
    <row r="514" spans="40:40" ht="15.75" customHeight="1">
      <c r="AN514" s="2"/>
    </row>
    <row r="515" spans="40:40" ht="15.75" customHeight="1">
      <c r="AN515" s="2"/>
    </row>
    <row r="516" spans="40:40" ht="15.75" customHeight="1">
      <c r="AN516" s="2"/>
    </row>
    <row r="517" spans="40:40" ht="15.75" customHeight="1">
      <c r="AN517" s="2"/>
    </row>
    <row r="518" spans="40:40" ht="15.75" customHeight="1">
      <c r="AN518" s="2"/>
    </row>
    <row r="519" spans="40:40" ht="15.75" customHeight="1">
      <c r="AN519" s="2"/>
    </row>
    <row r="520" spans="40:40" ht="15.75" customHeight="1">
      <c r="AN520" s="2"/>
    </row>
    <row r="521" spans="40:40" ht="15.75" customHeight="1">
      <c r="AN521" s="2"/>
    </row>
    <row r="522" spans="40:40" ht="15.75" customHeight="1">
      <c r="AN522" s="2"/>
    </row>
    <row r="523" spans="40:40" ht="15.75" customHeight="1">
      <c r="AN523" s="2"/>
    </row>
    <row r="524" spans="40:40" ht="15.75" customHeight="1">
      <c r="AN524" s="2"/>
    </row>
    <row r="525" spans="40:40" ht="15.75" customHeight="1">
      <c r="AN525" s="2"/>
    </row>
    <row r="526" spans="40:40" ht="15.75" customHeight="1">
      <c r="AN526" s="2"/>
    </row>
    <row r="527" spans="40:40" ht="15.75" customHeight="1">
      <c r="AN527" s="2"/>
    </row>
    <row r="528" spans="40:40" ht="15.75" customHeight="1">
      <c r="AN528" s="2"/>
    </row>
    <row r="529" spans="40:40" ht="15.75" customHeight="1">
      <c r="AN529" s="2"/>
    </row>
    <row r="530" spans="40:40" ht="15.75" customHeight="1">
      <c r="AN530" s="2"/>
    </row>
    <row r="531" spans="40:40" ht="15.75" customHeight="1">
      <c r="AN531" s="2"/>
    </row>
    <row r="532" spans="40:40" ht="15.75" customHeight="1">
      <c r="AN532" s="2"/>
    </row>
    <row r="533" spans="40:40" ht="15.75" customHeight="1">
      <c r="AN533" s="2"/>
    </row>
    <row r="534" spans="40:40" ht="15.75" customHeight="1">
      <c r="AN534" s="2"/>
    </row>
    <row r="535" spans="40:40" ht="15.75" customHeight="1">
      <c r="AN535" s="2"/>
    </row>
    <row r="536" spans="40:40" ht="15.75" customHeight="1">
      <c r="AN536" s="2"/>
    </row>
    <row r="537" spans="40:40" ht="15.75" customHeight="1">
      <c r="AN537" s="2"/>
    </row>
    <row r="538" spans="40:40" ht="15.75" customHeight="1">
      <c r="AN538" s="2"/>
    </row>
    <row r="539" spans="40:40" ht="15.75" customHeight="1">
      <c r="AN539" s="2"/>
    </row>
    <row r="540" spans="40:40" ht="15.75" customHeight="1">
      <c r="AN540" s="2"/>
    </row>
    <row r="541" spans="40:40" ht="15.75" customHeight="1">
      <c r="AN541" s="2"/>
    </row>
    <row r="542" spans="40:40" ht="15.75" customHeight="1">
      <c r="AN542" s="2"/>
    </row>
    <row r="543" spans="40:40" ht="15.75" customHeight="1">
      <c r="AN543" s="2"/>
    </row>
    <row r="544" spans="40:40" ht="15.75" customHeight="1">
      <c r="AN544" s="2"/>
    </row>
    <row r="545" spans="40:40" ht="15.75" customHeight="1">
      <c r="AN545" s="2"/>
    </row>
    <row r="546" spans="40:40" ht="15.75" customHeight="1">
      <c r="AN546" s="2"/>
    </row>
    <row r="547" spans="40:40" ht="15.75" customHeight="1">
      <c r="AN547" s="2"/>
    </row>
    <row r="548" spans="40:40" ht="15.75" customHeight="1">
      <c r="AN548" s="2"/>
    </row>
    <row r="549" spans="40:40" ht="15.75" customHeight="1">
      <c r="AN549" s="2"/>
    </row>
    <row r="550" spans="40:40" ht="15.75" customHeight="1">
      <c r="AN550" s="2"/>
    </row>
    <row r="551" spans="40:40" ht="15.75" customHeight="1">
      <c r="AN551" s="2"/>
    </row>
    <row r="552" spans="40:40" ht="15.75" customHeight="1">
      <c r="AN552" s="2"/>
    </row>
    <row r="553" spans="40:40" ht="15.75" customHeight="1">
      <c r="AN553" s="2"/>
    </row>
    <row r="554" spans="40:40" ht="15.75" customHeight="1">
      <c r="AN554" s="2"/>
    </row>
    <row r="555" spans="40:40" ht="15.75" customHeight="1">
      <c r="AN555" s="2"/>
    </row>
    <row r="556" spans="40:40" ht="15.75" customHeight="1">
      <c r="AN556" s="2"/>
    </row>
    <row r="557" spans="40:40" ht="15.75" customHeight="1">
      <c r="AN557" s="2"/>
    </row>
    <row r="558" spans="40:40" ht="15.75" customHeight="1">
      <c r="AN558" s="2"/>
    </row>
    <row r="559" spans="40:40" ht="15.75" customHeight="1">
      <c r="AN559" s="2"/>
    </row>
    <row r="560" spans="40:40" ht="15.75" customHeight="1">
      <c r="AN560" s="2"/>
    </row>
    <row r="561" spans="40:40" ht="15.75" customHeight="1">
      <c r="AN561" s="2"/>
    </row>
    <row r="562" spans="40:40" ht="15.75" customHeight="1">
      <c r="AN562" s="2"/>
    </row>
    <row r="563" spans="40:40" ht="15.75" customHeight="1">
      <c r="AN563" s="2"/>
    </row>
    <row r="564" spans="40:40" ht="15.75" customHeight="1">
      <c r="AN564" s="2"/>
    </row>
    <row r="565" spans="40:40" ht="15.75" customHeight="1">
      <c r="AN565" s="2"/>
    </row>
    <row r="566" spans="40:40" ht="15.75" customHeight="1">
      <c r="AN566" s="2"/>
    </row>
    <row r="567" spans="40:40" ht="15.75" customHeight="1">
      <c r="AN567" s="2"/>
    </row>
    <row r="568" spans="40:40" ht="15.75" customHeight="1">
      <c r="AN568" s="2"/>
    </row>
    <row r="569" spans="40:40" ht="15.75" customHeight="1">
      <c r="AN569" s="2"/>
    </row>
    <row r="570" spans="40:40" ht="15.75" customHeight="1">
      <c r="AN570" s="2"/>
    </row>
    <row r="571" spans="40:40" ht="15.75" customHeight="1">
      <c r="AN571" s="2"/>
    </row>
    <row r="572" spans="40:40" ht="15.75" customHeight="1">
      <c r="AN572" s="2"/>
    </row>
    <row r="573" spans="40:40" ht="15.75" customHeight="1">
      <c r="AN573" s="2"/>
    </row>
    <row r="574" spans="40:40" ht="15.75" customHeight="1">
      <c r="AN574" s="2"/>
    </row>
    <row r="575" spans="40:40" ht="15.75" customHeight="1">
      <c r="AN575" s="2"/>
    </row>
    <row r="576" spans="40:40" ht="15.75" customHeight="1">
      <c r="AN576" s="2"/>
    </row>
    <row r="577" spans="40:40" ht="15.75" customHeight="1">
      <c r="AN577" s="2"/>
    </row>
    <row r="578" spans="40:40" ht="15.75" customHeight="1">
      <c r="AN578" s="2"/>
    </row>
    <row r="579" spans="40:40" ht="15.75" customHeight="1">
      <c r="AN579" s="2"/>
    </row>
    <row r="580" spans="40:40" ht="15.75" customHeight="1">
      <c r="AN580" s="2"/>
    </row>
    <row r="581" spans="40:40" ht="15.75" customHeight="1">
      <c r="AN581" s="2"/>
    </row>
    <row r="582" spans="40:40" ht="15.75" customHeight="1">
      <c r="AN582" s="2"/>
    </row>
    <row r="583" spans="40:40" ht="15.75" customHeight="1">
      <c r="AN583" s="2"/>
    </row>
    <row r="584" spans="40:40" ht="15.75" customHeight="1">
      <c r="AN584" s="2"/>
    </row>
    <row r="585" spans="40:40" ht="15.75" customHeight="1">
      <c r="AN585" s="2"/>
    </row>
    <row r="586" spans="40:40" ht="15.75" customHeight="1">
      <c r="AN586" s="2"/>
    </row>
    <row r="587" spans="40:40" ht="15.75" customHeight="1">
      <c r="AN587" s="2"/>
    </row>
    <row r="588" spans="40:40" ht="15.75" customHeight="1">
      <c r="AN588" s="2"/>
    </row>
    <row r="589" spans="40:40" ht="15.75" customHeight="1">
      <c r="AN589" s="2"/>
    </row>
    <row r="590" spans="40:40" ht="15.75" customHeight="1">
      <c r="AN590" s="2"/>
    </row>
    <row r="591" spans="40:40" ht="15.75" customHeight="1">
      <c r="AN591" s="2"/>
    </row>
    <row r="592" spans="40:40" ht="15.75" customHeight="1">
      <c r="AN592" s="2"/>
    </row>
    <row r="593" spans="40:40" ht="15.75" customHeight="1">
      <c r="AN593" s="2"/>
    </row>
    <row r="594" spans="40:40" ht="15.75" customHeight="1">
      <c r="AN594" s="2"/>
    </row>
    <row r="595" spans="40:40" ht="15.75" customHeight="1">
      <c r="AN595" s="2"/>
    </row>
    <row r="596" spans="40:40" ht="15.75" customHeight="1">
      <c r="AN596" s="2"/>
    </row>
    <row r="597" spans="40:40" ht="15.75" customHeight="1">
      <c r="AN597" s="2"/>
    </row>
    <row r="598" spans="40:40" ht="15.75" customHeight="1">
      <c r="AN598" s="2"/>
    </row>
    <row r="599" spans="40:40" ht="15.75" customHeight="1">
      <c r="AN599" s="2"/>
    </row>
    <row r="600" spans="40:40" ht="15.75" customHeight="1">
      <c r="AN600" s="2"/>
    </row>
    <row r="601" spans="40:40" ht="15.75" customHeight="1">
      <c r="AN601" s="2"/>
    </row>
    <row r="602" spans="40:40" ht="15.75" customHeight="1">
      <c r="AN602" s="2"/>
    </row>
    <row r="603" spans="40:40" ht="15.75" customHeight="1">
      <c r="AN603" s="2"/>
    </row>
    <row r="604" spans="40:40" ht="15.75" customHeight="1">
      <c r="AN604" s="2"/>
    </row>
    <row r="605" spans="40:40" ht="15.75" customHeight="1">
      <c r="AN605" s="2"/>
    </row>
    <row r="606" spans="40:40" ht="15.75" customHeight="1">
      <c r="AN606" s="2"/>
    </row>
    <row r="607" spans="40:40" ht="15.75" customHeight="1">
      <c r="AN607" s="2"/>
    </row>
    <row r="608" spans="40:40" ht="15.75" customHeight="1">
      <c r="AN608" s="2"/>
    </row>
    <row r="609" spans="40:40" ht="15.75" customHeight="1">
      <c r="AN609" s="2"/>
    </row>
    <row r="610" spans="40:40" ht="15.75" customHeight="1">
      <c r="AN610" s="2"/>
    </row>
    <row r="611" spans="40:40" ht="15.75" customHeight="1">
      <c r="AN611" s="2"/>
    </row>
    <row r="612" spans="40:40" ht="15.75" customHeight="1">
      <c r="AN612" s="2"/>
    </row>
    <row r="613" spans="40:40" ht="15.75" customHeight="1">
      <c r="AN613" s="2"/>
    </row>
    <row r="614" spans="40:40" ht="15.75" customHeight="1">
      <c r="AN614" s="2"/>
    </row>
    <row r="615" spans="40:40" ht="15.75" customHeight="1">
      <c r="AN615" s="2"/>
    </row>
    <row r="616" spans="40:40" ht="15.75" customHeight="1">
      <c r="AN616" s="2"/>
    </row>
    <row r="617" spans="40:40" ht="15.75" customHeight="1">
      <c r="AN617" s="2"/>
    </row>
    <row r="618" spans="40:40" ht="15.75" customHeight="1">
      <c r="AN618" s="2"/>
    </row>
    <row r="619" spans="40:40" ht="15.75" customHeight="1">
      <c r="AN619" s="2"/>
    </row>
    <row r="620" spans="40:40" ht="15.75" customHeight="1">
      <c r="AN620" s="2"/>
    </row>
    <row r="621" spans="40:40" ht="15.75" customHeight="1">
      <c r="AN621" s="2"/>
    </row>
    <row r="622" spans="40:40" ht="15.75" customHeight="1">
      <c r="AN622" s="2"/>
    </row>
    <row r="623" spans="40:40" ht="15.75" customHeight="1">
      <c r="AN623" s="2"/>
    </row>
    <row r="624" spans="40:40" ht="15.75" customHeight="1">
      <c r="AN624" s="2"/>
    </row>
    <row r="625" spans="40:40" ht="15.75" customHeight="1">
      <c r="AN625" s="2"/>
    </row>
    <row r="626" spans="40:40" ht="15.75" customHeight="1">
      <c r="AN626" s="2"/>
    </row>
    <row r="627" spans="40:40" ht="15.75" customHeight="1">
      <c r="AN627" s="2"/>
    </row>
    <row r="628" spans="40:40" ht="15.75" customHeight="1">
      <c r="AN628" s="2"/>
    </row>
    <row r="629" spans="40:40" ht="15.75" customHeight="1">
      <c r="AN629" s="2"/>
    </row>
    <row r="630" spans="40:40" ht="15.75" customHeight="1">
      <c r="AN630" s="2"/>
    </row>
    <row r="631" spans="40:40" ht="15.75" customHeight="1">
      <c r="AN631" s="2"/>
    </row>
    <row r="632" spans="40:40" ht="15.75" customHeight="1">
      <c r="AN632" s="2"/>
    </row>
    <row r="633" spans="40:40" ht="15.75" customHeight="1">
      <c r="AN633" s="2"/>
    </row>
    <row r="634" spans="40:40" ht="15.75" customHeight="1">
      <c r="AN634" s="2"/>
    </row>
    <row r="635" spans="40:40" ht="15.75" customHeight="1">
      <c r="AN635" s="2"/>
    </row>
    <row r="636" spans="40:40" ht="15.75" customHeight="1">
      <c r="AN636" s="2"/>
    </row>
    <row r="637" spans="40:40" ht="15.75" customHeight="1">
      <c r="AN637" s="2"/>
    </row>
    <row r="638" spans="40:40" ht="15.75" customHeight="1">
      <c r="AN638" s="2"/>
    </row>
    <row r="639" spans="40:40" ht="15.75" customHeight="1">
      <c r="AN639" s="2"/>
    </row>
    <row r="640" spans="40:40" ht="15.75" customHeight="1">
      <c r="AN640" s="2"/>
    </row>
    <row r="641" spans="40:40" ht="15.75" customHeight="1">
      <c r="AN641" s="2"/>
    </row>
    <row r="642" spans="40:40" ht="15.75" customHeight="1">
      <c r="AN642" s="2"/>
    </row>
    <row r="643" spans="40:40" ht="15.75" customHeight="1">
      <c r="AN643" s="2"/>
    </row>
    <row r="644" spans="40:40" ht="15.75" customHeight="1">
      <c r="AN644" s="2"/>
    </row>
    <row r="645" spans="40:40" ht="15.75" customHeight="1">
      <c r="AN645" s="2"/>
    </row>
    <row r="646" spans="40:40" ht="15.75" customHeight="1">
      <c r="AN646" s="2"/>
    </row>
    <row r="647" spans="40:40" ht="15.75" customHeight="1">
      <c r="AN647" s="2"/>
    </row>
    <row r="648" spans="40:40" ht="15.75" customHeight="1">
      <c r="AN648" s="2"/>
    </row>
    <row r="649" spans="40:40" ht="15.75" customHeight="1">
      <c r="AN649" s="2"/>
    </row>
    <row r="650" spans="40:40" ht="15.75" customHeight="1">
      <c r="AN650" s="2"/>
    </row>
    <row r="651" spans="40:40" ht="15.75" customHeight="1">
      <c r="AN651" s="2"/>
    </row>
    <row r="652" spans="40:40" ht="15.75" customHeight="1">
      <c r="AN652" s="2"/>
    </row>
    <row r="653" spans="40:40" ht="15.75" customHeight="1">
      <c r="AN653" s="2"/>
    </row>
    <row r="654" spans="40:40" ht="15.75" customHeight="1">
      <c r="AN654" s="2"/>
    </row>
    <row r="655" spans="40:40" ht="15.75" customHeight="1">
      <c r="AN655" s="2"/>
    </row>
    <row r="656" spans="40:40" ht="15.75" customHeight="1">
      <c r="AN656" s="2"/>
    </row>
    <row r="657" spans="40:40" ht="15.75" customHeight="1">
      <c r="AN657" s="2"/>
    </row>
    <row r="658" spans="40:40" ht="15.75" customHeight="1">
      <c r="AN658" s="2"/>
    </row>
    <row r="659" spans="40:40" ht="15.75" customHeight="1">
      <c r="AN659" s="2"/>
    </row>
    <row r="660" spans="40:40" ht="15.75" customHeight="1">
      <c r="AN660" s="2"/>
    </row>
    <row r="661" spans="40:40" ht="15.75" customHeight="1">
      <c r="AN661" s="2"/>
    </row>
    <row r="662" spans="40:40" ht="15.75" customHeight="1">
      <c r="AN662" s="2"/>
    </row>
    <row r="663" spans="40:40" ht="15.75" customHeight="1">
      <c r="AN663" s="2"/>
    </row>
    <row r="664" spans="40:40" ht="15.75" customHeight="1">
      <c r="AN664" s="2"/>
    </row>
    <row r="665" spans="40:40" ht="15.75" customHeight="1">
      <c r="AN665" s="2"/>
    </row>
    <row r="666" spans="40:40" ht="15.75" customHeight="1">
      <c r="AN666" s="2"/>
    </row>
    <row r="667" spans="40:40" ht="15.75" customHeight="1">
      <c r="AN667" s="2"/>
    </row>
    <row r="668" spans="40:40" ht="15.75" customHeight="1">
      <c r="AN668" s="2"/>
    </row>
    <row r="669" spans="40:40" ht="15.75" customHeight="1">
      <c r="AN669" s="2"/>
    </row>
    <row r="670" spans="40:40" ht="15.75" customHeight="1">
      <c r="AN670" s="2"/>
    </row>
    <row r="671" spans="40:40" ht="15.75" customHeight="1">
      <c r="AN671" s="2"/>
    </row>
    <row r="672" spans="40:40" ht="15.75" customHeight="1">
      <c r="AN672" s="2"/>
    </row>
    <row r="673" spans="40:40" ht="15.75" customHeight="1">
      <c r="AN673" s="2"/>
    </row>
    <row r="674" spans="40:40" ht="15.75" customHeight="1">
      <c r="AN674" s="2"/>
    </row>
    <row r="675" spans="40:40" ht="15.75" customHeight="1">
      <c r="AN675" s="2"/>
    </row>
    <row r="676" spans="40:40" ht="15.75" customHeight="1">
      <c r="AN676" s="2"/>
    </row>
    <row r="677" spans="40:40" ht="15.75" customHeight="1">
      <c r="AN677" s="2"/>
    </row>
    <row r="678" spans="40:40" ht="15.75" customHeight="1">
      <c r="AN678" s="2"/>
    </row>
    <row r="679" spans="40:40" ht="15.75" customHeight="1">
      <c r="AN679" s="2"/>
    </row>
    <row r="680" spans="40:40" ht="15.75" customHeight="1">
      <c r="AN680" s="2"/>
    </row>
    <row r="681" spans="40:40" ht="15.75" customHeight="1">
      <c r="AN681" s="2"/>
    </row>
    <row r="682" spans="40:40" ht="15.75" customHeight="1">
      <c r="AN682" s="2"/>
    </row>
    <row r="683" spans="40:40" ht="15.75" customHeight="1">
      <c r="AN683" s="2"/>
    </row>
    <row r="684" spans="40:40" ht="15.75" customHeight="1">
      <c r="AN684" s="2"/>
    </row>
    <row r="685" spans="40:40" ht="15.75" customHeight="1">
      <c r="AN685" s="2"/>
    </row>
    <row r="686" spans="40:40" ht="15.75" customHeight="1">
      <c r="AN686" s="2"/>
    </row>
    <row r="687" spans="40:40" ht="15.75" customHeight="1">
      <c r="AN687" s="2"/>
    </row>
    <row r="688" spans="40:40" ht="15.75" customHeight="1">
      <c r="AN688" s="2"/>
    </row>
    <row r="689" spans="40:40" ht="15.75" customHeight="1">
      <c r="AN689" s="2"/>
    </row>
    <row r="690" spans="40:40" ht="15.75" customHeight="1">
      <c r="AN690" s="2"/>
    </row>
    <row r="691" spans="40:40" ht="15.75" customHeight="1">
      <c r="AN691" s="2"/>
    </row>
    <row r="692" spans="40:40" ht="15.75" customHeight="1">
      <c r="AN692" s="2"/>
    </row>
    <row r="693" spans="40:40" ht="15.75" customHeight="1">
      <c r="AN693" s="2"/>
    </row>
    <row r="694" spans="40:40" ht="15.75" customHeight="1">
      <c r="AN694" s="2"/>
    </row>
    <row r="695" spans="40:40" ht="15.75" customHeight="1">
      <c r="AN695" s="2"/>
    </row>
    <row r="696" spans="40:40" ht="15.75" customHeight="1">
      <c r="AN696" s="2"/>
    </row>
    <row r="697" spans="40:40" ht="15.75" customHeight="1">
      <c r="AN697" s="2"/>
    </row>
    <row r="698" spans="40:40" ht="15.75" customHeight="1">
      <c r="AN698" s="2"/>
    </row>
    <row r="699" spans="40:40" ht="15.75" customHeight="1">
      <c r="AN699" s="2"/>
    </row>
    <row r="700" spans="40:40" ht="15.75" customHeight="1">
      <c r="AN700" s="2"/>
    </row>
    <row r="701" spans="40:40" ht="15.75" customHeight="1">
      <c r="AN701" s="2"/>
    </row>
    <row r="702" spans="40:40" ht="15.75" customHeight="1">
      <c r="AN702" s="2"/>
    </row>
    <row r="703" spans="40:40" ht="15.75" customHeight="1">
      <c r="AN703" s="2"/>
    </row>
    <row r="704" spans="40:40" ht="15.75" customHeight="1">
      <c r="AN704" s="2"/>
    </row>
    <row r="705" spans="40:40" ht="15.75" customHeight="1">
      <c r="AN705" s="2"/>
    </row>
    <row r="706" spans="40:40" ht="15.75" customHeight="1">
      <c r="AN706" s="2"/>
    </row>
    <row r="707" spans="40:40" ht="15.75" customHeight="1">
      <c r="AN707" s="2"/>
    </row>
    <row r="708" spans="40:40" ht="15.75" customHeight="1">
      <c r="AN708" s="2"/>
    </row>
    <row r="709" spans="40:40" ht="15.75" customHeight="1">
      <c r="AN709" s="2"/>
    </row>
    <row r="710" spans="40:40" ht="15.75" customHeight="1">
      <c r="AN710" s="2"/>
    </row>
    <row r="711" spans="40:40" ht="15.75" customHeight="1">
      <c r="AN711" s="2"/>
    </row>
    <row r="712" spans="40:40" ht="15.75" customHeight="1">
      <c r="AN712" s="2"/>
    </row>
    <row r="713" spans="40:40" ht="15.75" customHeight="1">
      <c r="AN713" s="2"/>
    </row>
    <row r="714" spans="40:40" ht="15.75" customHeight="1">
      <c r="AN714" s="2"/>
    </row>
    <row r="715" spans="40:40" ht="15.75" customHeight="1">
      <c r="AN715" s="2"/>
    </row>
    <row r="716" spans="40:40" ht="15.75" customHeight="1">
      <c r="AN716" s="2"/>
    </row>
    <row r="717" spans="40:40" ht="15.75" customHeight="1">
      <c r="AN717" s="2"/>
    </row>
    <row r="718" spans="40:40" ht="15.75" customHeight="1">
      <c r="AN718" s="2"/>
    </row>
    <row r="719" spans="40:40" ht="15.75" customHeight="1">
      <c r="AN719" s="2"/>
    </row>
    <row r="720" spans="40:40" ht="15.75" customHeight="1">
      <c r="AN720" s="2"/>
    </row>
    <row r="721" spans="40:40" ht="15.75" customHeight="1">
      <c r="AN721" s="2"/>
    </row>
    <row r="722" spans="40:40" ht="15.75" customHeight="1">
      <c r="AN722" s="2"/>
    </row>
    <row r="723" spans="40:40" ht="15.75" customHeight="1">
      <c r="AN723" s="2"/>
    </row>
    <row r="724" spans="40:40" ht="15.75" customHeight="1">
      <c r="AN724" s="2"/>
    </row>
    <row r="725" spans="40:40" ht="15.75" customHeight="1">
      <c r="AN725" s="2"/>
    </row>
    <row r="726" spans="40:40" ht="15.75" customHeight="1">
      <c r="AN726" s="2"/>
    </row>
    <row r="727" spans="40:40" ht="15.75" customHeight="1">
      <c r="AN727" s="2"/>
    </row>
    <row r="728" spans="40:40" ht="15.75" customHeight="1">
      <c r="AN728" s="2"/>
    </row>
    <row r="729" spans="40:40" ht="15.75" customHeight="1">
      <c r="AN729" s="2"/>
    </row>
    <row r="730" spans="40:40" ht="15.75" customHeight="1">
      <c r="AN730" s="2"/>
    </row>
    <row r="731" spans="40:40" ht="15.75" customHeight="1">
      <c r="AN731" s="2"/>
    </row>
    <row r="732" spans="40:40" ht="15.75" customHeight="1">
      <c r="AN732" s="2"/>
    </row>
    <row r="733" spans="40:40" ht="15.75" customHeight="1">
      <c r="AN733" s="2"/>
    </row>
    <row r="734" spans="40:40" ht="15.75" customHeight="1">
      <c r="AN734" s="2"/>
    </row>
    <row r="735" spans="40:40" ht="15.75" customHeight="1">
      <c r="AN735" s="2"/>
    </row>
    <row r="736" spans="40:40" ht="15.75" customHeight="1">
      <c r="AN736" s="2"/>
    </row>
    <row r="737" spans="40:40" ht="15.75" customHeight="1">
      <c r="AN737" s="2"/>
    </row>
    <row r="738" spans="40:40" ht="15.75" customHeight="1">
      <c r="AN738" s="2"/>
    </row>
    <row r="739" spans="40:40" ht="15.75" customHeight="1">
      <c r="AN739" s="2"/>
    </row>
    <row r="740" spans="40:40" ht="15.75" customHeight="1">
      <c r="AN740" s="2"/>
    </row>
    <row r="741" spans="40:40" ht="15.75" customHeight="1">
      <c r="AN741" s="2"/>
    </row>
    <row r="742" spans="40:40" ht="15.75" customHeight="1">
      <c r="AN742" s="2"/>
    </row>
    <row r="743" spans="40:40" ht="15.75" customHeight="1">
      <c r="AN743" s="2"/>
    </row>
    <row r="744" spans="40:40" ht="15.75" customHeight="1">
      <c r="AN744" s="2"/>
    </row>
    <row r="745" spans="40:40" ht="15.75" customHeight="1">
      <c r="AN745" s="2"/>
    </row>
    <row r="746" spans="40:40" ht="15.75" customHeight="1">
      <c r="AN746" s="2"/>
    </row>
    <row r="747" spans="40:40" ht="15.75" customHeight="1">
      <c r="AN747" s="2"/>
    </row>
    <row r="748" spans="40:40" ht="15.75" customHeight="1">
      <c r="AN748" s="2"/>
    </row>
    <row r="749" spans="40:40" ht="15.75" customHeight="1">
      <c r="AN749" s="2"/>
    </row>
    <row r="750" spans="40:40" ht="15.75" customHeight="1">
      <c r="AN750" s="2"/>
    </row>
    <row r="751" spans="40:40" ht="15.75" customHeight="1">
      <c r="AN751" s="2"/>
    </row>
    <row r="752" spans="40:40" ht="15.75" customHeight="1">
      <c r="AN752" s="2"/>
    </row>
    <row r="753" spans="40:40" ht="15.75" customHeight="1">
      <c r="AN753" s="2"/>
    </row>
    <row r="754" spans="40:40" ht="15.75" customHeight="1">
      <c r="AN754" s="2"/>
    </row>
    <row r="755" spans="40:40" ht="15.75" customHeight="1">
      <c r="AN755" s="2"/>
    </row>
    <row r="756" spans="40:40" ht="15.75" customHeight="1">
      <c r="AN756" s="2"/>
    </row>
    <row r="757" spans="40:40" ht="15.75" customHeight="1">
      <c r="AN757" s="2"/>
    </row>
    <row r="758" spans="40:40" ht="15.75" customHeight="1">
      <c r="AN758" s="2"/>
    </row>
    <row r="759" spans="40:40" ht="15.75" customHeight="1">
      <c r="AN759" s="2"/>
    </row>
    <row r="760" spans="40:40" ht="15.75" customHeight="1">
      <c r="AN760" s="2"/>
    </row>
    <row r="761" spans="40:40" ht="15.75" customHeight="1">
      <c r="AN761" s="2"/>
    </row>
    <row r="762" spans="40:40" ht="15.75" customHeight="1">
      <c r="AN762" s="2"/>
    </row>
    <row r="763" spans="40:40" ht="15.75" customHeight="1">
      <c r="AN763" s="2"/>
    </row>
    <row r="764" spans="40:40" ht="15.75" customHeight="1">
      <c r="AN764" s="2"/>
    </row>
    <row r="765" spans="40:40" ht="15.75" customHeight="1">
      <c r="AN765" s="2"/>
    </row>
    <row r="766" spans="40:40" ht="15.75" customHeight="1">
      <c r="AN766" s="2"/>
    </row>
    <row r="767" spans="40:40" ht="15.75" customHeight="1">
      <c r="AN767" s="2"/>
    </row>
    <row r="768" spans="40:40" ht="15.75" customHeight="1">
      <c r="AN768" s="2"/>
    </row>
    <row r="769" spans="40:40" ht="15.75" customHeight="1">
      <c r="AN769" s="2"/>
    </row>
    <row r="770" spans="40:40" ht="15.75" customHeight="1">
      <c r="AN770" s="2"/>
    </row>
    <row r="771" spans="40:40" ht="15.75" customHeight="1">
      <c r="AN771" s="2"/>
    </row>
    <row r="772" spans="40:40" ht="15.75" customHeight="1">
      <c r="AN772" s="2"/>
    </row>
    <row r="773" spans="40:40" ht="15.75" customHeight="1">
      <c r="AN773" s="2"/>
    </row>
    <row r="774" spans="40:40" ht="15.75" customHeight="1">
      <c r="AN774" s="2"/>
    </row>
    <row r="775" spans="40:40" ht="15.75" customHeight="1">
      <c r="AN775" s="2"/>
    </row>
    <row r="776" spans="40:40" ht="15.75" customHeight="1">
      <c r="AN776" s="2"/>
    </row>
    <row r="777" spans="40:40" ht="15.75" customHeight="1">
      <c r="AN777" s="2"/>
    </row>
    <row r="778" spans="40:40" ht="15.75" customHeight="1">
      <c r="AN778" s="2"/>
    </row>
    <row r="779" spans="40:40" ht="15.75" customHeight="1">
      <c r="AN779" s="2"/>
    </row>
    <row r="780" spans="40:40" ht="15.75" customHeight="1">
      <c r="AN780" s="2"/>
    </row>
    <row r="781" spans="40:40" ht="15.75" customHeight="1">
      <c r="AN781" s="2"/>
    </row>
    <row r="782" spans="40:40" ht="15.75" customHeight="1">
      <c r="AN782" s="2"/>
    </row>
    <row r="783" spans="40:40" ht="15.75" customHeight="1">
      <c r="AN783" s="2"/>
    </row>
    <row r="784" spans="40:40" ht="15.75" customHeight="1">
      <c r="AN784" s="2"/>
    </row>
    <row r="785" spans="40:40" ht="15.75" customHeight="1">
      <c r="AN785" s="2"/>
    </row>
    <row r="786" spans="40:40" ht="15.75" customHeight="1">
      <c r="AN786" s="2"/>
    </row>
    <row r="787" spans="40:40" ht="15.75" customHeight="1">
      <c r="AN787" s="2"/>
    </row>
    <row r="788" spans="40:40" ht="15.75" customHeight="1">
      <c r="AN788" s="2"/>
    </row>
    <row r="789" spans="40:40" ht="15.75" customHeight="1">
      <c r="AN789" s="2"/>
    </row>
    <row r="790" spans="40:40" ht="15.75" customHeight="1">
      <c r="AN790" s="2"/>
    </row>
    <row r="791" spans="40:40" ht="15.75" customHeight="1">
      <c r="AN791" s="2"/>
    </row>
    <row r="792" spans="40:40" ht="15.75" customHeight="1">
      <c r="AN792" s="2"/>
    </row>
    <row r="793" spans="40:40" ht="15.75" customHeight="1">
      <c r="AN793" s="2"/>
    </row>
    <row r="794" spans="40:40" ht="15.75" customHeight="1">
      <c r="AN794" s="2"/>
    </row>
    <row r="795" spans="40:40" ht="15.75" customHeight="1">
      <c r="AN795" s="2"/>
    </row>
    <row r="796" spans="40:40" ht="15.75" customHeight="1">
      <c r="AN796" s="2"/>
    </row>
    <row r="797" spans="40:40" ht="15.75" customHeight="1">
      <c r="AN797" s="2"/>
    </row>
    <row r="798" spans="40:40" ht="15.75" customHeight="1">
      <c r="AN798" s="2"/>
    </row>
    <row r="799" spans="40:40" ht="15.75" customHeight="1">
      <c r="AN799" s="2"/>
    </row>
    <row r="800" spans="40:40" ht="15.75" customHeight="1">
      <c r="AN800" s="2"/>
    </row>
    <row r="801" spans="40:40" ht="15.75" customHeight="1">
      <c r="AN801" s="2"/>
    </row>
    <row r="802" spans="40:40" ht="15.75" customHeight="1">
      <c r="AN802" s="2"/>
    </row>
    <row r="803" spans="40:40" ht="15.75" customHeight="1">
      <c r="AN803" s="2"/>
    </row>
    <row r="804" spans="40:40" ht="15.75" customHeight="1">
      <c r="AN804" s="2"/>
    </row>
    <row r="805" spans="40:40" ht="15.75" customHeight="1">
      <c r="AN805" s="2"/>
    </row>
    <row r="806" spans="40:40" ht="15.75" customHeight="1">
      <c r="AN806" s="2"/>
    </row>
    <row r="807" spans="40:40" ht="15.75" customHeight="1">
      <c r="AN807" s="2"/>
    </row>
    <row r="808" spans="40:40" ht="15.75" customHeight="1">
      <c r="AN808" s="2"/>
    </row>
    <row r="809" spans="40:40" ht="15.75" customHeight="1">
      <c r="AN809" s="2"/>
    </row>
    <row r="810" spans="40:40" ht="15.75" customHeight="1">
      <c r="AN810" s="2"/>
    </row>
    <row r="811" spans="40:40" ht="15.75" customHeight="1">
      <c r="AN811" s="2"/>
    </row>
    <row r="812" spans="40:40" ht="15.75" customHeight="1">
      <c r="AN812" s="2"/>
    </row>
    <row r="813" spans="40:40" ht="15.75" customHeight="1">
      <c r="AN813" s="2"/>
    </row>
    <row r="814" spans="40:40" ht="15.75" customHeight="1">
      <c r="AN814" s="2"/>
    </row>
    <row r="815" spans="40:40" ht="15.75" customHeight="1">
      <c r="AN815" s="2"/>
    </row>
    <row r="816" spans="40:40" ht="15.75" customHeight="1">
      <c r="AN816" s="2"/>
    </row>
    <row r="817" spans="40:40" ht="15.75" customHeight="1">
      <c r="AN817" s="2"/>
    </row>
    <row r="818" spans="40:40" ht="15.75" customHeight="1">
      <c r="AN818" s="2"/>
    </row>
    <row r="819" spans="40:40" ht="15.75" customHeight="1">
      <c r="AN819" s="2"/>
    </row>
    <row r="820" spans="40:40" ht="15.75" customHeight="1">
      <c r="AN820" s="2"/>
    </row>
    <row r="821" spans="40:40" ht="15.75" customHeight="1">
      <c r="AN821" s="2"/>
    </row>
    <row r="822" spans="40:40" ht="15.75" customHeight="1">
      <c r="AN822" s="2"/>
    </row>
    <row r="823" spans="40:40" ht="15.75" customHeight="1">
      <c r="AN823" s="2"/>
    </row>
    <row r="824" spans="40:40" ht="15.75" customHeight="1">
      <c r="AN824" s="2"/>
    </row>
    <row r="825" spans="40:40" ht="15.75" customHeight="1">
      <c r="AN825" s="2"/>
    </row>
    <row r="826" spans="40:40" ht="15.75" customHeight="1">
      <c r="AN826" s="2"/>
    </row>
    <row r="827" spans="40:40" ht="15.75" customHeight="1">
      <c r="AN827" s="2"/>
    </row>
    <row r="828" spans="40:40" ht="15.75" customHeight="1">
      <c r="AN828" s="2"/>
    </row>
    <row r="829" spans="40:40" ht="15.75" customHeight="1">
      <c r="AN829" s="2"/>
    </row>
    <row r="830" spans="40:40" ht="15.75" customHeight="1">
      <c r="AN830" s="2"/>
    </row>
    <row r="831" spans="40:40" ht="15.75" customHeight="1">
      <c r="AN831" s="2"/>
    </row>
    <row r="832" spans="40:40" ht="15.75" customHeight="1">
      <c r="AN832" s="2"/>
    </row>
    <row r="833" spans="40:40" ht="15.75" customHeight="1">
      <c r="AN833" s="2"/>
    </row>
    <row r="834" spans="40:40" ht="15.75" customHeight="1">
      <c r="AN834" s="2"/>
    </row>
    <row r="835" spans="40:40" ht="15.75" customHeight="1">
      <c r="AN835" s="2"/>
    </row>
    <row r="836" spans="40:40" ht="15.75" customHeight="1">
      <c r="AN836" s="2"/>
    </row>
    <row r="837" spans="40:40" ht="15.75" customHeight="1">
      <c r="AN837" s="2"/>
    </row>
    <row r="838" spans="40:40" ht="15.75" customHeight="1">
      <c r="AN838" s="2"/>
    </row>
    <row r="839" spans="40:40" ht="15.75" customHeight="1">
      <c r="AN839" s="2"/>
    </row>
    <row r="840" spans="40:40" ht="15.75" customHeight="1">
      <c r="AN840" s="2"/>
    </row>
    <row r="841" spans="40:40" ht="15.75" customHeight="1">
      <c r="AN841" s="2"/>
    </row>
    <row r="842" spans="40:40" ht="15.75" customHeight="1">
      <c r="AN842" s="2"/>
    </row>
    <row r="843" spans="40:40" ht="15.75" customHeight="1">
      <c r="AN843" s="2"/>
    </row>
    <row r="844" spans="40:40" ht="15.75" customHeight="1">
      <c r="AN844" s="2"/>
    </row>
    <row r="845" spans="40:40" ht="15.75" customHeight="1">
      <c r="AN845" s="2"/>
    </row>
    <row r="846" spans="40:40" ht="15.75" customHeight="1">
      <c r="AN846" s="2"/>
    </row>
    <row r="847" spans="40:40" ht="15.75" customHeight="1">
      <c r="AN847" s="2"/>
    </row>
    <row r="848" spans="40:40" ht="15.75" customHeight="1">
      <c r="AN848" s="2"/>
    </row>
    <row r="849" spans="40:40" ht="15.75" customHeight="1">
      <c r="AN849" s="2"/>
    </row>
    <row r="850" spans="40:40" ht="15.75" customHeight="1">
      <c r="AN850" s="2"/>
    </row>
    <row r="851" spans="40:40" ht="15.75" customHeight="1">
      <c r="AN851" s="2"/>
    </row>
    <row r="852" spans="40:40" ht="15.75" customHeight="1">
      <c r="AN852" s="2"/>
    </row>
    <row r="853" spans="40:40" ht="15.75" customHeight="1">
      <c r="AN853" s="2"/>
    </row>
    <row r="854" spans="40:40" ht="15.75" customHeight="1">
      <c r="AN854" s="2"/>
    </row>
    <row r="855" spans="40:40" ht="15.75" customHeight="1">
      <c r="AN855" s="2"/>
    </row>
    <row r="856" spans="40:40" ht="15.75" customHeight="1">
      <c r="AN856" s="2"/>
    </row>
    <row r="857" spans="40:40" ht="15.75" customHeight="1">
      <c r="AN857" s="2"/>
    </row>
    <row r="858" spans="40:40" ht="15.75" customHeight="1">
      <c r="AN858" s="2"/>
    </row>
    <row r="859" spans="40:40" ht="15.75" customHeight="1">
      <c r="AN859" s="2"/>
    </row>
    <row r="860" spans="40:40" ht="15.75" customHeight="1">
      <c r="AN860" s="2"/>
    </row>
    <row r="861" spans="40:40" ht="15.75" customHeight="1">
      <c r="AN861" s="2"/>
    </row>
    <row r="862" spans="40:40" ht="15.75" customHeight="1">
      <c r="AN862" s="2"/>
    </row>
    <row r="863" spans="40:40" ht="15.75" customHeight="1">
      <c r="AN863" s="2"/>
    </row>
    <row r="864" spans="40:40" ht="15.75" customHeight="1">
      <c r="AN864" s="2"/>
    </row>
    <row r="865" spans="40:40" ht="15.75" customHeight="1">
      <c r="AN865" s="2"/>
    </row>
    <row r="866" spans="40:40" ht="15.75" customHeight="1">
      <c r="AN866" s="2"/>
    </row>
    <row r="867" spans="40:40" ht="15.75" customHeight="1">
      <c r="AN867" s="2"/>
    </row>
    <row r="868" spans="40:40" ht="15.75" customHeight="1">
      <c r="AN868" s="2"/>
    </row>
    <row r="869" spans="40:40" ht="15.75" customHeight="1">
      <c r="AN869" s="2"/>
    </row>
    <row r="870" spans="40:40" ht="15.75" customHeight="1">
      <c r="AN870" s="2"/>
    </row>
    <row r="871" spans="40:40" ht="15.75" customHeight="1">
      <c r="AN871" s="2"/>
    </row>
    <row r="872" spans="40:40" ht="15.75" customHeight="1">
      <c r="AN872" s="2"/>
    </row>
    <row r="873" spans="40:40" ht="15.75" customHeight="1">
      <c r="AN873" s="2"/>
    </row>
    <row r="874" spans="40:40" ht="15.75" customHeight="1">
      <c r="AN874" s="2"/>
    </row>
    <row r="875" spans="40:40" ht="15.75" customHeight="1">
      <c r="AN875" s="2"/>
    </row>
    <row r="876" spans="40:40" ht="15.75" customHeight="1">
      <c r="AN876" s="2"/>
    </row>
    <row r="877" spans="40:40" ht="15.75" customHeight="1">
      <c r="AN877" s="2"/>
    </row>
    <row r="878" spans="40:40" ht="15.75" customHeight="1">
      <c r="AN878" s="2"/>
    </row>
    <row r="879" spans="40:40" ht="15.75" customHeight="1">
      <c r="AN879" s="2"/>
    </row>
    <row r="880" spans="40:40" ht="15.75" customHeight="1">
      <c r="AN880" s="2"/>
    </row>
    <row r="881" spans="40:40" ht="15.75" customHeight="1">
      <c r="AN881" s="2"/>
    </row>
    <row r="882" spans="40:40" ht="15.75" customHeight="1">
      <c r="AN882" s="2"/>
    </row>
    <row r="883" spans="40:40" ht="15.75" customHeight="1">
      <c r="AN883" s="2"/>
    </row>
    <row r="884" spans="40:40" ht="15.75" customHeight="1">
      <c r="AN884" s="2"/>
    </row>
    <row r="885" spans="40:40" ht="15.75" customHeight="1">
      <c r="AN885" s="2"/>
    </row>
    <row r="886" spans="40:40" ht="15.75" customHeight="1">
      <c r="AN886" s="2"/>
    </row>
    <row r="887" spans="40:40" ht="15.75" customHeight="1">
      <c r="AN887" s="2"/>
    </row>
    <row r="888" spans="40:40" ht="15.75" customHeight="1">
      <c r="AN888" s="2"/>
    </row>
    <row r="889" spans="40:40" ht="15.75" customHeight="1">
      <c r="AN889" s="2"/>
    </row>
    <row r="890" spans="40:40" ht="15.75" customHeight="1">
      <c r="AN890" s="2"/>
    </row>
    <row r="891" spans="40:40" ht="15.75" customHeight="1">
      <c r="AN891" s="2"/>
    </row>
    <row r="892" spans="40:40" ht="15.75" customHeight="1">
      <c r="AN892" s="2"/>
    </row>
    <row r="893" spans="40:40" ht="15.75" customHeight="1">
      <c r="AN893" s="2"/>
    </row>
    <row r="894" spans="40:40" ht="15.75" customHeight="1">
      <c r="AN894" s="2"/>
    </row>
    <row r="895" spans="40:40" ht="15.75" customHeight="1">
      <c r="AN895" s="2"/>
    </row>
    <row r="896" spans="40:40" ht="15.75" customHeight="1">
      <c r="AN896" s="2"/>
    </row>
    <row r="897" spans="40:40" ht="15.75" customHeight="1">
      <c r="AN897" s="2"/>
    </row>
    <row r="898" spans="40:40" ht="15.75" customHeight="1">
      <c r="AN898" s="2"/>
    </row>
    <row r="899" spans="40:40" ht="15.75" customHeight="1">
      <c r="AN899" s="2"/>
    </row>
    <row r="900" spans="40:40" ht="15.75" customHeight="1">
      <c r="AN900" s="2"/>
    </row>
    <row r="901" spans="40:40" ht="15.75" customHeight="1">
      <c r="AN901" s="2"/>
    </row>
    <row r="902" spans="40:40" ht="15.75" customHeight="1">
      <c r="AN902" s="2"/>
    </row>
    <row r="903" spans="40:40" ht="15.75" customHeight="1">
      <c r="AN903" s="2"/>
    </row>
    <row r="904" spans="40:40" ht="15.75" customHeight="1">
      <c r="AN904" s="2"/>
    </row>
    <row r="905" spans="40:40" ht="15.75" customHeight="1">
      <c r="AN905" s="2"/>
    </row>
    <row r="906" spans="40:40" ht="15.75" customHeight="1">
      <c r="AN906" s="2"/>
    </row>
    <row r="907" spans="40:40" ht="15.75" customHeight="1">
      <c r="AN907" s="2"/>
    </row>
    <row r="908" spans="40:40" ht="15.75" customHeight="1">
      <c r="AN908" s="2"/>
    </row>
    <row r="909" spans="40:40" ht="15.75" customHeight="1">
      <c r="AN909" s="2"/>
    </row>
    <row r="910" spans="40:40" ht="15.75" customHeight="1">
      <c r="AN910" s="2"/>
    </row>
    <row r="911" spans="40:40" ht="15.75" customHeight="1">
      <c r="AN911" s="2"/>
    </row>
    <row r="912" spans="40:40" ht="15.75" customHeight="1">
      <c r="AN912" s="2"/>
    </row>
    <row r="913" spans="40:40" ht="15.75" customHeight="1">
      <c r="AN913" s="2"/>
    </row>
    <row r="914" spans="40:40" ht="15.75" customHeight="1">
      <c r="AN914" s="2"/>
    </row>
    <row r="915" spans="40:40" ht="15.75" customHeight="1">
      <c r="AN915" s="2"/>
    </row>
    <row r="916" spans="40:40" ht="15.75" customHeight="1">
      <c r="AN916" s="2"/>
    </row>
    <row r="917" spans="40:40" ht="15.75" customHeight="1">
      <c r="AN917" s="2"/>
    </row>
    <row r="918" spans="40:40" ht="15.75" customHeight="1">
      <c r="AN918" s="2"/>
    </row>
    <row r="919" spans="40:40" ht="15.75" customHeight="1">
      <c r="AN919" s="2"/>
    </row>
    <row r="920" spans="40:40" ht="15.75" customHeight="1">
      <c r="AN920" s="2"/>
    </row>
    <row r="921" spans="40:40" ht="15.75" customHeight="1">
      <c r="AN921" s="2"/>
    </row>
    <row r="922" spans="40:40" ht="15.75" customHeight="1">
      <c r="AN922" s="2"/>
    </row>
    <row r="923" spans="40:40" ht="15.75" customHeight="1">
      <c r="AN923" s="2"/>
    </row>
    <row r="924" spans="40:40" ht="15.75" customHeight="1">
      <c r="AN924" s="2"/>
    </row>
    <row r="925" spans="40:40" ht="15.75" customHeight="1">
      <c r="AN925" s="2"/>
    </row>
    <row r="926" spans="40:40" ht="15.75" customHeight="1">
      <c r="AN926" s="2"/>
    </row>
    <row r="927" spans="40:40" ht="15.75" customHeight="1">
      <c r="AN927" s="2"/>
    </row>
    <row r="928" spans="40:40" ht="15.75" customHeight="1">
      <c r="AN928" s="2"/>
    </row>
    <row r="929" spans="40:40" ht="15.75" customHeight="1">
      <c r="AN929" s="2"/>
    </row>
    <row r="930" spans="40:40" ht="15.75" customHeight="1">
      <c r="AN930" s="2"/>
    </row>
    <row r="931" spans="40:40" ht="15.75" customHeight="1">
      <c r="AN931" s="2"/>
    </row>
    <row r="932" spans="40:40" ht="15.75" customHeight="1">
      <c r="AN932" s="2"/>
    </row>
    <row r="933" spans="40:40" ht="15.75" customHeight="1">
      <c r="AN933" s="2"/>
    </row>
    <row r="934" spans="40:40" ht="15.75" customHeight="1">
      <c r="AN934" s="2"/>
    </row>
    <row r="935" spans="40:40" ht="15.75" customHeight="1">
      <c r="AN935" s="2"/>
    </row>
    <row r="936" spans="40:40" ht="15.75" customHeight="1">
      <c r="AN936" s="2"/>
    </row>
    <row r="937" spans="40:40" ht="15.75" customHeight="1">
      <c r="AN937" s="2"/>
    </row>
    <row r="938" spans="40:40" ht="15.75" customHeight="1">
      <c r="AN938" s="2"/>
    </row>
    <row r="939" spans="40:40" ht="15.75" customHeight="1">
      <c r="AN939" s="2"/>
    </row>
    <row r="940" spans="40:40" ht="15.75" customHeight="1">
      <c r="AN940" s="2"/>
    </row>
    <row r="941" spans="40:40" ht="15.75" customHeight="1">
      <c r="AN941" s="2"/>
    </row>
    <row r="942" spans="40:40" ht="15.75" customHeight="1">
      <c r="AN942" s="2"/>
    </row>
    <row r="943" spans="40:40" ht="15.75" customHeight="1">
      <c r="AN943" s="2"/>
    </row>
    <row r="944" spans="40:40" ht="15.75" customHeight="1">
      <c r="AN944" s="2"/>
    </row>
    <row r="945" spans="40:40" ht="15.75" customHeight="1">
      <c r="AN945" s="2"/>
    </row>
    <row r="946" spans="40:40" ht="15.75" customHeight="1">
      <c r="AN946" s="2"/>
    </row>
    <row r="947" spans="40:40" ht="15.75" customHeight="1">
      <c r="AN947" s="2"/>
    </row>
    <row r="948" spans="40:40" ht="15.75" customHeight="1">
      <c r="AN948" s="2"/>
    </row>
    <row r="949" spans="40:40" ht="15.75" customHeight="1">
      <c r="AN949" s="2"/>
    </row>
    <row r="950" spans="40:40" ht="15.75" customHeight="1">
      <c r="AN950" s="2"/>
    </row>
    <row r="951" spans="40:40" ht="15.75" customHeight="1">
      <c r="AN951" s="2"/>
    </row>
    <row r="952" spans="40:40" ht="15.75" customHeight="1">
      <c r="AN952" s="2"/>
    </row>
    <row r="953" spans="40:40" ht="15.75" customHeight="1">
      <c r="AN953" s="2"/>
    </row>
    <row r="954" spans="40:40" ht="15.75" customHeight="1">
      <c r="AN954" s="2"/>
    </row>
    <row r="955" spans="40:40" ht="15.75" customHeight="1">
      <c r="AN955" s="2"/>
    </row>
    <row r="956" spans="40:40" ht="15.75" customHeight="1">
      <c r="AN956" s="2"/>
    </row>
    <row r="957" spans="40:40" ht="15.75" customHeight="1">
      <c r="AN957" s="2"/>
    </row>
    <row r="958" spans="40:40" ht="15.75" customHeight="1">
      <c r="AN958" s="2"/>
    </row>
    <row r="959" spans="40:40" ht="15.75" customHeight="1">
      <c r="AN959" s="2"/>
    </row>
    <row r="960" spans="40:40" ht="15.75" customHeight="1">
      <c r="AN960" s="2"/>
    </row>
    <row r="961" spans="40:40" ht="15.75" customHeight="1">
      <c r="AN961" s="2"/>
    </row>
    <row r="962" spans="40:40" ht="15.75" customHeight="1">
      <c r="AN962" s="2"/>
    </row>
    <row r="963" spans="40:40" ht="15.75" customHeight="1">
      <c r="AN963" s="2"/>
    </row>
    <row r="964" spans="40:40" ht="15.75" customHeight="1">
      <c r="AN964" s="2"/>
    </row>
    <row r="965" spans="40:40" ht="15.75" customHeight="1">
      <c r="AN965" s="2"/>
    </row>
    <row r="966" spans="40:40" ht="15.75" customHeight="1">
      <c r="AN966" s="2"/>
    </row>
    <row r="967" spans="40:40" ht="15.75" customHeight="1">
      <c r="AN967" s="2"/>
    </row>
    <row r="968" spans="40:40" ht="15.75" customHeight="1">
      <c r="AN968" s="2"/>
    </row>
    <row r="969" spans="40:40" ht="15.75" customHeight="1">
      <c r="AN969" s="2"/>
    </row>
    <row r="970" spans="40:40" ht="15.75" customHeight="1">
      <c r="AN970" s="2"/>
    </row>
    <row r="971" spans="40:40" ht="15.75" customHeight="1">
      <c r="AN971" s="2"/>
    </row>
    <row r="972" spans="40:40" ht="15.75" customHeight="1">
      <c r="AN972" s="2"/>
    </row>
    <row r="973" spans="40:40" ht="15.75" customHeight="1">
      <c r="AN973" s="2"/>
    </row>
    <row r="974" spans="40:40" ht="15.75" customHeight="1">
      <c r="AN974" s="2"/>
    </row>
    <row r="975" spans="40:40" ht="15.75" customHeight="1">
      <c r="AN975" s="2"/>
    </row>
    <row r="976" spans="40:40" ht="15.75" customHeight="1">
      <c r="AN976" s="2"/>
    </row>
    <row r="977" spans="40:40" ht="15.75" customHeight="1">
      <c r="AN977" s="2"/>
    </row>
    <row r="978" spans="40:40" ht="15.75" customHeight="1">
      <c r="AN978" s="2"/>
    </row>
    <row r="979" spans="40:40" ht="15.75" customHeight="1">
      <c r="AN979" s="2"/>
    </row>
    <row r="980" spans="40:40" ht="15.75" customHeight="1">
      <c r="AN980" s="2"/>
    </row>
    <row r="981" spans="40:40" ht="15.75" customHeight="1">
      <c r="AN981" s="2"/>
    </row>
    <row r="982" spans="40:40" ht="15.75" customHeight="1">
      <c r="AN982" s="2"/>
    </row>
    <row r="983" spans="40:40" ht="15.75" customHeight="1">
      <c r="AN983" s="2"/>
    </row>
    <row r="984" spans="40:40" ht="15.75" customHeight="1">
      <c r="AN984" s="2"/>
    </row>
    <row r="985" spans="40:40" ht="15.75" customHeight="1">
      <c r="AN985" s="2"/>
    </row>
    <row r="986" spans="40:40" ht="15.75" customHeight="1">
      <c r="AN986" s="2"/>
    </row>
    <row r="987" spans="40:40" ht="15.75" customHeight="1">
      <c r="AN987" s="2"/>
    </row>
    <row r="988" spans="40:40" ht="15.75" customHeight="1">
      <c r="AN988" s="2"/>
    </row>
    <row r="989" spans="40:40" ht="15.75" customHeight="1">
      <c r="AN989" s="2"/>
    </row>
    <row r="990" spans="40:40" ht="15.75" customHeight="1">
      <c r="AN990" s="2"/>
    </row>
    <row r="991" spans="40:40" ht="15.75" customHeight="1">
      <c r="AN991" s="2"/>
    </row>
    <row r="992" spans="40:40" ht="15.75" customHeight="1">
      <c r="AN992" s="2"/>
    </row>
    <row r="993" spans="40:40" ht="15.75" customHeight="1">
      <c r="AN993" s="2"/>
    </row>
    <row r="994" spans="40:40" ht="15.75" customHeight="1">
      <c r="AN994" s="2"/>
    </row>
    <row r="995" spans="40:40" ht="15.75" customHeight="1">
      <c r="AN995" s="2"/>
    </row>
    <row r="996" spans="40:40" ht="15.75" customHeight="1">
      <c r="AN996" s="2"/>
    </row>
    <row r="997" spans="40:40" ht="15.75" customHeight="1">
      <c r="AN997" s="2"/>
    </row>
    <row r="998" spans="40:40" ht="15.75" customHeight="1">
      <c r="AN998" s="2"/>
    </row>
    <row r="999" spans="40:40" ht="15.75" customHeight="1">
      <c r="AN999" s="2"/>
    </row>
    <row r="1000" spans="40:40" ht="15.75" customHeight="1">
      <c r="AN1000" s="2"/>
    </row>
  </sheetData>
  <mergeCells count="102">
    <mergeCell ref="T15:T16"/>
    <mergeCell ref="U15:U16"/>
    <mergeCell ref="V15:V16"/>
    <mergeCell ref="W15:W16"/>
    <mergeCell ref="X15:X16"/>
    <mergeCell ref="Y15:Y16"/>
    <mergeCell ref="Z15:Z16"/>
    <mergeCell ref="AH15:AH16"/>
    <mergeCell ref="AI15:AI16"/>
    <mergeCell ref="AJ15:AJ16"/>
    <mergeCell ref="AK15:AK16"/>
    <mergeCell ref="AL15:AL16"/>
    <mergeCell ref="AM15:AM16"/>
    <mergeCell ref="AN15:AN16"/>
    <mergeCell ref="AO15:AO16"/>
    <mergeCell ref="AA15:AA16"/>
    <mergeCell ref="AB15:AB16"/>
    <mergeCell ref="AC15:AC16"/>
    <mergeCell ref="AD15:AD16"/>
    <mergeCell ref="AE15:AE16"/>
    <mergeCell ref="AF15:AF16"/>
    <mergeCell ref="AG15:AG16"/>
    <mergeCell ref="AI17:AI19"/>
    <mergeCell ref="AJ17:AJ19"/>
    <mergeCell ref="AK17:AK19"/>
    <mergeCell ref="X17:X19"/>
    <mergeCell ref="Y17:Y19"/>
    <mergeCell ref="Z17:Z19"/>
    <mergeCell ref="AA17:AA19"/>
    <mergeCell ref="AB17:AB19"/>
    <mergeCell ref="AC17:AC19"/>
    <mergeCell ref="AD17:AD19"/>
    <mergeCell ref="S17:S19"/>
    <mergeCell ref="T17:T19"/>
    <mergeCell ref="U17:U19"/>
    <mergeCell ref="V17:V19"/>
    <mergeCell ref="W17:W19"/>
    <mergeCell ref="AE17:AE19"/>
    <mergeCell ref="AF17:AF19"/>
    <mergeCell ref="AG17:AG19"/>
    <mergeCell ref="AH17:AH19"/>
    <mergeCell ref="K17:K19"/>
    <mergeCell ref="L17:L19"/>
    <mergeCell ref="M17:M19"/>
    <mergeCell ref="N17:N19"/>
    <mergeCell ref="O17:O19"/>
    <mergeCell ref="P17:P19"/>
    <mergeCell ref="A17:A19"/>
    <mergeCell ref="B17:B19"/>
    <mergeCell ref="E17:E19"/>
    <mergeCell ref="F17:F19"/>
    <mergeCell ref="H17:H19"/>
    <mergeCell ref="I17:I19"/>
    <mergeCell ref="J17:J19"/>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s>
  <conditionalFormatting sqref="I17 AI17">
    <cfRule type="cellIs" dxfId="326" priority="1" operator="equal">
      <formula>"1 - Rara vez"</formula>
    </cfRule>
  </conditionalFormatting>
  <conditionalFormatting sqref="I17 AI17">
    <cfRule type="cellIs" dxfId="325" priority="2" operator="equal">
      <formula>"2 - Improbable"</formula>
    </cfRule>
  </conditionalFormatting>
  <conditionalFormatting sqref="I17 AI17">
    <cfRule type="cellIs" dxfId="324" priority="3" operator="equal">
      <formula>"3 - Posible"</formula>
    </cfRule>
  </conditionalFormatting>
  <conditionalFormatting sqref="I17 AI17">
    <cfRule type="cellIs" dxfId="323" priority="4" operator="equal">
      <formula>"4 - Probable"</formula>
    </cfRule>
  </conditionalFormatting>
  <conditionalFormatting sqref="J17 AI17:AJ17">
    <cfRule type="cellIs" dxfId="322" priority="5" operator="equal">
      <formula>"1 - Insignificante"</formula>
    </cfRule>
  </conditionalFormatting>
  <conditionalFormatting sqref="J17 AI17:AJ17">
    <cfRule type="cellIs" dxfId="321" priority="6" operator="equal">
      <formula>"2 - Menor"</formula>
    </cfRule>
  </conditionalFormatting>
  <conditionalFormatting sqref="J17 AI17:AJ17">
    <cfRule type="cellIs" dxfId="320" priority="7" operator="equal">
      <formula>"3 - Moderado"</formula>
    </cfRule>
  </conditionalFormatting>
  <conditionalFormatting sqref="J17 AI17:AJ17">
    <cfRule type="cellIs" dxfId="319" priority="8" operator="equal">
      <formula>"4 - Mayor"</formula>
    </cfRule>
  </conditionalFormatting>
  <conditionalFormatting sqref="K17 AJ17:AK17">
    <cfRule type="cellIs" dxfId="318" priority="9" operator="equal">
      <formula>"Zona de Riesgo Baja"</formula>
    </cfRule>
  </conditionalFormatting>
  <conditionalFormatting sqref="K17 AJ17:AK17">
    <cfRule type="cellIs" dxfId="317" priority="10" operator="equal">
      <formula>"Zona de Riesgo Moderada"</formula>
    </cfRule>
  </conditionalFormatting>
  <conditionalFormatting sqref="K17:K19 AK17:AK19">
    <cfRule type="containsText" dxfId="316" priority="11" operator="containsText" text="Zona de Riesgo Extrema">
      <formula>NOT(ISERROR(SEARCH(("Zona de Riesgo Extrema"),(K17))))</formula>
    </cfRule>
  </conditionalFormatting>
  <conditionalFormatting sqref="K17:K19 AK17:AK19">
    <cfRule type="containsText" dxfId="315" priority="12" operator="containsText" text="Zona de Riesgo Alta">
      <formula>NOT(ISERROR(SEARCH(("Zona de Riesgo Alta"),(K17))))</formula>
    </cfRule>
  </conditionalFormatting>
  <conditionalFormatting sqref="AI17">
    <cfRule type="cellIs" dxfId="314" priority="13" operator="equal">
      <formula>"1 - Rara vez"</formula>
    </cfRule>
  </conditionalFormatting>
  <conditionalFormatting sqref="AI17">
    <cfRule type="cellIs" dxfId="313" priority="14" operator="equal">
      <formula>"2 - Improbable"</formula>
    </cfRule>
  </conditionalFormatting>
  <conditionalFormatting sqref="AI17">
    <cfRule type="cellIs" dxfId="312" priority="15" operator="equal">
      <formula>"3 - Posible"</formula>
    </cfRule>
  </conditionalFormatting>
  <conditionalFormatting sqref="AI17">
    <cfRule type="cellIs" dxfId="311" priority="16" operator="equal">
      <formula>"4 - Probable"</formula>
    </cfRule>
  </conditionalFormatting>
  <conditionalFormatting sqref="AJ17">
    <cfRule type="cellIs" dxfId="310" priority="17" operator="equal">
      <formula>"1 - Insignificante"</formula>
    </cfRule>
  </conditionalFormatting>
  <conditionalFormatting sqref="AJ17">
    <cfRule type="cellIs" dxfId="309" priority="18" operator="equal">
      <formula>"2 - Menor"</formula>
    </cfRule>
  </conditionalFormatting>
  <conditionalFormatting sqref="AJ17">
    <cfRule type="cellIs" dxfId="308" priority="19" operator="equal">
      <formula>"3 - Moderado"</formula>
    </cfRule>
  </conditionalFormatting>
  <conditionalFormatting sqref="AJ17">
    <cfRule type="cellIs" dxfId="307" priority="20" operator="equal">
      <formula>"4 - Mayor"</formula>
    </cfRule>
  </conditionalFormatting>
  <conditionalFormatting sqref="AK17">
    <cfRule type="cellIs" dxfId="306" priority="21" operator="equal">
      <formula>"Zona de Riesgo Baja"</formula>
    </cfRule>
  </conditionalFormatting>
  <conditionalFormatting sqref="AK17">
    <cfRule type="cellIs" dxfId="305" priority="22" operator="equal">
      <formula>"Zona de Riesgo Moderada"</formula>
    </cfRule>
  </conditionalFormatting>
  <conditionalFormatting sqref="I17:I19 AI17:AI19">
    <cfRule type="containsText" dxfId="304" priority="23" operator="containsText" text="5 - Casi seguro">
      <formula>NOT(ISERROR(SEARCH(("5 - Casi seguro"),(I17))))</formula>
    </cfRule>
  </conditionalFormatting>
  <conditionalFormatting sqref="J17:J19 AJ17:AJ19">
    <cfRule type="containsText" dxfId="303" priority="24" operator="containsText" text="5 - Catastrófico">
      <formula>NOT(ISERROR(SEARCH(("5 - Catastrófico"),(J17))))</formula>
    </cfRule>
  </conditionalFormatting>
  <dataValidations count="15">
    <dataValidation type="list" allowBlank="1" showInputMessage="1" showErrorMessage="1" prompt=" - " sqref="P17" xr:uid="{00000000-0002-0000-0B00-000000000000}">
      <formula1>$J$110:$J$111</formula1>
    </dataValidation>
    <dataValidation type="list" allowBlank="1" showInputMessage="1" showErrorMessage="1" prompt=" - " sqref="AD17 AF17 AH17" xr:uid="{00000000-0002-0000-0B00-000001000000}">
      <formula1>$G$120:$G$122</formula1>
    </dataValidation>
    <dataValidation type="list" allowBlank="1" showInputMessage="1" showErrorMessage="1" prompt=" - " sqref="AB17" xr:uid="{00000000-0002-0000-0B00-000002000000}">
      <formula1>$I$112:$I$114</formula1>
    </dataValidation>
    <dataValidation type="list" allowBlank="1" showInputMessage="1" showErrorMessage="1" prompt=" - " sqref="N17" xr:uid="{00000000-0002-0000-0B00-000003000000}">
      <formula1>$I$106:$I$107</formula1>
    </dataValidation>
    <dataValidation type="list" allowBlank="1" showInputMessage="1" showErrorMessage="1" prompt=" - " sqref="I17 AI17" xr:uid="{00000000-0002-0000-0B00-000004000000}">
      <formula1>$G$100:$G$104</formula1>
    </dataValidation>
    <dataValidation type="list" allowBlank="1" showInputMessage="1" showErrorMessage="1" prompt=" - " sqref="H17" xr:uid="{00000000-0002-0000-0B00-000005000000}">
      <formula1>$C$116:$C$127</formula1>
    </dataValidation>
    <dataValidation type="list" allowBlank="1" showInputMessage="1" showErrorMessage="1" prompt=" - " sqref="K17 AK17" xr:uid="{00000000-0002-0000-0B00-000006000000}">
      <formula1>$I$100:$I$103</formula1>
    </dataValidation>
    <dataValidation type="list" allowBlank="1" showInputMessage="1" showErrorMessage="1" prompt=" - " sqref="C17:C19" xr:uid="{00000000-0002-0000-0B00-000007000000}">
      <formula1>$E$100:$E$117</formula1>
    </dataValidation>
    <dataValidation type="list" allowBlank="1" showInputMessage="1" showErrorMessage="1" prompt=" - " sqref="R17:R19" xr:uid="{00000000-0002-0000-0B00-000008000000}">
      <formula1>$N$116:$N$117</formula1>
    </dataValidation>
    <dataValidation type="list" allowBlank="1" showInputMessage="1" showErrorMessage="1" prompt=" - " sqref="AE17" xr:uid="{00000000-0002-0000-0B00-000009000000}">
      <formula1>$I$117:$I$119</formula1>
    </dataValidation>
    <dataValidation type="list" allowBlank="1" showInputMessage="1" showErrorMessage="1" prompt=" - " sqref="T17 V17 X17 Z17" xr:uid="{00000000-0002-0000-0B00-00000A000000}">
      <formula1>$I$110:$I$111</formula1>
    </dataValidation>
    <dataValidation type="list" allowBlank="1" showInputMessage="1" showErrorMessage="1" prompt=" - " sqref="AG17" xr:uid="{00000000-0002-0000-0B00-00000B000000}">
      <formula1>$I$122:$I$123</formula1>
    </dataValidation>
    <dataValidation type="list" allowBlank="1" showInputMessage="1" showErrorMessage="1" prompt=" - " sqref="J17 AJ17" xr:uid="{00000000-0002-0000-0B00-00000C000000}">
      <formula1>$G$107:$G$111</formula1>
    </dataValidation>
    <dataValidation type="list" allowBlank="1" showInputMessage="1" showErrorMessage="1" prompt=" - " sqref="L17" xr:uid="{00000000-0002-0000-0B00-00000D000000}">
      <formula1>$E$120:$E$122</formula1>
    </dataValidation>
    <dataValidation type="list" allowBlank="1" showInputMessage="1" showErrorMessage="1" prompt=" - " sqref="A17" xr:uid="{00000000-0002-0000-0B00-00000E000000}">
      <formula1>$C$100:$C$113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Y352"/>
  <sheetViews>
    <sheetView topLeftCell="AT17" zoomScale="61" workbookViewId="0">
      <selection activeCell="BC19" sqref="BC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8.28515625" customWidth="1"/>
    <col min="56" max="56" width="16.140625" hidden="1" customWidth="1"/>
    <col min="57" max="57" width="44.285156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62" t="s">
        <v>761</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16"/>
      <c r="AL7" s="278"/>
      <c r="AM7" s="279"/>
      <c r="AN7" s="72"/>
      <c r="AO7" s="72"/>
      <c r="AP7" s="72"/>
      <c r="AQ7" s="72"/>
      <c r="AR7" s="72"/>
      <c r="AS7" s="72"/>
      <c r="AT7" s="72"/>
      <c r="AU7" s="72"/>
      <c r="AV7" s="72"/>
      <c r="AW7" s="72"/>
      <c r="AX7" s="72"/>
      <c r="AY7" s="72"/>
      <c r="AZ7" s="72"/>
      <c r="BA7" s="72"/>
      <c r="BB7" s="72"/>
      <c r="BC7" s="72"/>
      <c r="BD7" s="72"/>
      <c r="BE7" s="73"/>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62" t="s">
        <v>762</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16"/>
      <c r="AL8" s="278"/>
      <c r="AM8" s="279"/>
      <c r="AN8" s="72"/>
      <c r="AO8" s="72"/>
      <c r="AP8" s="72"/>
      <c r="AQ8" s="72"/>
      <c r="AR8" s="72"/>
      <c r="AS8" s="72"/>
      <c r="AT8" s="72"/>
      <c r="AU8" s="72"/>
      <c r="AV8" s="72"/>
      <c r="AW8" s="72"/>
      <c r="AX8" s="72"/>
      <c r="AY8" s="72"/>
      <c r="AZ8" s="72"/>
      <c r="BA8" s="72"/>
      <c r="BB8" s="72"/>
      <c r="BC8" s="72"/>
      <c r="BD8" s="72"/>
      <c r="BE8" s="73"/>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62" t="s">
        <v>763</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16"/>
      <c r="AL9" s="278"/>
      <c r="AM9" s="279"/>
      <c r="AN9" s="72"/>
      <c r="AO9" s="72"/>
      <c r="AP9" s="72"/>
      <c r="AQ9" s="72"/>
      <c r="AR9" s="72"/>
      <c r="AS9" s="72"/>
      <c r="AT9" s="72"/>
      <c r="AU9" s="72"/>
      <c r="AV9" s="72"/>
      <c r="AW9" s="72"/>
      <c r="AX9" s="72"/>
      <c r="AY9" s="72"/>
      <c r="AZ9" s="72"/>
      <c r="BA9" s="72"/>
      <c r="BB9" s="72"/>
      <c r="BC9" s="72"/>
      <c r="BD9" s="72"/>
      <c r="BE9" s="73"/>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782</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2"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88" customHeight="1">
      <c r="A16" s="487" t="s">
        <v>23</v>
      </c>
      <c r="B16" s="487">
        <v>1</v>
      </c>
      <c r="C16" s="508" t="s">
        <v>121</v>
      </c>
      <c r="D16" s="487" t="s">
        <v>783</v>
      </c>
      <c r="E16" s="563" t="s">
        <v>784</v>
      </c>
      <c r="F16" s="563" t="s">
        <v>785</v>
      </c>
      <c r="G16" s="168" t="s">
        <v>786</v>
      </c>
      <c r="H16" s="487" t="s">
        <v>489</v>
      </c>
      <c r="I16" s="489" t="s">
        <v>126</v>
      </c>
      <c r="J16" s="489" t="s">
        <v>246</v>
      </c>
      <c r="K16" s="489" t="s">
        <v>246</v>
      </c>
      <c r="L16" s="489" t="s">
        <v>140</v>
      </c>
      <c r="M16" s="489" t="s">
        <v>140</v>
      </c>
      <c r="N16" s="489" t="s">
        <v>246</v>
      </c>
      <c r="O16" s="489" t="s">
        <v>246</v>
      </c>
      <c r="P16" s="489" t="s">
        <v>246</v>
      </c>
      <c r="Q16" s="489" t="s">
        <v>140</v>
      </c>
      <c r="R16" s="489" t="s">
        <v>140</v>
      </c>
      <c r="S16" s="489" t="s">
        <v>246</v>
      </c>
      <c r="T16" s="489" t="s">
        <v>246</v>
      </c>
      <c r="U16" s="489" t="s">
        <v>246</v>
      </c>
      <c r="V16" s="489" t="s">
        <v>140</v>
      </c>
      <c r="W16" s="489" t="s">
        <v>140</v>
      </c>
      <c r="X16" s="489" t="s">
        <v>140</v>
      </c>
      <c r="Y16" s="489" t="s">
        <v>140</v>
      </c>
      <c r="Z16" s="489" t="s">
        <v>140</v>
      </c>
      <c r="AA16" s="489" t="s">
        <v>140</v>
      </c>
      <c r="AB16" s="489">
        <f>COUNTIF(J16:AA16,"Si")</f>
        <v>8</v>
      </c>
      <c r="AC16" s="489" t="s">
        <v>240</v>
      </c>
      <c r="AD16" s="487" t="s">
        <v>230</v>
      </c>
      <c r="AE16" s="563" t="s">
        <v>787</v>
      </c>
      <c r="AF16" s="489" t="s">
        <v>131</v>
      </c>
      <c r="AG16" s="549" t="s">
        <v>788</v>
      </c>
      <c r="AH16" s="565">
        <v>30</v>
      </c>
      <c r="AI16" s="566" t="s">
        <v>789</v>
      </c>
      <c r="AJ16" s="565">
        <v>15</v>
      </c>
      <c r="AK16" s="549" t="s">
        <v>790</v>
      </c>
      <c r="AL16" s="565">
        <v>15</v>
      </c>
      <c r="AM16" s="497" t="s">
        <v>791</v>
      </c>
      <c r="AN16" s="565">
        <v>15</v>
      </c>
      <c r="AO16" s="563" t="s">
        <v>792</v>
      </c>
      <c r="AP16" s="565">
        <v>15</v>
      </c>
      <c r="AQ16" s="498" t="s">
        <v>793</v>
      </c>
      <c r="AR16" s="508">
        <v>10</v>
      </c>
      <c r="AS16" s="489">
        <f>AH16+AJ16+AL16+AN16+AP16+AR16</f>
        <v>100</v>
      </c>
      <c r="AT16" s="489" t="s">
        <v>138</v>
      </c>
      <c r="AU16" s="487" t="s">
        <v>139</v>
      </c>
      <c r="AV16" s="489" t="s">
        <v>138</v>
      </c>
      <c r="AW16" s="508" t="s">
        <v>140</v>
      </c>
      <c r="AX16" s="489" t="s">
        <v>138</v>
      </c>
      <c r="AY16" s="489" t="s">
        <v>234</v>
      </c>
      <c r="AZ16" s="489" t="s">
        <v>127</v>
      </c>
      <c r="BA16" s="487" t="s">
        <v>232</v>
      </c>
      <c r="BB16" s="87">
        <v>1</v>
      </c>
      <c r="BC16" s="249" t="s">
        <v>794</v>
      </c>
      <c r="BD16" s="87">
        <v>1</v>
      </c>
      <c r="BE16" s="168" t="s">
        <v>795</v>
      </c>
      <c r="BF16" s="2"/>
      <c r="BG16" s="2"/>
      <c r="BH16" s="2"/>
      <c r="BI16" s="2"/>
      <c r="BJ16" s="2"/>
      <c r="BK16" s="2"/>
      <c r="BL16" s="2"/>
      <c r="BM16" s="2"/>
      <c r="BN16" s="2"/>
      <c r="BO16" s="2"/>
      <c r="BP16" s="2"/>
      <c r="BQ16" s="2"/>
      <c r="BR16" s="2"/>
      <c r="BS16" s="2"/>
      <c r="BT16" s="2"/>
      <c r="BU16" s="2"/>
      <c r="BV16" s="2"/>
      <c r="BW16" s="2"/>
      <c r="BX16" s="2"/>
      <c r="BY16" s="2"/>
    </row>
    <row r="17" spans="1:77" ht="182.25" customHeight="1">
      <c r="A17" s="488"/>
      <c r="B17" s="488"/>
      <c r="C17" s="488"/>
      <c r="D17" s="488"/>
      <c r="E17" s="488"/>
      <c r="F17" s="488"/>
      <c r="G17" s="168" t="s">
        <v>796</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262">
        <v>2</v>
      </c>
      <c r="BC17" s="280" t="s">
        <v>797</v>
      </c>
      <c r="BD17" s="256">
        <v>2</v>
      </c>
      <c r="BE17" s="281"/>
      <c r="BF17" s="2"/>
      <c r="BG17" s="2"/>
      <c r="BH17" s="2"/>
      <c r="BI17" s="2"/>
      <c r="BJ17" s="2"/>
      <c r="BK17" s="2"/>
      <c r="BL17" s="2"/>
      <c r="BM17" s="2"/>
      <c r="BN17" s="2"/>
      <c r="BO17" s="2"/>
      <c r="BP17" s="2"/>
      <c r="BQ17" s="2"/>
      <c r="BR17" s="2"/>
      <c r="BS17" s="2"/>
      <c r="BT17" s="2"/>
      <c r="BU17" s="2"/>
      <c r="BV17" s="2"/>
      <c r="BW17" s="2"/>
      <c r="BX17" s="2"/>
      <c r="BY17" s="2"/>
    </row>
    <row r="18" spans="1:77" ht="87.75" customHeight="1">
      <c r="A18" s="488"/>
      <c r="B18" s="488"/>
      <c r="C18" s="488"/>
      <c r="D18" s="488"/>
      <c r="E18" s="488"/>
      <c r="F18" s="488"/>
      <c r="G18" s="489" t="s">
        <v>630</v>
      </c>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262">
        <v>3</v>
      </c>
      <c r="BC18" s="282"/>
      <c r="BD18" s="256">
        <v>3</v>
      </c>
      <c r="BE18" s="281"/>
      <c r="BF18" s="2"/>
      <c r="BG18" s="2"/>
      <c r="BH18" s="2"/>
      <c r="BI18" s="2"/>
      <c r="BJ18" s="2"/>
      <c r="BK18" s="2"/>
      <c r="BL18" s="2"/>
      <c r="BM18" s="2"/>
      <c r="BN18" s="2"/>
      <c r="BO18" s="2"/>
      <c r="BP18" s="2"/>
      <c r="BQ18" s="2"/>
      <c r="BR18" s="2"/>
      <c r="BS18" s="2"/>
      <c r="BT18" s="2"/>
      <c r="BU18" s="2"/>
      <c r="BV18" s="2"/>
      <c r="BW18" s="2"/>
      <c r="BX18" s="2"/>
      <c r="BY18" s="2"/>
    </row>
    <row r="19" spans="1:77" ht="41.25" customHeight="1">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167"/>
      <c r="BC19" s="283"/>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customHeight="1">
      <c r="A108" s="2"/>
      <c r="B108" s="2"/>
      <c r="C108" s="179" t="s">
        <v>24</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customHeight="1">
      <c r="A115" s="2"/>
      <c r="B115" s="2"/>
      <c r="C115" s="2"/>
      <c r="D115" s="2"/>
      <c r="E115" s="65" t="s">
        <v>798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customHeight="1">
      <c r="A117" s="2"/>
      <c r="B117" s="2"/>
      <c r="C117" s="179" t="s">
        <v>15</v>
      </c>
      <c r="D117" s="2"/>
      <c r="E117" s="65" t="s">
        <v>253</v>
      </c>
      <c r="F117" s="2"/>
      <c r="G117" s="65" t="s">
        <v>254</v>
      </c>
      <c r="H117" s="2"/>
      <c r="I117" s="178" t="s">
        <v>799</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customHeight="1">
      <c r="A120" s="2"/>
      <c r="B120" s="2"/>
      <c r="C120" s="59"/>
      <c r="D120" s="2"/>
      <c r="E120" s="181" t="s">
        <v>259</v>
      </c>
      <c r="F120" s="2"/>
      <c r="G120" s="178" t="s">
        <v>116</v>
      </c>
      <c r="H120" s="2"/>
      <c r="I120" s="65" t="s">
        <v>800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customHeight="1">
      <c r="A123" s="2"/>
      <c r="B123" s="2"/>
      <c r="C123" s="59"/>
      <c r="D123" s="2"/>
      <c r="E123" s="186" t="s">
        <v>264</v>
      </c>
      <c r="F123" s="2"/>
      <c r="G123" s="65" t="s">
        <v>801</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9" t="s">
        <v>269</v>
      </c>
      <c r="F150" s="130">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9" t="s">
        <v>270</v>
      </c>
      <c r="F151" s="130">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9" t="s">
        <v>271</v>
      </c>
      <c r="F152" s="130">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92">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Q16:Q19"/>
    <mergeCell ref="R16:R19"/>
    <mergeCell ref="S16:S19"/>
    <mergeCell ref="T16:T19"/>
    <mergeCell ref="G18:G19"/>
    <mergeCell ref="E16:E19"/>
    <mergeCell ref="F16:F19"/>
    <mergeCell ref="F14:F15"/>
    <mergeCell ref="G14:G15"/>
    <mergeCell ref="I14:I15"/>
    <mergeCell ref="A14:A15"/>
    <mergeCell ref="A16:A19"/>
    <mergeCell ref="B16:B19"/>
    <mergeCell ref="C16:C19"/>
    <mergeCell ref="D16:D19"/>
    <mergeCell ref="A9:D9"/>
    <mergeCell ref="E9:AK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6:BE6"/>
    <mergeCell ref="A7:D7"/>
    <mergeCell ref="E7:AK7"/>
    <mergeCell ref="A8:D8"/>
    <mergeCell ref="E8:AK8"/>
    <mergeCell ref="A1:C4"/>
    <mergeCell ref="D1:AZ4"/>
    <mergeCell ref="BA1:BE1"/>
    <mergeCell ref="BA2:BE2"/>
    <mergeCell ref="BA3:BE3"/>
    <mergeCell ref="BA4:BE4"/>
    <mergeCell ref="AT16:AT19"/>
    <mergeCell ref="AU16:AU19"/>
    <mergeCell ref="AM16:AM19"/>
    <mergeCell ref="AN16:AN19"/>
    <mergeCell ref="AO16:AO19"/>
    <mergeCell ref="AP16:AP19"/>
    <mergeCell ref="AQ16:AQ19"/>
    <mergeCell ref="AR16:AR19"/>
    <mergeCell ref="AS16:AS19"/>
    <mergeCell ref="AK16:AK19"/>
    <mergeCell ref="AL16:AL19"/>
    <mergeCell ref="AD16:AD19"/>
    <mergeCell ref="AE16:AE19"/>
    <mergeCell ref="AF16:AF19"/>
    <mergeCell ref="AG16:AG19"/>
    <mergeCell ref="AH16:AH19"/>
    <mergeCell ref="AI16:AI19"/>
    <mergeCell ref="AJ16:AJ19"/>
    <mergeCell ref="AB16:AB19"/>
    <mergeCell ref="AC16:AC19"/>
    <mergeCell ref="U16:U19"/>
    <mergeCell ref="V16:V19"/>
    <mergeCell ref="W16:W19"/>
    <mergeCell ref="X16:X19"/>
    <mergeCell ref="Y16:Y19"/>
    <mergeCell ref="Z16:Z19"/>
    <mergeCell ref="AA16:AA19"/>
    <mergeCell ref="O16:O19"/>
    <mergeCell ref="P16:P19"/>
    <mergeCell ref="H16:H19"/>
    <mergeCell ref="I16:I19"/>
    <mergeCell ref="J16:J19"/>
    <mergeCell ref="K16:K19"/>
    <mergeCell ref="L16:L19"/>
    <mergeCell ref="M16:M19"/>
    <mergeCell ref="N16:N19"/>
  </mergeCells>
  <conditionalFormatting sqref="AY16">
    <cfRule type="cellIs" dxfId="302" priority="1" operator="equal">
      <formula>"1 - Insignificante"</formula>
    </cfRule>
  </conditionalFormatting>
  <conditionalFormatting sqref="AY16">
    <cfRule type="cellIs" dxfId="301" priority="2" operator="equal">
      <formula>"2 - Menor"</formula>
    </cfRule>
  </conditionalFormatting>
  <conditionalFormatting sqref="AY16">
    <cfRule type="cellIs" dxfId="300" priority="3" operator="equal">
      <formula>"3 - Moderado"</formula>
    </cfRule>
  </conditionalFormatting>
  <conditionalFormatting sqref="AY16">
    <cfRule type="cellIs" dxfId="299" priority="4" operator="equal">
      <formula>"4 - Mayor"</formula>
    </cfRule>
  </conditionalFormatting>
  <conditionalFormatting sqref="AD16 BA16">
    <cfRule type="containsText" dxfId="298" priority="5" operator="containsText" text="Zona de Riesgo Extrema">
      <formula>NOT(ISERROR(SEARCH(("Zona de Riesgo Extrema"),(AD16))))</formula>
    </cfRule>
  </conditionalFormatting>
  <conditionalFormatting sqref="AD16 BA16">
    <cfRule type="containsText" dxfId="297" priority="6" operator="containsText" text="Zona de Riesgo Alta">
      <formula>NOT(ISERROR(SEARCH(("Zona de Riesgo Alta"),(AD16))))</formula>
    </cfRule>
  </conditionalFormatting>
  <conditionalFormatting sqref="I16 AY16">
    <cfRule type="containsText" dxfId="296" priority="7" operator="containsText" text="5 - Casi seguro">
      <formula>NOT(ISERROR(SEARCH(("5 - Casi seguro"),(I16))))</formula>
    </cfRule>
  </conditionalFormatting>
  <conditionalFormatting sqref="I16 AY16">
    <cfRule type="cellIs" dxfId="295" priority="8" operator="equal">
      <formula>"1 - Rara vez"</formula>
    </cfRule>
  </conditionalFormatting>
  <conditionalFormatting sqref="I16 AY16">
    <cfRule type="cellIs" dxfId="294" priority="9" operator="equal">
      <formula>"2 - Improbable"</formula>
    </cfRule>
  </conditionalFormatting>
  <conditionalFormatting sqref="I16 AY16">
    <cfRule type="cellIs" dxfId="293" priority="10" operator="equal">
      <formula>"3 - Posible"</formula>
    </cfRule>
  </conditionalFormatting>
  <conditionalFormatting sqref="I16 AY16">
    <cfRule type="cellIs" dxfId="292" priority="11" operator="equal">
      <formula>"4 - Probable"</formula>
    </cfRule>
  </conditionalFormatting>
  <conditionalFormatting sqref="AD16 BA16">
    <cfRule type="cellIs" dxfId="291" priority="12" operator="equal">
      <formula>"Zona de Riesgo Baja"</formula>
    </cfRule>
  </conditionalFormatting>
  <conditionalFormatting sqref="AD16 BA16">
    <cfRule type="cellIs" dxfId="290" priority="13" operator="equal">
      <formula>"Zona de Riesgo Moderada"</formula>
    </cfRule>
  </conditionalFormatting>
  <conditionalFormatting sqref="AD16 BA16">
    <cfRule type="cellIs" dxfId="289" priority="14" operator="equal">
      <formula>"Zona de Riesgo Alta"</formula>
    </cfRule>
  </conditionalFormatting>
  <conditionalFormatting sqref="AC16 AZ16">
    <cfRule type="containsText" dxfId="288" priority="15" operator="containsText" text="4 - Mayor">
      <formula>NOT(ISERROR(SEARCH(("4 - Mayor"),(AC16))))</formula>
    </cfRule>
  </conditionalFormatting>
  <conditionalFormatting sqref="AC16 AZ16">
    <cfRule type="containsText" dxfId="287" priority="16" operator="containsText" text="5 - Catastrófico">
      <formula>NOT(ISERROR(SEARCH(("5 - Catastrófico"),(AC16))))</formula>
    </cfRule>
  </conditionalFormatting>
  <conditionalFormatting sqref="AC16 AZ16">
    <cfRule type="containsText" dxfId="286" priority="17" operator="containsText" text="3 - Moderado">
      <formula>NOT(ISERROR(SEARCH(("3 - Moderado"),(AC16))))</formula>
    </cfRule>
  </conditionalFormatting>
  <dataValidations count="5">
    <dataValidation type="list" allowBlank="1" showInputMessage="1" showErrorMessage="1" prompt=" - " sqref="A16" xr:uid="{00000000-0002-0000-0C00-000000000000}">
      <formula1>$C$101:$C$114</formula1>
    </dataValidation>
    <dataValidation type="list" allowBlank="1" showInputMessage="1" showErrorMessage="1" prompt=" - " sqref="AC16 AZ16" xr:uid="{00000000-0002-0000-0C00-000001000000}">
      <formula1>$G$108:$G$110</formula1>
    </dataValidation>
    <dataValidation type="list" allowBlank="1" showInputMessage="1" showErrorMessage="1" prompt=" - " sqref="C16" xr:uid="{00000000-0002-0000-0C00-000002000000}">
      <formula1>$E$101:$E$118</formula1>
    </dataValidation>
    <dataValidation type="list" allowBlank="1" showInputMessage="1" showErrorMessage="1" prompt=" - " sqref="AY16" xr:uid="{00000000-0002-0000-0C00-000003000000}">
      <formula1>$G$100:$G$104</formula1>
    </dataValidation>
    <dataValidation type="list" allowBlank="1" showInputMessage="1" showErrorMessage="1" prompt=" - " sqref="J16:AA16" xr:uid="{00000000-0002-0000-0C00-000004000000}">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I999"/>
  <sheetViews>
    <sheetView topLeftCell="AF130" zoomScale="58" workbookViewId="0">
      <selection activeCell="AL136" sqref="AL136"/>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30.710937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85546875" customWidth="1"/>
    <col min="40" max="40" width="11.7109375" hidden="1" customWidth="1"/>
    <col min="41" max="41" width="72.8554687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70" t="s">
        <v>761</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14"/>
      <c r="AL7" s="273"/>
      <c r="AM7" s="274"/>
      <c r="AN7" s="72"/>
      <c r="AO7" s="73"/>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567" t="s">
        <v>762</v>
      </c>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9"/>
      <c r="AL8" s="273"/>
      <c r="AM8" s="274"/>
      <c r="AN8" s="72"/>
      <c r="AO8" s="73"/>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567" t="s">
        <v>763</v>
      </c>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9"/>
      <c r="AL9" s="273"/>
      <c r="AM9" s="274"/>
      <c r="AN9" s="72"/>
      <c r="AO9" s="73"/>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531" t="s">
        <v>73</v>
      </c>
      <c r="B11" s="453"/>
      <c r="C11" s="571" t="s">
        <v>74</v>
      </c>
      <c r="D11" s="453"/>
      <c r="E11" s="535" t="s">
        <v>75</v>
      </c>
      <c r="F11" s="452"/>
      <c r="G11" s="452"/>
      <c r="H11" s="453"/>
      <c r="I11" s="541" t="s">
        <v>76</v>
      </c>
      <c r="J11" s="452"/>
      <c r="K11" s="452"/>
      <c r="L11" s="453"/>
      <c r="M11" s="480" t="s">
        <v>77</v>
      </c>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0"/>
      <c r="AL11" s="544" t="s">
        <v>78</v>
      </c>
      <c r="AM11" s="476"/>
      <c r="AN11" s="476"/>
      <c r="AO11" s="470"/>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60"/>
      <c r="B12" s="455"/>
      <c r="C12" s="460"/>
      <c r="D12" s="455"/>
      <c r="E12" s="460"/>
      <c r="F12" s="399"/>
      <c r="G12" s="399"/>
      <c r="H12" s="455"/>
      <c r="I12" s="460"/>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53"/>
      <c r="AH12" s="463" t="s">
        <v>81</v>
      </c>
      <c r="AI12" s="452"/>
      <c r="AJ12" s="452"/>
      <c r="AK12" s="453"/>
      <c r="AL12" s="542" t="s">
        <v>82</v>
      </c>
      <c r="AM12" s="453"/>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60"/>
      <c r="B13" s="455"/>
      <c r="C13" s="460"/>
      <c r="D13" s="455"/>
      <c r="E13" s="460"/>
      <c r="F13" s="399"/>
      <c r="G13" s="399"/>
      <c r="H13" s="455"/>
      <c r="I13" s="460"/>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58"/>
      <c r="AH13" s="460"/>
      <c r="AI13" s="399"/>
      <c r="AJ13" s="399"/>
      <c r="AK13" s="455"/>
      <c r="AL13" s="460"/>
      <c r="AM13" s="455"/>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61"/>
      <c r="B14" s="458"/>
      <c r="C14" s="461"/>
      <c r="D14" s="458"/>
      <c r="E14" s="461"/>
      <c r="F14" s="457"/>
      <c r="G14" s="457"/>
      <c r="H14" s="458"/>
      <c r="I14" s="461"/>
      <c r="J14" s="457"/>
      <c r="K14" s="457"/>
      <c r="L14" s="458"/>
      <c r="M14" s="461"/>
      <c r="N14" s="458"/>
      <c r="O14" s="480" t="s">
        <v>84</v>
      </c>
      <c r="P14" s="470"/>
      <c r="Q14" s="196"/>
      <c r="R14" s="196"/>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61"/>
      <c r="AM14" s="458"/>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4"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78"/>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119.25" hidden="1" customHeight="1">
      <c r="A17" s="489" t="s">
        <v>22</v>
      </c>
      <c r="B17" s="529">
        <v>1</v>
      </c>
      <c r="C17" s="167" t="s">
        <v>248</v>
      </c>
      <c r="D17" s="284" t="s">
        <v>802</v>
      </c>
      <c r="E17" s="577" t="s">
        <v>803</v>
      </c>
      <c r="F17" s="577" t="s">
        <v>804</v>
      </c>
      <c r="G17" s="578" t="s">
        <v>805</v>
      </c>
      <c r="H17" s="487" t="s">
        <v>6</v>
      </c>
      <c r="I17" s="489" t="s">
        <v>126</v>
      </c>
      <c r="J17" s="489" t="s">
        <v>127</v>
      </c>
      <c r="K17" s="487" t="s">
        <v>128</v>
      </c>
      <c r="L17" s="487" t="s">
        <v>129</v>
      </c>
      <c r="M17" s="575" t="s">
        <v>806</v>
      </c>
      <c r="N17" s="487" t="s">
        <v>131</v>
      </c>
      <c r="O17" s="576" t="s">
        <v>807</v>
      </c>
      <c r="P17" s="489">
        <v>30</v>
      </c>
      <c r="Q17" s="167"/>
      <c r="R17" s="167"/>
      <c r="S17" s="576" t="s">
        <v>808</v>
      </c>
      <c r="T17" s="489">
        <v>15</v>
      </c>
      <c r="U17" s="576" t="s">
        <v>809</v>
      </c>
      <c r="V17" s="487">
        <v>15</v>
      </c>
      <c r="W17" s="576" t="s">
        <v>810</v>
      </c>
      <c r="X17" s="487">
        <v>15</v>
      </c>
      <c r="Y17" s="576" t="s">
        <v>811</v>
      </c>
      <c r="Z17" s="487">
        <v>15</v>
      </c>
      <c r="AA17" s="576" t="s">
        <v>812</v>
      </c>
      <c r="AB17" s="487">
        <v>10</v>
      </c>
      <c r="AC17" s="487">
        <f>P17+R17+T17+V17+X17+Z17+AB17</f>
        <v>100</v>
      </c>
      <c r="AD17" s="86" t="s">
        <v>138</v>
      </c>
      <c r="AE17" s="86" t="s">
        <v>139</v>
      </c>
      <c r="AF17" s="86" t="s">
        <v>261</v>
      </c>
      <c r="AG17" s="546" t="s">
        <v>246</v>
      </c>
      <c r="AH17" s="487" t="s">
        <v>138</v>
      </c>
      <c r="AI17" s="487" t="s">
        <v>141</v>
      </c>
      <c r="AJ17" s="487" t="s">
        <v>127</v>
      </c>
      <c r="AK17" s="487" t="s">
        <v>232</v>
      </c>
      <c r="AL17" s="86">
        <v>1</v>
      </c>
      <c r="AM17" s="265" t="s">
        <v>813</v>
      </c>
      <c r="AN17" s="87">
        <v>1</v>
      </c>
      <c r="AO17" s="167"/>
    </row>
    <row r="18" spans="1:41" ht="135.75" hidden="1" customHeight="1">
      <c r="A18" s="488"/>
      <c r="B18" s="488"/>
      <c r="C18" s="167" t="s">
        <v>248</v>
      </c>
      <c r="D18" s="285" t="s">
        <v>814</v>
      </c>
      <c r="E18" s="573"/>
      <c r="F18" s="573"/>
      <c r="G18" s="421"/>
      <c r="H18" s="488"/>
      <c r="I18" s="488"/>
      <c r="J18" s="488"/>
      <c r="K18" s="488"/>
      <c r="L18" s="488"/>
      <c r="M18" s="573"/>
      <c r="N18" s="488"/>
      <c r="O18" s="573"/>
      <c r="P18" s="488"/>
      <c r="Q18" s="167"/>
      <c r="R18" s="167"/>
      <c r="S18" s="573"/>
      <c r="T18" s="488"/>
      <c r="U18" s="573"/>
      <c r="V18" s="488"/>
      <c r="W18" s="573"/>
      <c r="X18" s="488"/>
      <c r="Y18" s="573"/>
      <c r="Z18" s="488"/>
      <c r="AA18" s="573"/>
      <c r="AB18" s="488"/>
      <c r="AC18" s="488"/>
      <c r="AD18" s="86" t="s">
        <v>138</v>
      </c>
      <c r="AE18" s="86" t="s">
        <v>257</v>
      </c>
      <c r="AF18" s="86" t="s">
        <v>138</v>
      </c>
      <c r="AG18" s="460"/>
      <c r="AH18" s="488"/>
      <c r="AI18" s="488"/>
      <c r="AJ18" s="488"/>
      <c r="AK18" s="488"/>
      <c r="AL18" s="86">
        <v>2</v>
      </c>
      <c r="AM18" s="265" t="s">
        <v>815</v>
      </c>
      <c r="AN18" s="87">
        <v>2</v>
      </c>
      <c r="AO18" s="167"/>
    </row>
    <row r="19" spans="1:41" ht="167.25" hidden="1" customHeight="1">
      <c r="A19" s="488"/>
      <c r="B19" s="488"/>
      <c r="C19" s="167" t="s">
        <v>248</v>
      </c>
      <c r="D19" s="285" t="s">
        <v>816</v>
      </c>
      <c r="E19" s="573"/>
      <c r="F19" s="573"/>
      <c r="G19" s="579" t="s">
        <v>817</v>
      </c>
      <c r="H19" s="488"/>
      <c r="I19" s="488"/>
      <c r="J19" s="488"/>
      <c r="K19" s="488"/>
      <c r="L19" s="488"/>
      <c r="M19" s="573"/>
      <c r="N19" s="488"/>
      <c r="O19" s="573"/>
      <c r="P19" s="488"/>
      <c r="Q19" s="167"/>
      <c r="R19" s="167"/>
      <c r="S19" s="573"/>
      <c r="T19" s="488"/>
      <c r="U19" s="573"/>
      <c r="V19" s="488"/>
      <c r="W19" s="573"/>
      <c r="X19" s="488"/>
      <c r="Y19" s="573"/>
      <c r="Z19" s="488"/>
      <c r="AA19" s="573"/>
      <c r="AB19" s="488"/>
      <c r="AC19" s="488"/>
      <c r="AD19" s="86" t="s">
        <v>138</v>
      </c>
      <c r="AE19" s="86" t="s">
        <v>257</v>
      </c>
      <c r="AF19" s="86" t="s">
        <v>138</v>
      </c>
      <c r="AG19" s="460"/>
      <c r="AH19" s="488"/>
      <c r="AI19" s="488"/>
      <c r="AJ19" s="488"/>
      <c r="AK19" s="488"/>
      <c r="AL19" s="86">
        <v>3</v>
      </c>
      <c r="AM19" s="286" t="s">
        <v>818</v>
      </c>
      <c r="AN19" s="87">
        <v>3</v>
      </c>
      <c r="AO19" s="167"/>
    </row>
    <row r="20" spans="1:41" ht="109.5" hidden="1" customHeight="1">
      <c r="A20" s="478"/>
      <c r="B20" s="478"/>
      <c r="C20" s="167"/>
      <c r="D20" s="85"/>
      <c r="E20" s="574"/>
      <c r="F20" s="574"/>
      <c r="G20" s="580"/>
      <c r="H20" s="478"/>
      <c r="I20" s="478"/>
      <c r="J20" s="478"/>
      <c r="K20" s="478"/>
      <c r="L20" s="478"/>
      <c r="M20" s="574"/>
      <c r="N20" s="478"/>
      <c r="O20" s="574"/>
      <c r="P20" s="478"/>
      <c r="Q20" s="167"/>
      <c r="R20" s="167"/>
      <c r="S20" s="574"/>
      <c r="T20" s="478"/>
      <c r="U20" s="574"/>
      <c r="V20" s="478"/>
      <c r="W20" s="574"/>
      <c r="X20" s="478"/>
      <c r="Y20" s="574"/>
      <c r="Z20" s="478"/>
      <c r="AA20" s="574"/>
      <c r="AB20" s="478"/>
      <c r="AC20" s="478"/>
      <c r="AD20" s="86" t="s">
        <v>138</v>
      </c>
      <c r="AE20" s="86" t="s">
        <v>257</v>
      </c>
      <c r="AF20" s="86" t="s">
        <v>138</v>
      </c>
      <c r="AG20" s="461"/>
      <c r="AH20" s="478"/>
      <c r="AI20" s="478"/>
      <c r="AJ20" s="478"/>
      <c r="AK20" s="478"/>
      <c r="AL20" s="265"/>
      <c r="AM20" s="265"/>
      <c r="AN20" s="167"/>
      <c r="AO20" s="167"/>
    </row>
    <row r="21" spans="1:41" ht="15.75" hidden="1"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173"/>
      <c r="AJ21" s="174"/>
      <c r="AK21" s="173"/>
      <c r="AL21" s="173"/>
      <c r="AM21" s="173"/>
      <c r="AN21" s="173"/>
      <c r="AO21" s="173"/>
    </row>
    <row r="22" spans="1:41" ht="116.25" hidden="1" customHeight="1">
      <c r="A22" s="489" t="s">
        <v>22</v>
      </c>
      <c r="B22" s="489">
        <v>2</v>
      </c>
      <c r="C22" s="167" t="s">
        <v>248</v>
      </c>
      <c r="D22" s="287" t="s">
        <v>819</v>
      </c>
      <c r="E22" s="581" t="s">
        <v>820</v>
      </c>
      <c r="F22" s="581" t="s">
        <v>821</v>
      </c>
      <c r="G22" s="581" t="s">
        <v>822</v>
      </c>
      <c r="H22" s="489" t="s">
        <v>6</v>
      </c>
      <c r="I22" s="489" t="s">
        <v>126</v>
      </c>
      <c r="J22" s="489" t="s">
        <v>127</v>
      </c>
      <c r="K22" s="487" t="s">
        <v>128</v>
      </c>
      <c r="L22" s="487" t="s">
        <v>129</v>
      </c>
      <c r="M22" s="587" t="s">
        <v>823</v>
      </c>
      <c r="N22" s="489" t="s">
        <v>131</v>
      </c>
      <c r="O22" s="588" t="s">
        <v>824</v>
      </c>
      <c r="P22" s="489">
        <v>30</v>
      </c>
      <c r="Q22" s="167"/>
      <c r="R22" s="190"/>
      <c r="S22" s="584" t="s">
        <v>808</v>
      </c>
      <c r="T22" s="256">
        <v>15</v>
      </c>
      <c r="U22" s="288" t="s">
        <v>825</v>
      </c>
      <c r="V22" s="87">
        <v>15</v>
      </c>
      <c r="W22" s="288" t="s">
        <v>826</v>
      </c>
      <c r="X22" s="87">
        <v>15</v>
      </c>
      <c r="Y22" s="288" t="s">
        <v>827</v>
      </c>
      <c r="Z22" s="87">
        <v>15</v>
      </c>
      <c r="AA22" s="289" t="s">
        <v>828</v>
      </c>
      <c r="AB22" s="85">
        <v>10</v>
      </c>
      <c r="AC22" s="87">
        <f>P22+R22+T22+V22+X22+Z22+AB22</f>
        <v>100</v>
      </c>
      <c r="AD22" s="87" t="s">
        <v>138</v>
      </c>
      <c r="AE22" s="86" t="s">
        <v>139</v>
      </c>
      <c r="AF22" s="87" t="s">
        <v>138</v>
      </c>
      <c r="AG22" s="190" t="s">
        <v>140</v>
      </c>
      <c r="AH22" s="489" t="s">
        <v>138</v>
      </c>
      <c r="AI22" s="489" t="s">
        <v>141</v>
      </c>
      <c r="AJ22" s="489" t="s">
        <v>127</v>
      </c>
      <c r="AK22" s="487" t="s">
        <v>232</v>
      </c>
      <c r="AL22" s="87">
        <v>1</v>
      </c>
      <c r="AM22" s="265" t="s">
        <v>829</v>
      </c>
      <c r="AN22" s="87">
        <v>1</v>
      </c>
      <c r="AO22" s="167"/>
    </row>
    <row r="23" spans="1:41" ht="173.25" hidden="1" customHeight="1">
      <c r="A23" s="488"/>
      <c r="B23" s="488"/>
      <c r="C23" s="167" t="s">
        <v>248</v>
      </c>
      <c r="D23" s="285" t="s">
        <v>830</v>
      </c>
      <c r="E23" s="573"/>
      <c r="F23" s="573"/>
      <c r="G23" s="573"/>
      <c r="H23" s="488"/>
      <c r="I23" s="488"/>
      <c r="J23" s="488"/>
      <c r="K23" s="488"/>
      <c r="L23" s="488"/>
      <c r="M23" s="420"/>
      <c r="N23" s="488"/>
      <c r="O23" s="420"/>
      <c r="P23" s="488"/>
      <c r="Q23" s="167"/>
      <c r="R23" s="190"/>
      <c r="S23" s="585"/>
      <c r="T23" s="256"/>
      <c r="U23" s="85"/>
      <c r="V23" s="87"/>
      <c r="W23" s="85"/>
      <c r="X23" s="87"/>
      <c r="Y23" s="85"/>
      <c r="Z23" s="87"/>
      <c r="AA23" s="85"/>
      <c r="AB23" s="85"/>
      <c r="AC23" s="87"/>
      <c r="AD23" s="87"/>
      <c r="AE23" s="86"/>
      <c r="AF23" s="87"/>
      <c r="AG23" s="190"/>
      <c r="AH23" s="488"/>
      <c r="AI23" s="488"/>
      <c r="AJ23" s="488"/>
      <c r="AK23" s="488"/>
      <c r="AL23" s="87">
        <v>2</v>
      </c>
      <c r="AM23" s="265" t="s">
        <v>831</v>
      </c>
      <c r="AN23" s="87">
        <v>2</v>
      </c>
      <c r="AO23" s="167"/>
    </row>
    <row r="24" spans="1:41" ht="149.25" hidden="1" customHeight="1">
      <c r="A24" s="488"/>
      <c r="B24" s="488"/>
      <c r="C24" s="167" t="s">
        <v>248</v>
      </c>
      <c r="D24" s="285" t="s">
        <v>832</v>
      </c>
      <c r="E24" s="573"/>
      <c r="F24" s="573"/>
      <c r="G24" s="574"/>
      <c r="H24" s="488"/>
      <c r="I24" s="488"/>
      <c r="J24" s="488"/>
      <c r="K24" s="488"/>
      <c r="L24" s="488"/>
      <c r="M24" s="420"/>
      <c r="N24" s="488"/>
      <c r="O24" s="420"/>
      <c r="P24" s="488"/>
      <c r="Q24" s="167"/>
      <c r="R24" s="190"/>
      <c r="S24" s="585"/>
      <c r="T24" s="256"/>
      <c r="U24" s="85"/>
      <c r="V24" s="87"/>
      <c r="W24" s="85"/>
      <c r="X24" s="87"/>
      <c r="Y24" s="85"/>
      <c r="Z24" s="87"/>
      <c r="AA24" s="85"/>
      <c r="AB24" s="85"/>
      <c r="AC24" s="87"/>
      <c r="AD24" s="87"/>
      <c r="AE24" s="86"/>
      <c r="AF24" s="87"/>
      <c r="AG24" s="190"/>
      <c r="AH24" s="488"/>
      <c r="AI24" s="488"/>
      <c r="AJ24" s="488"/>
      <c r="AK24" s="488"/>
      <c r="AL24" s="87">
        <v>3</v>
      </c>
      <c r="AM24" s="286" t="s">
        <v>833</v>
      </c>
      <c r="AN24" s="87">
        <v>3</v>
      </c>
      <c r="AO24" s="167"/>
    </row>
    <row r="25" spans="1:41" ht="30" hidden="1" customHeight="1">
      <c r="A25" s="488"/>
      <c r="B25" s="488"/>
      <c r="C25" s="167" t="s">
        <v>248</v>
      </c>
      <c r="D25" s="285" t="s">
        <v>834</v>
      </c>
      <c r="E25" s="573"/>
      <c r="F25" s="573"/>
      <c r="G25" s="582" t="s">
        <v>835</v>
      </c>
      <c r="H25" s="488"/>
      <c r="I25" s="488"/>
      <c r="J25" s="488"/>
      <c r="K25" s="488"/>
      <c r="L25" s="488"/>
      <c r="M25" s="420"/>
      <c r="N25" s="488"/>
      <c r="O25" s="420"/>
      <c r="P25" s="488"/>
      <c r="Q25" s="167"/>
      <c r="R25" s="190"/>
      <c r="S25" s="585"/>
      <c r="T25" s="256"/>
      <c r="U25" s="85"/>
      <c r="V25" s="87"/>
      <c r="W25" s="85"/>
      <c r="X25" s="87"/>
      <c r="Y25" s="85"/>
      <c r="Z25" s="87"/>
      <c r="AA25" s="85"/>
      <c r="AB25" s="85"/>
      <c r="AC25" s="87"/>
      <c r="AD25" s="87"/>
      <c r="AE25" s="86"/>
      <c r="AF25" s="87"/>
      <c r="AG25" s="190"/>
      <c r="AH25" s="488"/>
      <c r="AI25" s="488"/>
      <c r="AJ25" s="488"/>
      <c r="AK25" s="488"/>
      <c r="AL25" s="167"/>
      <c r="AM25" s="167"/>
      <c r="AN25" s="167"/>
      <c r="AO25" s="167"/>
    </row>
    <row r="26" spans="1:41" ht="30" hidden="1" customHeight="1">
      <c r="A26" s="488"/>
      <c r="B26" s="488"/>
      <c r="C26" s="167" t="s">
        <v>248</v>
      </c>
      <c r="D26" s="285" t="s">
        <v>836</v>
      </c>
      <c r="E26" s="573"/>
      <c r="F26" s="573"/>
      <c r="G26" s="583"/>
      <c r="H26" s="488"/>
      <c r="I26" s="488"/>
      <c r="J26" s="488"/>
      <c r="K26" s="488"/>
      <c r="L26" s="488"/>
      <c r="M26" s="420"/>
      <c r="N26" s="488"/>
      <c r="O26" s="420"/>
      <c r="P26" s="488"/>
      <c r="Q26" s="2"/>
      <c r="R26" s="2"/>
      <c r="S26" s="585"/>
      <c r="T26" s="158"/>
      <c r="U26" s="58"/>
      <c r="V26" s="158"/>
      <c r="W26" s="58"/>
      <c r="X26" s="158"/>
      <c r="Y26" s="58"/>
      <c r="Z26" s="158"/>
      <c r="AA26" s="58"/>
      <c r="AB26" s="58"/>
      <c r="AC26" s="158"/>
      <c r="AD26" s="158"/>
      <c r="AE26" s="99"/>
      <c r="AF26" s="158"/>
      <c r="AG26" s="2"/>
      <c r="AH26" s="488"/>
      <c r="AI26" s="488"/>
      <c r="AJ26" s="488"/>
      <c r="AK26" s="488"/>
      <c r="AL26" s="2"/>
      <c r="AM26" s="2"/>
      <c r="AN26" s="2"/>
      <c r="AO26" s="2"/>
    </row>
    <row r="27" spans="1:41" ht="30" hidden="1" customHeight="1">
      <c r="A27" s="478"/>
      <c r="B27" s="478"/>
      <c r="C27" s="167" t="s">
        <v>248</v>
      </c>
      <c r="D27" s="285" t="s">
        <v>837</v>
      </c>
      <c r="E27" s="574"/>
      <c r="F27" s="574"/>
      <c r="G27" s="483"/>
      <c r="H27" s="478"/>
      <c r="I27" s="478"/>
      <c r="J27" s="478"/>
      <c r="K27" s="478"/>
      <c r="L27" s="478"/>
      <c r="M27" s="421"/>
      <c r="N27" s="478"/>
      <c r="O27" s="421"/>
      <c r="P27" s="478"/>
      <c r="Q27" s="2"/>
      <c r="R27" s="2"/>
      <c r="S27" s="586"/>
      <c r="T27" s="158"/>
      <c r="U27" s="58"/>
      <c r="V27" s="158"/>
      <c r="W27" s="58"/>
      <c r="X27" s="158"/>
      <c r="Y27" s="58"/>
      <c r="Z27" s="158"/>
      <c r="AA27" s="58"/>
      <c r="AB27" s="58"/>
      <c r="AC27" s="158"/>
      <c r="AD27" s="158"/>
      <c r="AE27" s="99"/>
      <c r="AF27" s="158"/>
      <c r="AG27" s="2"/>
      <c r="AH27" s="478"/>
      <c r="AI27" s="478"/>
      <c r="AJ27" s="478"/>
      <c r="AK27" s="478"/>
      <c r="AL27" s="2"/>
      <c r="AM27" s="2"/>
      <c r="AN27" s="2"/>
      <c r="AO27" s="2"/>
    </row>
    <row r="28" spans="1:41" ht="15.75" hidden="1"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4"/>
      <c r="AI28" s="173"/>
      <c r="AJ28" s="174"/>
      <c r="AK28" s="173"/>
      <c r="AL28" s="173"/>
      <c r="AM28" s="173"/>
      <c r="AN28" s="173"/>
      <c r="AO28" s="173"/>
    </row>
    <row r="29" spans="1:41" ht="15.75" hidden="1" customHeight="1">
      <c r="A29" s="489" t="s">
        <v>22</v>
      </c>
      <c r="B29" s="529">
        <v>3</v>
      </c>
      <c r="C29" s="167" t="s">
        <v>248</v>
      </c>
      <c r="D29" s="287" t="s">
        <v>838</v>
      </c>
      <c r="E29" s="589" t="s">
        <v>839</v>
      </c>
      <c r="F29" s="589" t="s">
        <v>840</v>
      </c>
      <c r="G29" s="290" t="s">
        <v>841</v>
      </c>
      <c r="H29" s="529" t="s">
        <v>256</v>
      </c>
      <c r="I29" s="489" t="s">
        <v>229</v>
      </c>
      <c r="J29" s="489" t="s">
        <v>127</v>
      </c>
      <c r="K29" s="487" t="s">
        <v>230</v>
      </c>
      <c r="L29" s="487" t="s">
        <v>203</v>
      </c>
      <c r="M29" s="290" t="s">
        <v>842</v>
      </c>
      <c r="N29" s="87" t="s">
        <v>131</v>
      </c>
      <c r="O29" s="289" t="s">
        <v>843</v>
      </c>
      <c r="P29" s="87">
        <v>30</v>
      </c>
      <c r="Q29" s="167"/>
      <c r="R29" s="167"/>
      <c r="S29" s="291" t="s">
        <v>844</v>
      </c>
      <c r="T29" s="87">
        <v>15</v>
      </c>
      <c r="U29" s="288" t="s">
        <v>845</v>
      </c>
      <c r="V29" s="87"/>
      <c r="W29" s="288" t="s">
        <v>846</v>
      </c>
      <c r="X29" s="87"/>
      <c r="Y29" s="288" t="s">
        <v>847</v>
      </c>
      <c r="Z29" s="87">
        <v>15</v>
      </c>
      <c r="AA29" s="288" t="s">
        <v>848</v>
      </c>
      <c r="AB29" s="85">
        <v>10</v>
      </c>
      <c r="AC29" s="87">
        <f>P29+R29+T29+V29+X29+Z29+AB29</f>
        <v>70</v>
      </c>
      <c r="AD29" s="87" t="s">
        <v>265</v>
      </c>
      <c r="AE29" s="86" t="s">
        <v>139</v>
      </c>
      <c r="AF29" s="87" t="s">
        <v>265</v>
      </c>
      <c r="AG29" s="190" t="s">
        <v>246</v>
      </c>
      <c r="AH29" s="489" t="s">
        <v>261</v>
      </c>
      <c r="AI29" s="489" t="s">
        <v>201</v>
      </c>
      <c r="AJ29" s="489" t="s">
        <v>127</v>
      </c>
      <c r="AK29" s="487" t="s">
        <v>128</v>
      </c>
      <c r="AL29" s="87">
        <v>1</v>
      </c>
      <c r="AM29" s="265" t="s">
        <v>849</v>
      </c>
      <c r="AN29" s="87">
        <v>1</v>
      </c>
      <c r="AO29" s="167"/>
    </row>
    <row r="30" spans="1:41" ht="15.75" hidden="1" customHeight="1">
      <c r="A30" s="488"/>
      <c r="B30" s="488"/>
      <c r="C30" s="167" t="s">
        <v>248</v>
      </c>
      <c r="D30" s="285" t="s">
        <v>850</v>
      </c>
      <c r="E30" s="573"/>
      <c r="F30" s="573"/>
      <c r="G30" s="85"/>
      <c r="H30" s="488"/>
      <c r="I30" s="488"/>
      <c r="J30" s="488"/>
      <c r="K30" s="488"/>
      <c r="L30" s="488"/>
      <c r="M30" s="85"/>
      <c r="N30" s="87"/>
      <c r="O30" s="85"/>
      <c r="P30" s="87"/>
      <c r="Q30" s="167"/>
      <c r="R30" s="167"/>
      <c r="S30" s="85"/>
      <c r="T30" s="87"/>
      <c r="U30" s="85"/>
      <c r="V30" s="87"/>
      <c r="W30" s="85"/>
      <c r="X30" s="87"/>
      <c r="Y30" s="85"/>
      <c r="Z30" s="87"/>
      <c r="AA30" s="85"/>
      <c r="AB30" s="85"/>
      <c r="AC30" s="87"/>
      <c r="AD30" s="87"/>
      <c r="AE30" s="86"/>
      <c r="AF30" s="87"/>
      <c r="AG30" s="190"/>
      <c r="AH30" s="488"/>
      <c r="AI30" s="488"/>
      <c r="AJ30" s="488"/>
      <c r="AK30" s="488"/>
      <c r="AL30" s="87">
        <v>2</v>
      </c>
      <c r="AM30" s="265" t="s">
        <v>851</v>
      </c>
      <c r="AN30" s="87">
        <v>2</v>
      </c>
      <c r="AO30" s="167"/>
    </row>
    <row r="31" spans="1:41" ht="15.75" hidden="1" customHeight="1">
      <c r="A31" s="488"/>
      <c r="B31" s="488"/>
      <c r="C31" s="167"/>
      <c r="D31" s="85"/>
      <c r="E31" s="573"/>
      <c r="F31" s="573"/>
      <c r="G31" s="85"/>
      <c r="H31" s="488"/>
      <c r="I31" s="488"/>
      <c r="J31" s="488"/>
      <c r="K31" s="488"/>
      <c r="L31" s="488"/>
      <c r="M31" s="85"/>
      <c r="N31" s="87"/>
      <c r="O31" s="85"/>
      <c r="P31" s="87"/>
      <c r="Q31" s="167"/>
      <c r="R31" s="167"/>
      <c r="S31" s="85"/>
      <c r="T31" s="87"/>
      <c r="U31" s="85"/>
      <c r="V31" s="87"/>
      <c r="W31" s="85"/>
      <c r="X31" s="87"/>
      <c r="Y31" s="85"/>
      <c r="Z31" s="87"/>
      <c r="AA31" s="85"/>
      <c r="AB31" s="85"/>
      <c r="AC31" s="87"/>
      <c r="AD31" s="87"/>
      <c r="AE31" s="86"/>
      <c r="AF31" s="87"/>
      <c r="AG31" s="190"/>
      <c r="AH31" s="488"/>
      <c r="AI31" s="488"/>
      <c r="AJ31" s="488"/>
      <c r="AK31" s="488"/>
      <c r="AL31" s="87">
        <v>3</v>
      </c>
      <c r="AM31" s="290" t="s">
        <v>852</v>
      </c>
      <c r="AN31" s="87">
        <v>3</v>
      </c>
      <c r="AO31" s="167"/>
    </row>
    <row r="32" spans="1:41" ht="15.75" hidden="1" customHeight="1">
      <c r="A32" s="478"/>
      <c r="B32" s="478"/>
      <c r="C32" s="167"/>
      <c r="D32" s="85"/>
      <c r="E32" s="574"/>
      <c r="F32" s="574"/>
      <c r="G32" s="85"/>
      <c r="H32" s="478"/>
      <c r="I32" s="478"/>
      <c r="J32" s="478"/>
      <c r="K32" s="478"/>
      <c r="L32" s="478"/>
      <c r="M32" s="85"/>
      <c r="N32" s="87"/>
      <c r="O32" s="85"/>
      <c r="P32" s="87"/>
      <c r="Q32" s="167"/>
      <c r="R32" s="167"/>
      <c r="S32" s="85"/>
      <c r="T32" s="87"/>
      <c r="U32" s="85"/>
      <c r="V32" s="87"/>
      <c r="W32" s="85"/>
      <c r="X32" s="87"/>
      <c r="Y32" s="85"/>
      <c r="Z32" s="87"/>
      <c r="AA32" s="85"/>
      <c r="AB32" s="85"/>
      <c r="AC32" s="87"/>
      <c r="AD32" s="87"/>
      <c r="AE32" s="86"/>
      <c r="AF32" s="87"/>
      <c r="AG32" s="190"/>
      <c r="AH32" s="478"/>
      <c r="AI32" s="478"/>
      <c r="AJ32" s="478"/>
      <c r="AK32" s="478"/>
      <c r="AL32" s="167"/>
      <c r="AM32" s="167"/>
      <c r="AN32" s="167"/>
      <c r="AO32" s="167"/>
    </row>
    <row r="33" spans="1:41" ht="15.75" hidden="1" customHeight="1">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4"/>
      <c r="AI33" s="173"/>
      <c r="AJ33" s="174"/>
      <c r="AK33" s="173"/>
      <c r="AL33" s="173"/>
      <c r="AM33" s="173"/>
      <c r="AN33" s="173"/>
      <c r="AO33" s="173"/>
    </row>
    <row r="34" spans="1:41" ht="15.75" hidden="1" customHeight="1">
      <c r="A34" s="489" t="s">
        <v>22</v>
      </c>
      <c r="B34" s="529">
        <v>4</v>
      </c>
      <c r="C34" s="167" t="s">
        <v>248</v>
      </c>
      <c r="D34" s="287" t="s">
        <v>853</v>
      </c>
      <c r="E34" s="572" t="s">
        <v>854</v>
      </c>
      <c r="F34" s="572" t="s">
        <v>855</v>
      </c>
      <c r="G34" s="290" t="s">
        <v>856</v>
      </c>
      <c r="H34" s="529" t="s">
        <v>256</v>
      </c>
      <c r="I34" s="489" t="s">
        <v>126</v>
      </c>
      <c r="J34" s="489" t="s">
        <v>202</v>
      </c>
      <c r="K34" s="487" t="s">
        <v>232</v>
      </c>
      <c r="L34" s="487" t="s">
        <v>129</v>
      </c>
      <c r="M34" s="290" t="s">
        <v>857</v>
      </c>
      <c r="N34" s="87" t="s">
        <v>131</v>
      </c>
      <c r="O34" s="289" t="s">
        <v>858</v>
      </c>
      <c r="P34" s="87">
        <v>30</v>
      </c>
      <c r="Q34" s="167"/>
      <c r="R34" s="167"/>
      <c r="S34" s="291" t="s">
        <v>859</v>
      </c>
      <c r="T34" s="87">
        <v>15</v>
      </c>
      <c r="U34" s="288" t="s">
        <v>860</v>
      </c>
      <c r="V34" s="87">
        <v>15</v>
      </c>
      <c r="W34" s="288" t="s">
        <v>861</v>
      </c>
      <c r="X34" s="87">
        <v>15</v>
      </c>
      <c r="Y34" s="288" t="s">
        <v>862</v>
      </c>
      <c r="Z34" s="87">
        <v>15</v>
      </c>
      <c r="AA34" s="288" t="s">
        <v>863</v>
      </c>
      <c r="AB34" s="85">
        <v>10</v>
      </c>
      <c r="AC34" s="87">
        <f>P34+R34+T34+V34+X34+Z34+AB34</f>
        <v>100</v>
      </c>
      <c r="AD34" s="87" t="s">
        <v>138</v>
      </c>
      <c r="AE34" s="86" t="s">
        <v>139</v>
      </c>
      <c r="AF34" s="87" t="s">
        <v>138</v>
      </c>
      <c r="AG34" s="190" t="s">
        <v>140</v>
      </c>
      <c r="AH34" s="489" t="s">
        <v>138</v>
      </c>
      <c r="AI34" s="489" t="s">
        <v>141</v>
      </c>
      <c r="AJ34" s="489" t="s">
        <v>202</v>
      </c>
      <c r="AK34" s="487" t="s">
        <v>143</v>
      </c>
      <c r="AL34" s="87">
        <v>1</v>
      </c>
      <c r="AM34" s="265" t="s">
        <v>864</v>
      </c>
      <c r="AN34" s="87">
        <v>1</v>
      </c>
      <c r="AO34" s="167"/>
    </row>
    <row r="35" spans="1:41" ht="244.5" hidden="1" customHeight="1">
      <c r="A35" s="488"/>
      <c r="B35" s="488"/>
      <c r="C35" s="167" t="s">
        <v>248</v>
      </c>
      <c r="D35" s="285" t="s">
        <v>865</v>
      </c>
      <c r="E35" s="573"/>
      <c r="F35" s="573"/>
      <c r="G35" s="286" t="s">
        <v>817</v>
      </c>
      <c r="H35" s="488"/>
      <c r="I35" s="488"/>
      <c r="J35" s="488"/>
      <c r="K35" s="488"/>
      <c r="L35" s="488"/>
      <c r="M35" s="85"/>
      <c r="N35" s="87"/>
      <c r="O35" s="85"/>
      <c r="P35" s="87"/>
      <c r="Q35" s="167"/>
      <c r="R35" s="167"/>
      <c r="S35" s="85"/>
      <c r="T35" s="87"/>
      <c r="U35" s="85"/>
      <c r="V35" s="87"/>
      <c r="W35" s="85"/>
      <c r="X35" s="87"/>
      <c r="Y35" s="85"/>
      <c r="Z35" s="87"/>
      <c r="AA35" s="85"/>
      <c r="AB35" s="85"/>
      <c r="AC35" s="87"/>
      <c r="AD35" s="87"/>
      <c r="AE35" s="86"/>
      <c r="AF35" s="87"/>
      <c r="AG35" s="190"/>
      <c r="AH35" s="488"/>
      <c r="AI35" s="488"/>
      <c r="AJ35" s="488"/>
      <c r="AK35" s="488"/>
      <c r="AL35" s="86">
        <v>2</v>
      </c>
      <c r="AM35" s="265" t="s">
        <v>866</v>
      </c>
      <c r="AN35" s="87">
        <v>2</v>
      </c>
      <c r="AO35" s="167"/>
    </row>
    <row r="36" spans="1:41" ht="15.75" hidden="1" customHeight="1">
      <c r="A36" s="488"/>
      <c r="B36" s="488"/>
      <c r="C36" s="167"/>
      <c r="D36" s="85"/>
      <c r="E36" s="573"/>
      <c r="F36" s="573"/>
      <c r="G36" s="85"/>
      <c r="H36" s="488"/>
      <c r="I36" s="488"/>
      <c r="J36" s="488"/>
      <c r="K36" s="488"/>
      <c r="L36" s="488"/>
      <c r="M36" s="85"/>
      <c r="N36" s="87"/>
      <c r="O36" s="85"/>
      <c r="P36" s="87"/>
      <c r="Q36" s="167"/>
      <c r="R36" s="167"/>
      <c r="S36" s="85"/>
      <c r="T36" s="87"/>
      <c r="U36" s="85"/>
      <c r="V36" s="87"/>
      <c r="W36" s="85"/>
      <c r="X36" s="87"/>
      <c r="Y36" s="85"/>
      <c r="Z36" s="87"/>
      <c r="AA36" s="85"/>
      <c r="AB36" s="85"/>
      <c r="AC36" s="87"/>
      <c r="AD36" s="87"/>
      <c r="AE36" s="86"/>
      <c r="AF36" s="87"/>
      <c r="AG36" s="190"/>
      <c r="AH36" s="488"/>
      <c r="AI36" s="488"/>
      <c r="AJ36" s="488"/>
      <c r="AK36" s="488"/>
      <c r="AL36" s="87">
        <v>3</v>
      </c>
      <c r="AM36" s="290" t="s">
        <v>867</v>
      </c>
      <c r="AN36" s="87">
        <v>3</v>
      </c>
      <c r="AO36" s="167"/>
    </row>
    <row r="37" spans="1:41" ht="15.75" hidden="1" customHeight="1">
      <c r="A37" s="478"/>
      <c r="B37" s="478"/>
      <c r="C37" s="167"/>
      <c r="D37" s="85"/>
      <c r="E37" s="574"/>
      <c r="F37" s="574"/>
      <c r="G37" s="85"/>
      <c r="H37" s="478"/>
      <c r="I37" s="478"/>
      <c r="J37" s="478"/>
      <c r="K37" s="478"/>
      <c r="L37" s="478"/>
      <c r="M37" s="85"/>
      <c r="N37" s="87"/>
      <c r="O37" s="85"/>
      <c r="P37" s="87"/>
      <c r="Q37" s="167"/>
      <c r="R37" s="167"/>
      <c r="S37" s="85"/>
      <c r="T37" s="87"/>
      <c r="U37" s="85"/>
      <c r="V37" s="87"/>
      <c r="W37" s="85"/>
      <c r="X37" s="87"/>
      <c r="Y37" s="85"/>
      <c r="Z37" s="87"/>
      <c r="AA37" s="85"/>
      <c r="AB37" s="85"/>
      <c r="AC37" s="87"/>
      <c r="AD37" s="87"/>
      <c r="AE37" s="86"/>
      <c r="AF37" s="87"/>
      <c r="AG37" s="190"/>
      <c r="AH37" s="478"/>
      <c r="AI37" s="478"/>
      <c r="AJ37" s="478"/>
      <c r="AK37" s="478"/>
      <c r="AL37" s="167"/>
      <c r="AM37" s="167"/>
      <c r="AN37" s="167"/>
      <c r="AO37" s="167"/>
    </row>
    <row r="38" spans="1:41" ht="15.75" hidden="1"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4"/>
      <c r="AI38" s="173"/>
      <c r="AJ38" s="174"/>
      <c r="AK38" s="173"/>
      <c r="AL38" s="173"/>
      <c r="AM38" s="173"/>
      <c r="AN38" s="173"/>
      <c r="AO38" s="173"/>
    </row>
    <row r="39" spans="1:41" ht="78" hidden="1" customHeight="1">
      <c r="A39" s="489" t="s">
        <v>22</v>
      </c>
      <c r="B39" s="529">
        <v>5</v>
      </c>
      <c r="C39" s="167" t="s">
        <v>248</v>
      </c>
      <c r="D39" s="287" t="s">
        <v>868</v>
      </c>
      <c r="E39" s="572" t="s">
        <v>869</v>
      </c>
      <c r="F39" s="572" t="s">
        <v>870</v>
      </c>
      <c r="G39" s="290" t="s">
        <v>856</v>
      </c>
      <c r="H39" s="529" t="s">
        <v>256</v>
      </c>
      <c r="I39" s="489" t="s">
        <v>141</v>
      </c>
      <c r="J39" s="489" t="s">
        <v>202</v>
      </c>
      <c r="K39" s="487" t="s">
        <v>143</v>
      </c>
      <c r="L39" s="487" t="s">
        <v>264</v>
      </c>
      <c r="M39" s="290" t="s">
        <v>871</v>
      </c>
      <c r="N39" s="87" t="s">
        <v>131</v>
      </c>
      <c r="O39" s="288" t="s">
        <v>872</v>
      </c>
      <c r="P39" s="87">
        <v>30</v>
      </c>
      <c r="Q39" s="167"/>
      <c r="R39" s="167"/>
      <c r="S39" s="292" t="s">
        <v>859</v>
      </c>
      <c r="T39" s="87">
        <v>15</v>
      </c>
      <c r="U39" s="288" t="s">
        <v>873</v>
      </c>
      <c r="V39" s="87">
        <v>15</v>
      </c>
      <c r="W39" s="288" t="s">
        <v>874</v>
      </c>
      <c r="X39" s="87">
        <v>15</v>
      </c>
      <c r="Y39" s="288" t="s">
        <v>875</v>
      </c>
      <c r="Z39" s="87">
        <v>15</v>
      </c>
      <c r="AA39" s="288" t="s">
        <v>876</v>
      </c>
      <c r="AB39" s="85">
        <v>10</v>
      </c>
      <c r="AC39" s="87">
        <f>P39+R39+T39+V39+X39+Z39+AB39</f>
        <v>100</v>
      </c>
      <c r="AD39" s="87" t="s">
        <v>138</v>
      </c>
      <c r="AE39" s="86" t="s">
        <v>139</v>
      </c>
      <c r="AF39" s="87" t="s">
        <v>138</v>
      </c>
      <c r="AG39" s="190" t="s">
        <v>140</v>
      </c>
      <c r="AH39" s="489" t="s">
        <v>138</v>
      </c>
      <c r="AI39" s="489" t="s">
        <v>141</v>
      </c>
      <c r="AJ39" s="489" t="s">
        <v>202</v>
      </c>
      <c r="AK39" s="487" t="s">
        <v>143</v>
      </c>
      <c r="AL39" s="87">
        <v>1</v>
      </c>
      <c r="AM39" s="167"/>
      <c r="AN39" s="87">
        <v>1</v>
      </c>
      <c r="AO39" s="167"/>
    </row>
    <row r="40" spans="1:41" ht="15.75" hidden="1" customHeight="1">
      <c r="A40" s="488"/>
      <c r="B40" s="488"/>
      <c r="C40" s="167"/>
      <c r="D40" s="168"/>
      <c r="E40" s="573"/>
      <c r="F40" s="573"/>
      <c r="G40" s="168"/>
      <c r="H40" s="488"/>
      <c r="I40" s="488"/>
      <c r="J40" s="488"/>
      <c r="K40" s="488"/>
      <c r="L40" s="488"/>
      <c r="M40" s="168"/>
      <c r="N40" s="87"/>
      <c r="O40" s="168"/>
      <c r="P40" s="87"/>
      <c r="Q40" s="167"/>
      <c r="R40" s="167"/>
      <c r="S40" s="168"/>
      <c r="T40" s="87"/>
      <c r="U40" s="168"/>
      <c r="V40" s="87"/>
      <c r="W40" s="168"/>
      <c r="X40" s="87"/>
      <c r="Y40" s="168"/>
      <c r="Z40" s="87"/>
      <c r="AA40" s="168"/>
      <c r="AB40" s="85"/>
      <c r="AC40" s="87"/>
      <c r="AD40" s="87"/>
      <c r="AE40" s="86"/>
      <c r="AF40" s="87"/>
      <c r="AG40" s="190"/>
      <c r="AH40" s="488"/>
      <c r="AI40" s="488"/>
      <c r="AJ40" s="488"/>
      <c r="AK40" s="488"/>
      <c r="AL40" s="87">
        <v>2</v>
      </c>
      <c r="AM40" s="167"/>
      <c r="AN40" s="87">
        <v>2</v>
      </c>
      <c r="AO40" s="167"/>
    </row>
    <row r="41" spans="1:41" ht="15.75" hidden="1" customHeight="1">
      <c r="A41" s="488"/>
      <c r="B41" s="488"/>
      <c r="C41" s="167"/>
      <c r="D41" s="168"/>
      <c r="E41" s="573"/>
      <c r="F41" s="573"/>
      <c r="G41" s="168"/>
      <c r="H41" s="488"/>
      <c r="I41" s="488"/>
      <c r="J41" s="488"/>
      <c r="K41" s="488"/>
      <c r="L41" s="488"/>
      <c r="M41" s="168"/>
      <c r="N41" s="87"/>
      <c r="O41" s="168"/>
      <c r="P41" s="87"/>
      <c r="Q41" s="167"/>
      <c r="R41" s="167"/>
      <c r="S41" s="168"/>
      <c r="T41" s="87"/>
      <c r="U41" s="168"/>
      <c r="V41" s="87"/>
      <c r="W41" s="168"/>
      <c r="X41" s="87"/>
      <c r="Y41" s="168"/>
      <c r="Z41" s="87"/>
      <c r="AA41" s="168"/>
      <c r="AB41" s="85"/>
      <c r="AC41" s="87"/>
      <c r="AD41" s="87"/>
      <c r="AE41" s="86"/>
      <c r="AF41" s="87"/>
      <c r="AG41" s="190"/>
      <c r="AH41" s="488"/>
      <c r="AI41" s="488"/>
      <c r="AJ41" s="488"/>
      <c r="AK41" s="488"/>
      <c r="AL41" s="87">
        <v>3</v>
      </c>
      <c r="AM41" s="290" t="s">
        <v>877</v>
      </c>
      <c r="AN41" s="87">
        <v>3</v>
      </c>
      <c r="AO41" s="167"/>
    </row>
    <row r="42" spans="1:41" ht="15.75" hidden="1" customHeight="1">
      <c r="A42" s="478"/>
      <c r="B42" s="478"/>
      <c r="C42" s="167"/>
      <c r="D42" s="168"/>
      <c r="E42" s="574"/>
      <c r="F42" s="574"/>
      <c r="G42" s="168"/>
      <c r="H42" s="478"/>
      <c r="I42" s="478"/>
      <c r="J42" s="478"/>
      <c r="K42" s="478"/>
      <c r="L42" s="478"/>
      <c r="M42" s="168"/>
      <c r="N42" s="87"/>
      <c r="O42" s="168"/>
      <c r="P42" s="87"/>
      <c r="Q42" s="167"/>
      <c r="R42" s="167"/>
      <c r="S42" s="168"/>
      <c r="T42" s="87"/>
      <c r="U42" s="168"/>
      <c r="V42" s="87"/>
      <c r="W42" s="168"/>
      <c r="X42" s="87"/>
      <c r="Y42" s="168"/>
      <c r="Z42" s="87"/>
      <c r="AA42" s="168"/>
      <c r="AB42" s="85"/>
      <c r="AC42" s="87"/>
      <c r="AD42" s="87"/>
      <c r="AE42" s="86"/>
      <c r="AF42" s="87"/>
      <c r="AG42" s="190"/>
      <c r="AH42" s="478"/>
      <c r="AI42" s="478"/>
      <c r="AJ42" s="478"/>
      <c r="AK42" s="478"/>
      <c r="AL42" s="167"/>
      <c r="AM42" s="167"/>
      <c r="AN42" s="167"/>
      <c r="AO42" s="167"/>
    </row>
    <row r="43" spans="1:41" ht="15.75" hidden="1" customHeight="1">
      <c r="A43" s="173"/>
      <c r="B43" s="173"/>
      <c r="C43" s="173"/>
      <c r="D43" s="267"/>
      <c r="E43" s="267"/>
      <c r="F43" s="267"/>
      <c r="G43" s="267"/>
      <c r="H43" s="173"/>
      <c r="I43" s="173"/>
      <c r="J43" s="173"/>
      <c r="K43" s="173"/>
      <c r="L43" s="173"/>
      <c r="M43" s="267"/>
      <c r="N43" s="173"/>
      <c r="O43" s="267"/>
      <c r="P43" s="173"/>
      <c r="Q43" s="173"/>
      <c r="R43" s="173"/>
      <c r="S43" s="267"/>
      <c r="T43" s="173"/>
      <c r="U43" s="267"/>
      <c r="V43" s="173"/>
      <c r="W43" s="267"/>
      <c r="X43" s="173"/>
      <c r="Y43" s="267"/>
      <c r="Z43" s="173"/>
      <c r="AA43" s="267"/>
      <c r="AB43" s="173"/>
      <c r="AC43" s="173"/>
      <c r="AD43" s="173"/>
      <c r="AE43" s="173"/>
      <c r="AF43" s="173"/>
      <c r="AG43" s="173"/>
      <c r="AH43" s="174"/>
      <c r="AI43" s="173"/>
      <c r="AJ43" s="174"/>
      <c r="AK43" s="173"/>
      <c r="AL43" s="173"/>
      <c r="AM43" s="173"/>
      <c r="AN43" s="173"/>
      <c r="AO43" s="173"/>
    </row>
    <row r="44" spans="1:41" ht="15.75" hidden="1" customHeight="1">
      <c r="A44" s="489" t="s">
        <v>22</v>
      </c>
      <c r="B44" s="529">
        <v>6</v>
      </c>
      <c r="C44" s="167" t="s">
        <v>248</v>
      </c>
      <c r="D44" s="287" t="s">
        <v>878</v>
      </c>
      <c r="E44" s="572" t="s">
        <v>879</v>
      </c>
      <c r="F44" s="572" t="s">
        <v>880</v>
      </c>
      <c r="G44" s="290" t="s">
        <v>881</v>
      </c>
      <c r="H44" s="529" t="s">
        <v>256</v>
      </c>
      <c r="I44" s="489" t="s">
        <v>126</v>
      </c>
      <c r="J44" s="489" t="s">
        <v>127</v>
      </c>
      <c r="K44" s="487" t="s">
        <v>128</v>
      </c>
      <c r="L44" s="487" t="s">
        <v>129</v>
      </c>
      <c r="M44" s="290" t="s">
        <v>882</v>
      </c>
      <c r="N44" s="87" t="s">
        <v>131</v>
      </c>
      <c r="O44" s="288" t="s">
        <v>883</v>
      </c>
      <c r="P44" s="87">
        <v>30</v>
      </c>
      <c r="Q44" s="167"/>
      <c r="R44" s="167"/>
      <c r="S44" s="288" t="s">
        <v>884</v>
      </c>
      <c r="T44" s="87">
        <v>15</v>
      </c>
      <c r="U44" s="288" t="s">
        <v>885</v>
      </c>
      <c r="V44" s="87">
        <v>15</v>
      </c>
      <c r="W44" s="288" t="s">
        <v>886</v>
      </c>
      <c r="X44" s="87">
        <v>15</v>
      </c>
      <c r="Y44" s="288" t="s">
        <v>792</v>
      </c>
      <c r="Z44" s="87">
        <v>15</v>
      </c>
      <c r="AA44" s="288" t="s">
        <v>887</v>
      </c>
      <c r="AB44" s="85">
        <v>10</v>
      </c>
      <c r="AC44" s="87">
        <f>P44+R44+T44+V44+X44+Z44+AB44</f>
        <v>100</v>
      </c>
      <c r="AD44" s="87" t="s">
        <v>138</v>
      </c>
      <c r="AE44" s="86" t="s">
        <v>139</v>
      </c>
      <c r="AF44" s="87" t="s">
        <v>138</v>
      </c>
      <c r="AG44" s="190" t="s">
        <v>140</v>
      </c>
      <c r="AH44" s="489" t="s">
        <v>138</v>
      </c>
      <c r="AI44" s="489" t="s">
        <v>141</v>
      </c>
      <c r="AJ44" s="489" t="s">
        <v>127</v>
      </c>
      <c r="AK44" s="487" t="s">
        <v>232</v>
      </c>
      <c r="AL44" s="87">
        <v>1</v>
      </c>
      <c r="AM44" s="167"/>
      <c r="AN44" s="87">
        <v>1</v>
      </c>
      <c r="AO44" s="167"/>
    </row>
    <row r="45" spans="1:41" ht="15.75" hidden="1" customHeight="1">
      <c r="A45" s="488"/>
      <c r="B45" s="488"/>
      <c r="C45" s="167"/>
      <c r="D45" s="85"/>
      <c r="E45" s="573"/>
      <c r="F45" s="573"/>
      <c r="G45" s="85"/>
      <c r="H45" s="488"/>
      <c r="I45" s="488"/>
      <c r="J45" s="488"/>
      <c r="K45" s="488"/>
      <c r="L45" s="488"/>
      <c r="M45" s="85"/>
      <c r="N45" s="87"/>
      <c r="O45" s="85"/>
      <c r="P45" s="87"/>
      <c r="Q45" s="167"/>
      <c r="R45" s="167"/>
      <c r="S45" s="85"/>
      <c r="T45" s="87"/>
      <c r="U45" s="85"/>
      <c r="V45" s="87"/>
      <c r="W45" s="85"/>
      <c r="X45" s="87"/>
      <c r="Y45" s="85"/>
      <c r="Z45" s="87"/>
      <c r="AA45" s="85"/>
      <c r="AB45" s="85"/>
      <c r="AC45" s="87"/>
      <c r="AD45" s="87"/>
      <c r="AE45" s="86"/>
      <c r="AF45" s="87"/>
      <c r="AG45" s="190"/>
      <c r="AH45" s="488"/>
      <c r="AI45" s="488"/>
      <c r="AJ45" s="488"/>
      <c r="AK45" s="488"/>
      <c r="AL45" s="87">
        <v>2</v>
      </c>
      <c r="AM45" s="167"/>
      <c r="AN45" s="87">
        <v>2</v>
      </c>
      <c r="AO45" s="167"/>
    </row>
    <row r="46" spans="1:41" ht="15.75" hidden="1" customHeight="1">
      <c r="A46" s="488"/>
      <c r="B46" s="488"/>
      <c r="C46" s="167"/>
      <c r="D46" s="85"/>
      <c r="E46" s="573"/>
      <c r="F46" s="573"/>
      <c r="G46" s="85"/>
      <c r="H46" s="488"/>
      <c r="I46" s="488"/>
      <c r="J46" s="488"/>
      <c r="K46" s="488"/>
      <c r="L46" s="488"/>
      <c r="M46" s="85"/>
      <c r="N46" s="87"/>
      <c r="O46" s="85"/>
      <c r="P46" s="87"/>
      <c r="Q46" s="167"/>
      <c r="R46" s="167"/>
      <c r="S46" s="85"/>
      <c r="T46" s="87"/>
      <c r="U46" s="85"/>
      <c r="V46" s="87"/>
      <c r="W46" s="85"/>
      <c r="X46" s="87"/>
      <c r="Y46" s="85"/>
      <c r="Z46" s="87"/>
      <c r="AA46" s="85"/>
      <c r="AB46" s="85"/>
      <c r="AC46" s="87"/>
      <c r="AD46" s="87"/>
      <c r="AE46" s="86"/>
      <c r="AF46" s="87"/>
      <c r="AG46" s="190"/>
      <c r="AH46" s="488"/>
      <c r="AI46" s="488"/>
      <c r="AJ46" s="488"/>
      <c r="AK46" s="488"/>
      <c r="AL46" s="87">
        <v>3</v>
      </c>
      <c r="AM46" s="290" t="s">
        <v>888</v>
      </c>
      <c r="AN46" s="87">
        <v>3</v>
      </c>
      <c r="AO46" s="167"/>
    </row>
    <row r="47" spans="1:41" ht="15.75" hidden="1" customHeight="1">
      <c r="A47" s="478"/>
      <c r="B47" s="478"/>
      <c r="C47" s="167"/>
      <c r="D47" s="85"/>
      <c r="E47" s="574"/>
      <c r="F47" s="574"/>
      <c r="G47" s="85"/>
      <c r="H47" s="478"/>
      <c r="I47" s="478"/>
      <c r="J47" s="478"/>
      <c r="K47" s="478"/>
      <c r="L47" s="478"/>
      <c r="M47" s="85"/>
      <c r="N47" s="87"/>
      <c r="O47" s="85"/>
      <c r="P47" s="87"/>
      <c r="Q47" s="167"/>
      <c r="R47" s="167"/>
      <c r="S47" s="85"/>
      <c r="T47" s="87"/>
      <c r="U47" s="85"/>
      <c r="V47" s="87"/>
      <c r="W47" s="85"/>
      <c r="X47" s="87"/>
      <c r="Y47" s="85"/>
      <c r="Z47" s="87"/>
      <c r="AA47" s="85"/>
      <c r="AB47" s="85"/>
      <c r="AC47" s="87"/>
      <c r="AD47" s="87"/>
      <c r="AE47" s="86"/>
      <c r="AF47" s="87"/>
      <c r="AG47" s="190"/>
      <c r="AH47" s="478"/>
      <c r="AI47" s="478"/>
      <c r="AJ47" s="478"/>
      <c r="AK47" s="478"/>
      <c r="AL47" s="167"/>
      <c r="AM47" s="167"/>
      <c r="AN47" s="167"/>
      <c r="AO47" s="167"/>
    </row>
    <row r="48" spans="1:41" ht="15.75" hidden="1"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4"/>
      <c r="AI48" s="173"/>
      <c r="AJ48" s="174"/>
      <c r="AK48" s="173"/>
      <c r="AL48" s="173"/>
      <c r="AM48" s="173"/>
      <c r="AN48" s="173"/>
      <c r="AO48" s="173"/>
    </row>
    <row r="49" spans="1:41" ht="15.75" hidden="1" customHeight="1">
      <c r="A49" s="489" t="s">
        <v>22</v>
      </c>
      <c r="B49" s="529">
        <v>7</v>
      </c>
      <c r="C49" s="167" t="s">
        <v>248</v>
      </c>
      <c r="D49" s="287" t="s">
        <v>889</v>
      </c>
      <c r="E49" s="572" t="s">
        <v>890</v>
      </c>
      <c r="F49" s="572" t="s">
        <v>891</v>
      </c>
      <c r="G49" s="290" t="s">
        <v>856</v>
      </c>
      <c r="H49" s="529" t="s">
        <v>256</v>
      </c>
      <c r="I49" s="489" t="s">
        <v>126</v>
      </c>
      <c r="J49" s="489" t="s">
        <v>127</v>
      </c>
      <c r="K49" s="487" t="s">
        <v>128</v>
      </c>
      <c r="L49" s="487" t="s">
        <v>129</v>
      </c>
      <c r="M49" s="290" t="s">
        <v>892</v>
      </c>
      <c r="N49" s="87" t="s">
        <v>131</v>
      </c>
      <c r="O49" s="293" t="s">
        <v>893</v>
      </c>
      <c r="P49" s="87">
        <v>30</v>
      </c>
      <c r="Q49" s="167"/>
      <c r="R49" s="167"/>
      <c r="S49" s="293" t="s">
        <v>894</v>
      </c>
      <c r="T49" s="87">
        <v>15</v>
      </c>
      <c r="U49" s="288" t="s">
        <v>895</v>
      </c>
      <c r="V49" s="87">
        <v>15</v>
      </c>
      <c r="W49" s="288" t="s">
        <v>896</v>
      </c>
      <c r="X49" s="87">
        <v>15</v>
      </c>
      <c r="Y49" s="288" t="s">
        <v>792</v>
      </c>
      <c r="Z49" s="87">
        <v>15</v>
      </c>
      <c r="AA49" s="288" t="s">
        <v>897</v>
      </c>
      <c r="AB49" s="85">
        <v>10</v>
      </c>
      <c r="AC49" s="87">
        <f>P49+R49+T49+V49+X49+Z49+AB49</f>
        <v>100</v>
      </c>
      <c r="AD49" s="87" t="s">
        <v>138</v>
      </c>
      <c r="AE49" s="86" t="s">
        <v>139</v>
      </c>
      <c r="AF49" s="87" t="s">
        <v>138</v>
      </c>
      <c r="AG49" s="190" t="s">
        <v>140</v>
      </c>
      <c r="AH49" s="489" t="s">
        <v>138</v>
      </c>
      <c r="AI49" s="489" t="s">
        <v>141</v>
      </c>
      <c r="AJ49" s="489" t="s">
        <v>127</v>
      </c>
      <c r="AK49" s="487" t="s">
        <v>232</v>
      </c>
      <c r="AL49" s="87">
        <v>1</v>
      </c>
      <c r="AM49" s="167"/>
      <c r="AN49" s="87">
        <v>1</v>
      </c>
      <c r="AO49" s="167"/>
    </row>
    <row r="50" spans="1:41" ht="15.75" hidden="1" customHeight="1">
      <c r="A50" s="488"/>
      <c r="B50" s="488"/>
      <c r="C50" s="167" t="s">
        <v>248</v>
      </c>
      <c r="D50" s="287" t="s">
        <v>898</v>
      </c>
      <c r="E50" s="573"/>
      <c r="F50" s="573"/>
      <c r="G50" s="286" t="s">
        <v>899</v>
      </c>
      <c r="H50" s="488"/>
      <c r="I50" s="488"/>
      <c r="J50" s="488"/>
      <c r="K50" s="488"/>
      <c r="L50" s="488"/>
      <c r="M50" s="168"/>
      <c r="N50" s="87"/>
      <c r="O50" s="85"/>
      <c r="P50" s="87"/>
      <c r="Q50" s="167"/>
      <c r="R50" s="167"/>
      <c r="S50" s="85"/>
      <c r="T50" s="87"/>
      <c r="U50" s="168"/>
      <c r="V50" s="87"/>
      <c r="W50" s="168"/>
      <c r="X50" s="87"/>
      <c r="Y50" s="168"/>
      <c r="Z50" s="87"/>
      <c r="AA50" s="168"/>
      <c r="AB50" s="85"/>
      <c r="AC50" s="87"/>
      <c r="AD50" s="87"/>
      <c r="AE50" s="86"/>
      <c r="AF50" s="87"/>
      <c r="AG50" s="190"/>
      <c r="AH50" s="488"/>
      <c r="AI50" s="488"/>
      <c r="AJ50" s="488"/>
      <c r="AK50" s="488"/>
      <c r="AL50" s="87">
        <v>2</v>
      </c>
      <c r="AM50" s="167"/>
      <c r="AN50" s="87">
        <v>2</v>
      </c>
      <c r="AO50" s="167"/>
    </row>
    <row r="51" spans="1:41" ht="15.75" hidden="1" customHeight="1">
      <c r="A51" s="488"/>
      <c r="B51" s="488"/>
      <c r="C51" s="167" t="s">
        <v>248</v>
      </c>
      <c r="D51" s="285" t="s">
        <v>900</v>
      </c>
      <c r="E51" s="573"/>
      <c r="F51" s="573"/>
      <c r="G51" s="286" t="s">
        <v>901</v>
      </c>
      <c r="H51" s="488"/>
      <c r="I51" s="488"/>
      <c r="J51" s="488"/>
      <c r="K51" s="488"/>
      <c r="L51" s="488"/>
      <c r="M51" s="168"/>
      <c r="N51" s="87"/>
      <c r="O51" s="85"/>
      <c r="P51" s="87"/>
      <c r="Q51" s="167"/>
      <c r="R51" s="167"/>
      <c r="S51" s="85"/>
      <c r="T51" s="87"/>
      <c r="U51" s="168"/>
      <c r="V51" s="87"/>
      <c r="W51" s="168"/>
      <c r="X51" s="87"/>
      <c r="Y51" s="168"/>
      <c r="Z51" s="87"/>
      <c r="AA51" s="168"/>
      <c r="AB51" s="85"/>
      <c r="AC51" s="87"/>
      <c r="AD51" s="87"/>
      <c r="AE51" s="86"/>
      <c r="AF51" s="87"/>
      <c r="AG51" s="190"/>
      <c r="AH51" s="488"/>
      <c r="AI51" s="488"/>
      <c r="AJ51" s="488"/>
      <c r="AK51" s="488"/>
      <c r="AL51" s="87">
        <v>3</v>
      </c>
      <c r="AM51" s="290" t="s">
        <v>902</v>
      </c>
      <c r="AN51" s="87">
        <v>3</v>
      </c>
      <c r="AO51" s="167"/>
    </row>
    <row r="52" spans="1:41" ht="15.75" hidden="1" customHeight="1">
      <c r="A52" s="478"/>
      <c r="B52" s="478"/>
      <c r="C52" s="167"/>
      <c r="D52" s="85"/>
      <c r="E52" s="574"/>
      <c r="F52" s="574"/>
      <c r="G52" s="85"/>
      <c r="H52" s="478"/>
      <c r="I52" s="478"/>
      <c r="J52" s="478"/>
      <c r="K52" s="478"/>
      <c r="L52" s="478"/>
      <c r="M52" s="168"/>
      <c r="N52" s="87"/>
      <c r="O52" s="85"/>
      <c r="P52" s="87"/>
      <c r="Q52" s="167"/>
      <c r="R52" s="167"/>
      <c r="S52" s="85"/>
      <c r="T52" s="87"/>
      <c r="U52" s="168"/>
      <c r="V52" s="87"/>
      <c r="W52" s="168"/>
      <c r="X52" s="87"/>
      <c r="Y52" s="168"/>
      <c r="Z52" s="87"/>
      <c r="AA52" s="168"/>
      <c r="AB52" s="85"/>
      <c r="AC52" s="87"/>
      <c r="AD52" s="87"/>
      <c r="AE52" s="86"/>
      <c r="AF52" s="87"/>
      <c r="AG52" s="190"/>
      <c r="AH52" s="478"/>
      <c r="AI52" s="478"/>
      <c r="AJ52" s="478"/>
      <c r="AK52" s="478"/>
      <c r="AL52" s="167"/>
      <c r="AM52" s="167"/>
      <c r="AN52" s="167"/>
      <c r="AO52" s="167"/>
    </row>
    <row r="53" spans="1:41" ht="15.75" hidden="1" customHeight="1">
      <c r="A53" s="173"/>
      <c r="B53" s="173"/>
      <c r="C53" s="173"/>
      <c r="D53" s="173"/>
      <c r="E53" s="267"/>
      <c r="F53" s="267"/>
      <c r="G53" s="173"/>
      <c r="H53" s="173"/>
      <c r="I53" s="173"/>
      <c r="J53" s="173"/>
      <c r="K53" s="173"/>
      <c r="L53" s="173"/>
      <c r="M53" s="267"/>
      <c r="N53" s="173"/>
      <c r="O53" s="173"/>
      <c r="P53" s="173"/>
      <c r="Q53" s="173"/>
      <c r="R53" s="173"/>
      <c r="S53" s="173"/>
      <c r="T53" s="173"/>
      <c r="U53" s="267"/>
      <c r="V53" s="173"/>
      <c r="W53" s="267"/>
      <c r="X53" s="173"/>
      <c r="Y53" s="267"/>
      <c r="Z53" s="173"/>
      <c r="AA53" s="267"/>
      <c r="AB53" s="173"/>
      <c r="AC53" s="173"/>
      <c r="AD53" s="173"/>
      <c r="AE53" s="173"/>
      <c r="AF53" s="173"/>
      <c r="AG53" s="173"/>
      <c r="AH53" s="174"/>
      <c r="AI53" s="173"/>
      <c r="AJ53" s="174"/>
      <c r="AK53" s="173"/>
      <c r="AL53" s="173"/>
      <c r="AM53" s="173"/>
      <c r="AN53" s="173"/>
      <c r="AO53" s="173"/>
    </row>
    <row r="54" spans="1:41" ht="15.75" hidden="1" customHeight="1">
      <c r="A54" s="489" t="s">
        <v>22</v>
      </c>
      <c r="B54" s="529">
        <v>8</v>
      </c>
      <c r="C54" s="167" t="s">
        <v>248</v>
      </c>
      <c r="D54" s="287" t="s">
        <v>903</v>
      </c>
      <c r="E54" s="572" t="s">
        <v>904</v>
      </c>
      <c r="F54" s="572" t="s">
        <v>905</v>
      </c>
      <c r="G54" s="179" t="s">
        <v>906</v>
      </c>
      <c r="H54" s="529" t="s">
        <v>256</v>
      </c>
      <c r="I54" s="489" t="s">
        <v>141</v>
      </c>
      <c r="J54" s="489" t="s">
        <v>202</v>
      </c>
      <c r="K54" s="487" t="s">
        <v>143</v>
      </c>
      <c r="L54" s="487" t="s">
        <v>264</v>
      </c>
      <c r="M54" s="290" t="s">
        <v>907</v>
      </c>
      <c r="N54" s="87" t="s">
        <v>131</v>
      </c>
      <c r="O54" s="288" t="s">
        <v>908</v>
      </c>
      <c r="P54" s="87">
        <v>30</v>
      </c>
      <c r="Q54" s="167"/>
      <c r="R54" s="167"/>
      <c r="S54" s="293" t="s">
        <v>909</v>
      </c>
      <c r="T54" s="87">
        <v>15</v>
      </c>
      <c r="U54" s="288" t="s">
        <v>910</v>
      </c>
      <c r="V54" s="87">
        <v>15</v>
      </c>
      <c r="W54" s="288" t="s">
        <v>911</v>
      </c>
      <c r="X54" s="87">
        <v>15</v>
      </c>
      <c r="Y54" s="288" t="s">
        <v>792</v>
      </c>
      <c r="Z54" s="87">
        <v>15</v>
      </c>
      <c r="AA54" s="288" t="s">
        <v>912</v>
      </c>
      <c r="AB54" s="85">
        <v>10</v>
      </c>
      <c r="AC54" s="87">
        <f>P54+R54+T54+V54+X54+Z54+AB54</f>
        <v>100</v>
      </c>
      <c r="AD54" s="87" t="s">
        <v>138</v>
      </c>
      <c r="AE54" s="86" t="s">
        <v>139</v>
      </c>
      <c r="AF54" s="87" t="s">
        <v>138</v>
      </c>
      <c r="AG54" s="190" t="s">
        <v>140</v>
      </c>
      <c r="AH54" s="487" t="s">
        <v>138</v>
      </c>
      <c r="AI54" s="489" t="s">
        <v>141</v>
      </c>
      <c r="AJ54" s="489" t="s">
        <v>202</v>
      </c>
      <c r="AK54" s="487" t="s">
        <v>143</v>
      </c>
      <c r="AL54" s="87">
        <v>1</v>
      </c>
      <c r="AM54" s="167"/>
      <c r="AN54" s="87">
        <v>1</v>
      </c>
      <c r="AO54" s="167"/>
    </row>
    <row r="55" spans="1:41" ht="15.75" hidden="1" customHeight="1">
      <c r="A55" s="488"/>
      <c r="B55" s="488"/>
      <c r="C55" s="167" t="s">
        <v>248</v>
      </c>
      <c r="D55" s="285" t="s">
        <v>913</v>
      </c>
      <c r="E55" s="573"/>
      <c r="F55" s="573"/>
      <c r="G55" s="85"/>
      <c r="H55" s="488"/>
      <c r="I55" s="488"/>
      <c r="J55" s="488"/>
      <c r="K55" s="488"/>
      <c r="L55" s="488"/>
      <c r="M55" s="85"/>
      <c r="N55" s="87"/>
      <c r="O55" s="85"/>
      <c r="P55" s="87"/>
      <c r="Q55" s="167"/>
      <c r="R55" s="167"/>
      <c r="S55" s="85"/>
      <c r="T55" s="87"/>
      <c r="U55" s="85"/>
      <c r="V55" s="87"/>
      <c r="W55" s="85"/>
      <c r="X55" s="87"/>
      <c r="Y55" s="85"/>
      <c r="Z55" s="87"/>
      <c r="AA55" s="85"/>
      <c r="AB55" s="85"/>
      <c r="AC55" s="87"/>
      <c r="AD55" s="87"/>
      <c r="AE55" s="86"/>
      <c r="AF55" s="87"/>
      <c r="AG55" s="190"/>
      <c r="AH55" s="488"/>
      <c r="AI55" s="488"/>
      <c r="AJ55" s="488"/>
      <c r="AK55" s="488"/>
      <c r="AL55" s="87">
        <v>2</v>
      </c>
      <c r="AM55" s="167"/>
      <c r="AN55" s="87">
        <v>2</v>
      </c>
      <c r="AO55" s="167"/>
    </row>
    <row r="56" spans="1:41" ht="15.75" hidden="1" customHeight="1">
      <c r="A56" s="488"/>
      <c r="B56" s="488"/>
      <c r="C56" s="167" t="s">
        <v>248</v>
      </c>
      <c r="D56" s="285" t="s">
        <v>914</v>
      </c>
      <c r="E56" s="573"/>
      <c r="F56" s="573"/>
      <c r="G56" s="85"/>
      <c r="H56" s="488"/>
      <c r="I56" s="488"/>
      <c r="J56" s="488"/>
      <c r="K56" s="488"/>
      <c r="L56" s="488"/>
      <c r="M56" s="85"/>
      <c r="N56" s="87"/>
      <c r="O56" s="85"/>
      <c r="P56" s="87"/>
      <c r="Q56" s="167"/>
      <c r="R56" s="167"/>
      <c r="S56" s="85"/>
      <c r="T56" s="87"/>
      <c r="U56" s="85"/>
      <c r="V56" s="87"/>
      <c r="W56" s="85"/>
      <c r="X56" s="87"/>
      <c r="Y56" s="85"/>
      <c r="Z56" s="87"/>
      <c r="AA56" s="85"/>
      <c r="AB56" s="85"/>
      <c r="AC56" s="87"/>
      <c r="AD56" s="87"/>
      <c r="AE56" s="86"/>
      <c r="AF56" s="87"/>
      <c r="AG56" s="190"/>
      <c r="AH56" s="488"/>
      <c r="AI56" s="488"/>
      <c r="AJ56" s="488"/>
      <c r="AK56" s="488"/>
      <c r="AL56" s="87">
        <v>3</v>
      </c>
      <c r="AM56" s="290" t="s">
        <v>915</v>
      </c>
      <c r="AN56" s="87">
        <v>3</v>
      </c>
      <c r="AO56" s="167"/>
    </row>
    <row r="57" spans="1:41" ht="15.75" hidden="1" customHeight="1">
      <c r="A57" s="488"/>
      <c r="B57" s="488"/>
      <c r="C57" s="167" t="s">
        <v>248</v>
      </c>
      <c r="D57" s="285" t="s">
        <v>916</v>
      </c>
      <c r="E57" s="573"/>
      <c r="F57" s="573"/>
      <c r="G57" s="85"/>
      <c r="H57" s="488"/>
      <c r="I57" s="488"/>
      <c r="J57" s="488"/>
      <c r="K57" s="488"/>
      <c r="L57" s="488"/>
      <c r="M57" s="85"/>
      <c r="N57" s="87"/>
      <c r="O57" s="85"/>
      <c r="P57" s="87"/>
      <c r="Q57" s="167"/>
      <c r="R57" s="167"/>
      <c r="S57" s="85"/>
      <c r="T57" s="87"/>
      <c r="U57" s="85"/>
      <c r="V57" s="87"/>
      <c r="W57" s="85"/>
      <c r="X57" s="87"/>
      <c r="Y57" s="85"/>
      <c r="Z57" s="87"/>
      <c r="AA57" s="85"/>
      <c r="AB57" s="85"/>
      <c r="AC57" s="87"/>
      <c r="AD57" s="87"/>
      <c r="AE57" s="86"/>
      <c r="AF57" s="87"/>
      <c r="AG57" s="190"/>
      <c r="AH57" s="488"/>
      <c r="AI57" s="488"/>
      <c r="AJ57" s="488"/>
      <c r="AK57" s="488"/>
      <c r="AL57" s="167"/>
      <c r="AM57" s="167"/>
      <c r="AN57" s="167"/>
      <c r="AO57" s="167"/>
    </row>
    <row r="58" spans="1:41" ht="15.75" hidden="1" customHeight="1">
      <c r="A58" s="478"/>
      <c r="B58" s="478"/>
      <c r="C58" s="167" t="s">
        <v>248</v>
      </c>
      <c r="D58" s="285" t="s">
        <v>917</v>
      </c>
      <c r="E58" s="574"/>
      <c r="F58" s="574"/>
      <c r="G58" s="58"/>
      <c r="H58" s="478"/>
      <c r="I58" s="478"/>
      <c r="J58" s="478"/>
      <c r="K58" s="478"/>
      <c r="L58" s="478"/>
      <c r="M58" s="58"/>
      <c r="N58" s="158"/>
      <c r="O58" s="58"/>
      <c r="P58" s="158"/>
      <c r="Q58" s="2"/>
      <c r="R58" s="2"/>
      <c r="S58" s="58"/>
      <c r="T58" s="158"/>
      <c r="U58" s="58"/>
      <c r="V58" s="158"/>
      <c r="W58" s="58"/>
      <c r="X58" s="158"/>
      <c r="Y58" s="58"/>
      <c r="Z58" s="158"/>
      <c r="AA58" s="58"/>
      <c r="AB58" s="58"/>
      <c r="AC58" s="158"/>
      <c r="AD58" s="158"/>
      <c r="AE58" s="99"/>
      <c r="AF58" s="158"/>
      <c r="AG58" s="2"/>
      <c r="AH58" s="478"/>
      <c r="AI58" s="478"/>
      <c r="AJ58" s="478"/>
      <c r="AK58" s="478"/>
      <c r="AL58" s="2"/>
      <c r="AM58" s="2"/>
      <c r="AN58" s="2"/>
      <c r="AO58" s="2"/>
    </row>
    <row r="59" spans="1:41" ht="15.75" hidden="1"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4"/>
      <c r="AI59" s="173"/>
      <c r="AJ59" s="174"/>
      <c r="AK59" s="173"/>
      <c r="AL59" s="173"/>
      <c r="AM59" s="173"/>
      <c r="AN59" s="173"/>
      <c r="AO59" s="173"/>
    </row>
    <row r="60" spans="1:41" ht="15.75" hidden="1" customHeight="1">
      <c r="A60" s="489" t="s">
        <v>22</v>
      </c>
      <c r="B60" s="529">
        <v>9</v>
      </c>
      <c r="C60" s="167" t="s">
        <v>248</v>
      </c>
      <c r="D60" s="287" t="s">
        <v>918</v>
      </c>
      <c r="E60" s="572" t="s">
        <v>919</v>
      </c>
      <c r="F60" s="572" t="s">
        <v>920</v>
      </c>
      <c r="G60" s="290" t="s">
        <v>856</v>
      </c>
      <c r="H60" s="529" t="s">
        <v>256</v>
      </c>
      <c r="I60" s="489" t="s">
        <v>126</v>
      </c>
      <c r="J60" s="489" t="s">
        <v>127</v>
      </c>
      <c r="K60" s="487" t="s">
        <v>128</v>
      </c>
      <c r="L60" s="487" t="s">
        <v>129</v>
      </c>
      <c r="M60" s="290" t="s">
        <v>892</v>
      </c>
      <c r="N60" s="87" t="s">
        <v>131</v>
      </c>
      <c r="O60" s="288" t="s">
        <v>921</v>
      </c>
      <c r="P60" s="87">
        <v>30</v>
      </c>
      <c r="Q60" s="167"/>
      <c r="R60" s="167"/>
      <c r="S60" s="293" t="s">
        <v>922</v>
      </c>
      <c r="T60" s="87">
        <v>15</v>
      </c>
      <c r="U60" s="288" t="s">
        <v>923</v>
      </c>
      <c r="V60" s="87">
        <v>15</v>
      </c>
      <c r="W60" s="288" t="s">
        <v>924</v>
      </c>
      <c r="X60" s="87">
        <v>15</v>
      </c>
      <c r="Y60" s="288" t="s">
        <v>925</v>
      </c>
      <c r="Z60" s="87">
        <v>15</v>
      </c>
      <c r="AA60" s="288" t="s">
        <v>926</v>
      </c>
      <c r="AB60" s="85">
        <v>10</v>
      </c>
      <c r="AC60" s="87">
        <f>P60+R60+T60+V60+X60+Z60+AB60</f>
        <v>100</v>
      </c>
      <c r="AD60" s="87" t="s">
        <v>138</v>
      </c>
      <c r="AE60" s="86" t="s">
        <v>139</v>
      </c>
      <c r="AF60" s="87" t="s">
        <v>138</v>
      </c>
      <c r="AG60" s="190" t="s">
        <v>140</v>
      </c>
      <c r="AH60" s="489" t="s">
        <v>138</v>
      </c>
      <c r="AI60" s="489" t="s">
        <v>141</v>
      </c>
      <c r="AJ60" s="489" t="s">
        <v>127</v>
      </c>
      <c r="AK60" s="487" t="s">
        <v>232</v>
      </c>
      <c r="AL60" s="87">
        <v>1</v>
      </c>
      <c r="AM60" s="167"/>
      <c r="AN60" s="87">
        <v>1</v>
      </c>
      <c r="AO60" s="167"/>
    </row>
    <row r="61" spans="1:41" ht="15.75" hidden="1" customHeight="1">
      <c r="A61" s="488"/>
      <c r="B61" s="488"/>
      <c r="C61" s="167"/>
      <c r="D61" s="168"/>
      <c r="E61" s="573"/>
      <c r="F61" s="573"/>
      <c r="G61" s="286" t="s">
        <v>822</v>
      </c>
      <c r="H61" s="488"/>
      <c r="I61" s="488"/>
      <c r="J61" s="488"/>
      <c r="K61" s="488"/>
      <c r="L61" s="488"/>
      <c r="M61" s="168"/>
      <c r="N61" s="87"/>
      <c r="O61" s="168"/>
      <c r="P61" s="87"/>
      <c r="Q61" s="167"/>
      <c r="R61" s="167"/>
      <c r="S61" s="85"/>
      <c r="T61" s="87"/>
      <c r="U61" s="168"/>
      <c r="V61" s="87"/>
      <c r="W61" s="168"/>
      <c r="X61" s="87"/>
      <c r="Y61" s="168"/>
      <c r="Z61" s="87"/>
      <c r="AA61" s="168"/>
      <c r="AB61" s="85"/>
      <c r="AC61" s="87"/>
      <c r="AD61" s="87"/>
      <c r="AE61" s="86"/>
      <c r="AF61" s="87"/>
      <c r="AG61" s="190"/>
      <c r="AH61" s="488"/>
      <c r="AI61" s="488"/>
      <c r="AJ61" s="488"/>
      <c r="AK61" s="488"/>
      <c r="AL61" s="87">
        <v>2</v>
      </c>
      <c r="AM61" s="167"/>
      <c r="AN61" s="87">
        <v>2</v>
      </c>
      <c r="AO61" s="167"/>
    </row>
    <row r="62" spans="1:41" ht="15.75" hidden="1" customHeight="1">
      <c r="A62" s="488"/>
      <c r="B62" s="488"/>
      <c r="C62" s="167"/>
      <c r="D62" s="168"/>
      <c r="E62" s="573"/>
      <c r="F62" s="573"/>
      <c r="G62" s="85"/>
      <c r="H62" s="488"/>
      <c r="I62" s="488"/>
      <c r="J62" s="488"/>
      <c r="K62" s="488"/>
      <c r="L62" s="488"/>
      <c r="M62" s="168"/>
      <c r="N62" s="87"/>
      <c r="O62" s="168"/>
      <c r="P62" s="87"/>
      <c r="Q62" s="167"/>
      <c r="R62" s="167"/>
      <c r="S62" s="85"/>
      <c r="T62" s="87"/>
      <c r="U62" s="168"/>
      <c r="V62" s="87"/>
      <c r="W62" s="168"/>
      <c r="X62" s="87"/>
      <c r="Y62" s="168"/>
      <c r="Z62" s="87"/>
      <c r="AA62" s="168"/>
      <c r="AB62" s="85"/>
      <c r="AC62" s="87"/>
      <c r="AD62" s="87"/>
      <c r="AE62" s="86"/>
      <c r="AF62" s="87"/>
      <c r="AG62" s="190"/>
      <c r="AH62" s="488"/>
      <c r="AI62" s="488"/>
      <c r="AJ62" s="488"/>
      <c r="AK62" s="488"/>
      <c r="AL62" s="87">
        <v>3</v>
      </c>
      <c r="AM62" s="290" t="s">
        <v>927</v>
      </c>
      <c r="AN62" s="87">
        <v>3</v>
      </c>
      <c r="AO62" s="167"/>
    </row>
    <row r="63" spans="1:41" ht="15.75" hidden="1" customHeight="1">
      <c r="A63" s="478"/>
      <c r="B63" s="478"/>
      <c r="C63" s="167"/>
      <c r="D63" s="168"/>
      <c r="E63" s="574"/>
      <c r="F63" s="574"/>
      <c r="G63" s="85"/>
      <c r="H63" s="478"/>
      <c r="I63" s="478"/>
      <c r="J63" s="478"/>
      <c r="K63" s="478"/>
      <c r="L63" s="478"/>
      <c r="M63" s="168"/>
      <c r="N63" s="87"/>
      <c r="O63" s="168"/>
      <c r="P63" s="87"/>
      <c r="Q63" s="167"/>
      <c r="R63" s="167"/>
      <c r="S63" s="85"/>
      <c r="T63" s="87"/>
      <c r="U63" s="168"/>
      <c r="V63" s="87"/>
      <c r="W63" s="168"/>
      <c r="X63" s="87"/>
      <c r="Y63" s="168"/>
      <c r="Z63" s="87"/>
      <c r="AA63" s="168"/>
      <c r="AB63" s="85"/>
      <c r="AC63" s="87"/>
      <c r="AD63" s="87"/>
      <c r="AE63" s="86"/>
      <c r="AF63" s="87"/>
      <c r="AG63" s="190"/>
      <c r="AH63" s="478"/>
      <c r="AI63" s="478"/>
      <c r="AJ63" s="478"/>
      <c r="AK63" s="478"/>
      <c r="AL63" s="167"/>
      <c r="AM63" s="167"/>
      <c r="AN63" s="167"/>
      <c r="AO63" s="167"/>
    </row>
    <row r="64" spans="1:41" ht="15.75" hidden="1" customHeight="1">
      <c r="A64" s="173"/>
      <c r="B64" s="173"/>
      <c r="C64" s="173"/>
      <c r="D64" s="267"/>
      <c r="E64" s="267"/>
      <c r="F64" s="267"/>
      <c r="G64" s="173"/>
      <c r="H64" s="173"/>
      <c r="I64" s="173"/>
      <c r="J64" s="173"/>
      <c r="K64" s="173"/>
      <c r="L64" s="173"/>
      <c r="M64" s="267"/>
      <c r="N64" s="173"/>
      <c r="O64" s="267"/>
      <c r="P64" s="173"/>
      <c r="Q64" s="173"/>
      <c r="R64" s="173"/>
      <c r="S64" s="173"/>
      <c r="T64" s="173"/>
      <c r="U64" s="267"/>
      <c r="V64" s="173"/>
      <c r="W64" s="267"/>
      <c r="X64" s="173"/>
      <c r="Y64" s="267"/>
      <c r="Z64" s="173"/>
      <c r="AA64" s="267"/>
      <c r="AB64" s="173"/>
      <c r="AC64" s="173"/>
      <c r="AD64" s="173"/>
      <c r="AE64" s="173"/>
      <c r="AF64" s="173"/>
      <c r="AG64" s="173"/>
      <c r="AH64" s="174"/>
      <c r="AI64" s="173"/>
      <c r="AJ64" s="174"/>
      <c r="AK64" s="173"/>
      <c r="AL64" s="173"/>
      <c r="AM64" s="173"/>
      <c r="AN64" s="173"/>
      <c r="AO64" s="173"/>
    </row>
    <row r="65" spans="1:41" ht="15.75" hidden="1" customHeight="1">
      <c r="A65" s="489" t="s">
        <v>22</v>
      </c>
      <c r="B65" s="529">
        <v>10</v>
      </c>
      <c r="C65" s="167" t="s">
        <v>248</v>
      </c>
      <c r="D65" s="287" t="s">
        <v>928</v>
      </c>
      <c r="E65" s="572" t="s">
        <v>929</v>
      </c>
      <c r="F65" s="572" t="s">
        <v>930</v>
      </c>
      <c r="G65" s="290" t="s">
        <v>931</v>
      </c>
      <c r="H65" s="529" t="s">
        <v>256</v>
      </c>
      <c r="I65" s="489" t="s">
        <v>141</v>
      </c>
      <c r="J65" s="489" t="s">
        <v>202</v>
      </c>
      <c r="K65" s="487" t="s">
        <v>143</v>
      </c>
      <c r="L65" s="487" t="s">
        <v>264</v>
      </c>
      <c r="M65" s="290" t="s">
        <v>932</v>
      </c>
      <c r="N65" s="87" t="s">
        <v>131</v>
      </c>
      <c r="O65" s="288" t="s">
        <v>893</v>
      </c>
      <c r="P65" s="87">
        <v>30</v>
      </c>
      <c r="Q65" s="167"/>
      <c r="R65" s="167"/>
      <c r="S65" s="293" t="s">
        <v>922</v>
      </c>
      <c r="T65" s="87">
        <v>15</v>
      </c>
      <c r="U65" s="288" t="s">
        <v>933</v>
      </c>
      <c r="V65" s="87">
        <v>15</v>
      </c>
      <c r="W65" s="288" t="s">
        <v>934</v>
      </c>
      <c r="X65" s="87">
        <v>15</v>
      </c>
      <c r="Y65" s="288" t="s">
        <v>935</v>
      </c>
      <c r="Z65" s="87">
        <v>15</v>
      </c>
      <c r="AA65" s="288" t="s">
        <v>936</v>
      </c>
      <c r="AB65" s="85">
        <v>10</v>
      </c>
      <c r="AC65" s="87">
        <f>P65+R65+T65+V65+X65+Z65+AB65</f>
        <v>100</v>
      </c>
      <c r="AD65" s="87" t="s">
        <v>138</v>
      </c>
      <c r="AE65" s="86" t="s">
        <v>139</v>
      </c>
      <c r="AF65" s="87" t="s">
        <v>138</v>
      </c>
      <c r="AG65" s="190" t="s">
        <v>140</v>
      </c>
      <c r="AH65" s="489" t="s">
        <v>138</v>
      </c>
      <c r="AI65" s="489" t="s">
        <v>141</v>
      </c>
      <c r="AJ65" s="489" t="s">
        <v>202</v>
      </c>
      <c r="AK65" s="487" t="s">
        <v>143</v>
      </c>
      <c r="AL65" s="87">
        <v>1</v>
      </c>
      <c r="AM65" s="167"/>
      <c r="AN65" s="87">
        <v>1</v>
      </c>
      <c r="AO65" s="167"/>
    </row>
    <row r="66" spans="1:41" ht="15.75" hidden="1" customHeight="1">
      <c r="A66" s="488"/>
      <c r="B66" s="488"/>
      <c r="C66" s="167"/>
      <c r="D66" s="85"/>
      <c r="E66" s="573"/>
      <c r="F66" s="573"/>
      <c r="G66" s="286" t="s">
        <v>641</v>
      </c>
      <c r="H66" s="488"/>
      <c r="I66" s="488"/>
      <c r="J66" s="488"/>
      <c r="K66" s="488"/>
      <c r="L66" s="488"/>
      <c r="M66" s="85"/>
      <c r="N66" s="87"/>
      <c r="O66" s="85"/>
      <c r="P66" s="87"/>
      <c r="Q66" s="167"/>
      <c r="R66" s="167"/>
      <c r="S66" s="85"/>
      <c r="T66" s="87"/>
      <c r="U66" s="85"/>
      <c r="V66" s="87"/>
      <c r="W66" s="85"/>
      <c r="X66" s="87"/>
      <c r="Y66" s="85"/>
      <c r="Z66" s="87"/>
      <c r="AA66" s="85"/>
      <c r="AB66" s="85"/>
      <c r="AC66" s="87"/>
      <c r="AD66" s="87"/>
      <c r="AE66" s="86"/>
      <c r="AF66" s="87"/>
      <c r="AG66" s="190"/>
      <c r="AH66" s="488"/>
      <c r="AI66" s="488"/>
      <c r="AJ66" s="488"/>
      <c r="AK66" s="488"/>
      <c r="AL66" s="87">
        <v>2</v>
      </c>
      <c r="AM66" s="167"/>
      <c r="AN66" s="87">
        <v>2</v>
      </c>
      <c r="AO66" s="167"/>
    </row>
    <row r="67" spans="1:41" ht="15.75" hidden="1" customHeight="1">
      <c r="A67" s="488"/>
      <c r="B67" s="488"/>
      <c r="C67" s="167"/>
      <c r="D67" s="85"/>
      <c r="E67" s="573"/>
      <c r="F67" s="573"/>
      <c r="G67" s="85"/>
      <c r="H67" s="488"/>
      <c r="I67" s="488"/>
      <c r="J67" s="488"/>
      <c r="K67" s="488"/>
      <c r="L67" s="488"/>
      <c r="M67" s="85"/>
      <c r="N67" s="87"/>
      <c r="O67" s="85"/>
      <c r="P67" s="87"/>
      <c r="Q67" s="167"/>
      <c r="R67" s="167"/>
      <c r="S67" s="85"/>
      <c r="T67" s="87"/>
      <c r="U67" s="85"/>
      <c r="V67" s="87"/>
      <c r="W67" s="85"/>
      <c r="X67" s="87"/>
      <c r="Y67" s="85"/>
      <c r="Z67" s="87"/>
      <c r="AA67" s="85"/>
      <c r="AB67" s="85"/>
      <c r="AC67" s="87"/>
      <c r="AD67" s="87"/>
      <c r="AE67" s="86"/>
      <c r="AF67" s="87"/>
      <c r="AG67" s="190"/>
      <c r="AH67" s="488"/>
      <c r="AI67" s="488"/>
      <c r="AJ67" s="488"/>
      <c r="AK67" s="488"/>
      <c r="AL67" s="87">
        <v>3</v>
      </c>
      <c r="AM67" s="290" t="s">
        <v>927</v>
      </c>
      <c r="AN67" s="87">
        <v>3</v>
      </c>
      <c r="AO67" s="167"/>
    </row>
    <row r="68" spans="1:41" ht="15.75" hidden="1" customHeight="1">
      <c r="A68" s="478"/>
      <c r="B68" s="478"/>
      <c r="C68" s="167"/>
      <c r="D68" s="85"/>
      <c r="E68" s="574"/>
      <c r="F68" s="574"/>
      <c r="G68" s="85"/>
      <c r="H68" s="478"/>
      <c r="I68" s="478"/>
      <c r="J68" s="478"/>
      <c r="K68" s="478"/>
      <c r="L68" s="478"/>
      <c r="M68" s="85"/>
      <c r="N68" s="87"/>
      <c r="O68" s="85"/>
      <c r="P68" s="87"/>
      <c r="Q68" s="167"/>
      <c r="R68" s="167"/>
      <c r="S68" s="85"/>
      <c r="T68" s="87"/>
      <c r="U68" s="85"/>
      <c r="V68" s="87"/>
      <c r="W68" s="85"/>
      <c r="X68" s="87"/>
      <c r="Y68" s="85"/>
      <c r="Z68" s="87"/>
      <c r="AA68" s="85"/>
      <c r="AB68" s="85"/>
      <c r="AC68" s="87"/>
      <c r="AD68" s="87"/>
      <c r="AE68" s="86"/>
      <c r="AF68" s="87"/>
      <c r="AG68" s="190"/>
      <c r="AH68" s="478"/>
      <c r="AI68" s="478"/>
      <c r="AJ68" s="478"/>
      <c r="AK68" s="478"/>
      <c r="AL68" s="167"/>
      <c r="AM68" s="167"/>
      <c r="AN68" s="167"/>
      <c r="AO68" s="167"/>
    </row>
    <row r="69" spans="1:41" ht="15.75" hidden="1"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4"/>
      <c r="AI69" s="173"/>
      <c r="AJ69" s="174"/>
      <c r="AK69" s="173"/>
      <c r="AL69" s="173"/>
      <c r="AM69" s="173"/>
      <c r="AN69" s="173"/>
      <c r="AO69" s="173"/>
    </row>
    <row r="70" spans="1:41" ht="15.75" hidden="1" customHeight="1">
      <c r="A70" s="489" t="s">
        <v>22</v>
      </c>
      <c r="B70" s="529">
        <v>11</v>
      </c>
      <c r="C70" s="167" t="s">
        <v>248</v>
      </c>
      <c r="D70" s="287" t="s">
        <v>937</v>
      </c>
      <c r="E70" s="572" t="s">
        <v>938</v>
      </c>
      <c r="F70" s="572" t="s">
        <v>939</v>
      </c>
      <c r="G70" s="290" t="s">
        <v>906</v>
      </c>
      <c r="H70" s="529" t="s">
        <v>256</v>
      </c>
      <c r="I70" s="489" t="s">
        <v>141</v>
      </c>
      <c r="J70" s="489" t="s">
        <v>202</v>
      </c>
      <c r="K70" s="487" t="s">
        <v>143</v>
      </c>
      <c r="L70" s="487" t="s">
        <v>264</v>
      </c>
      <c r="M70" s="290" t="s">
        <v>892</v>
      </c>
      <c r="N70" s="87" t="s">
        <v>131</v>
      </c>
      <c r="O70" s="288" t="s">
        <v>940</v>
      </c>
      <c r="P70" s="87">
        <v>30</v>
      </c>
      <c r="Q70" s="167"/>
      <c r="R70" s="167"/>
      <c r="S70" s="293" t="s">
        <v>922</v>
      </c>
      <c r="T70" s="87">
        <v>15</v>
      </c>
      <c r="U70" s="288" t="s">
        <v>941</v>
      </c>
      <c r="V70" s="87">
        <v>15</v>
      </c>
      <c r="W70" s="288" t="s">
        <v>942</v>
      </c>
      <c r="X70" s="87">
        <v>15</v>
      </c>
      <c r="Y70" s="288" t="s">
        <v>935</v>
      </c>
      <c r="Z70" s="87">
        <v>15</v>
      </c>
      <c r="AA70" s="293" t="s">
        <v>943</v>
      </c>
      <c r="AB70" s="85">
        <v>10</v>
      </c>
      <c r="AC70" s="87">
        <f>P70+R70+T70+V70+X70+Z70+AB70</f>
        <v>100</v>
      </c>
      <c r="AD70" s="87" t="s">
        <v>138</v>
      </c>
      <c r="AE70" s="86" t="s">
        <v>139</v>
      </c>
      <c r="AF70" s="87" t="s">
        <v>138</v>
      </c>
      <c r="AG70" s="190" t="s">
        <v>140</v>
      </c>
      <c r="AH70" s="489" t="s">
        <v>138</v>
      </c>
      <c r="AI70" s="489" t="s">
        <v>141</v>
      </c>
      <c r="AJ70" s="489" t="s">
        <v>202</v>
      </c>
      <c r="AK70" s="487" t="s">
        <v>143</v>
      </c>
      <c r="AL70" s="87">
        <v>1</v>
      </c>
      <c r="AM70" s="167"/>
      <c r="AN70" s="87">
        <v>1</v>
      </c>
      <c r="AO70" s="167"/>
    </row>
    <row r="71" spans="1:41" ht="15.75" hidden="1" customHeight="1">
      <c r="A71" s="488"/>
      <c r="B71" s="488"/>
      <c r="C71" s="167" t="s">
        <v>248</v>
      </c>
      <c r="D71" s="285" t="s">
        <v>944</v>
      </c>
      <c r="E71" s="573"/>
      <c r="F71" s="573"/>
      <c r="G71" s="286" t="s">
        <v>822</v>
      </c>
      <c r="H71" s="488"/>
      <c r="I71" s="488"/>
      <c r="J71" s="488"/>
      <c r="K71" s="488"/>
      <c r="L71" s="488"/>
      <c r="M71" s="168"/>
      <c r="N71" s="87"/>
      <c r="O71" s="168"/>
      <c r="P71" s="87"/>
      <c r="Q71" s="167"/>
      <c r="R71" s="167"/>
      <c r="S71" s="85"/>
      <c r="T71" s="87"/>
      <c r="U71" s="168"/>
      <c r="V71" s="87"/>
      <c r="W71" s="168"/>
      <c r="X71" s="87"/>
      <c r="Y71" s="168"/>
      <c r="Z71" s="87"/>
      <c r="AA71" s="85"/>
      <c r="AB71" s="85"/>
      <c r="AC71" s="87"/>
      <c r="AD71" s="87"/>
      <c r="AE71" s="86"/>
      <c r="AF71" s="87"/>
      <c r="AG71" s="190"/>
      <c r="AH71" s="488"/>
      <c r="AI71" s="488"/>
      <c r="AJ71" s="488"/>
      <c r="AK71" s="488"/>
      <c r="AL71" s="87">
        <v>2</v>
      </c>
      <c r="AM71" s="167"/>
      <c r="AN71" s="87">
        <v>2</v>
      </c>
      <c r="AO71" s="167"/>
    </row>
    <row r="72" spans="1:41" ht="15.75" hidden="1" customHeight="1">
      <c r="A72" s="488"/>
      <c r="B72" s="488"/>
      <c r="C72" s="167" t="s">
        <v>248</v>
      </c>
      <c r="D72" s="285" t="s">
        <v>945</v>
      </c>
      <c r="E72" s="573"/>
      <c r="F72" s="573"/>
      <c r="G72" s="286" t="s">
        <v>630</v>
      </c>
      <c r="H72" s="488"/>
      <c r="I72" s="488"/>
      <c r="J72" s="488"/>
      <c r="K72" s="488"/>
      <c r="L72" s="488"/>
      <c r="M72" s="168"/>
      <c r="N72" s="87"/>
      <c r="O72" s="168"/>
      <c r="P72" s="87"/>
      <c r="Q72" s="167"/>
      <c r="R72" s="167"/>
      <c r="S72" s="85"/>
      <c r="T72" s="87"/>
      <c r="U72" s="168"/>
      <c r="V72" s="87"/>
      <c r="W72" s="168"/>
      <c r="X72" s="87"/>
      <c r="Y72" s="168"/>
      <c r="Z72" s="87"/>
      <c r="AA72" s="85"/>
      <c r="AB72" s="85"/>
      <c r="AC72" s="87"/>
      <c r="AD72" s="87"/>
      <c r="AE72" s="86"/>
      <c r="AF72" s="87"/>
      <c r="AG72" s="190"/>
      <c r="AH72" s="488"/>
      <c r="AI72" s="488"/>
      <c r="AJ72" s="488"/>
      <c r="AK72" s="488"/>
      <c r="AL72" s="87">
        <v>3</v>
      </c>
      <c r="AM72" s="290" t="s">
        <v>946</v>
      </c>
      <c r="AN72" s="87">
        <v>3</v>
      </c>
      <c r="AO72" s="167"/>
    </row>
    <row r="73" spans="1:41" ht="15.75" hidden="1" customHeight="1">
      <c r="A73" s="478"/>
      <c r="B73" s="478"/>
      <c r="C73" s="167"/>
      <c r="D73" s="85"/>
      <c r="E73" s="574"/>
      <c r="F73" s="574"/>
      <c r="G73" s="85"/>
      <c r="H73" s="478"/>
      <c r="I73" s="478"/>
      <c r="J73" s="478"/>
      <c r="K73" s="478"/>
      <c r="L73" s="478"/>
      <c r="M73" s="168"/>
      <c r="N73" s="87"/>
      <c r="O73" s="168"/>
      <c r="P73" s="87"/>
      <c r="Q73" s="167"/>
      <c r="R73" s="167"/>
      <c r="S73" s="85"/>
      <c r="T73" s="87"/>
      <c r="U73" s="168"/>
      <c r="V73" s="87"/>
      <c r="W73" s="168"/>
      <c r="X73" s="87"/>
      <c r="Y73" s="168"/>
      <c r="Z73" s="87"/>
      <c r="AA73" s="85"/>
      <c r="AB73" s="85"/>
      <c r="AC73" s="87"/>
      <c r="AD73" s="87"/>
      <c r="AE73" s="86"/>
      <c r="AF73" s="87"/>
      <c r="AG73" s="190"/>
      <c r="AH73" s="478"/>
      <c r="AI73" s="478"/>
      <c r="AJ73" s="478"/>
      <c r="AK73" s="478"/>
      <c r="AL73" s="167"/>
      <c r="AM73" s="167"/>
      <c r="AN73" s="167"/>
      <c r="AO73" s="167"/>
    </row>
    <row r="74" spans="1:41" ht="15.75" hidden="1" customHeight="1">
      <c r="A74" s="173"/>
      <c r="B74" s="173"/>
      <c r="C74" s="173"/>
      <c r="D74" s="173"/>
      <c r="E74" s="267"/>
      <c r="F74" s="267"/>
      <c r="G74" s="173"/>
      <c r="H74" s="173"/>
      <c r="I74" s="173"/>
      <c r="J74" s="173"/>
      <c r="K74" s="173"/>
      <c r="L74" s="173"/>
      <c r="M74" s="267"/>
      <c r="N74" s="173"/>
      <c r="O74" s="267"/>
      <c r="P74" s="173"/>
      <c r="Q74" s="173"/>
      <c r="R74" s="173"/>
      <c r="S74" s="173"/>
      <c r="T74" s="173"/>
      <c r="U74" s="267"/>
      <c r="V74" s="173"/>
      <c r="W74" s="267"/>
      <c r="X74" s="173"/>
      <c r="Y74" s="267"/>
      <c r="Z74" s="173"/>
      <c r="AA74" s="173"/>
      <c r="AB74" s="173"/>
      <c r="AC74" s="173"/>
      <c r="AD74" s="173"/>
      <c r="AE74" s="173"/>
      <c r="AF74" s="173"/>
      <c r="AG74" s="173"/>
      <c r="AH74" s="174"/>
      <c r="AI74" s="173"/>
      <c r="AJ74" s="174"/>
      <c r="AK74" s="173"/>
      <c r="AL74" s="173"/>
      <c r="AM74" s="173"/>
      <c r="AN74" s="173"/>
      <c r="AO74" s="173"/>
    </row>
    <row r="75" spans="1:41" ht="15.75" hidden="1" customHeight="1">
      <c r="A75" s="489" t="s">
        <v>22</v>
      </c>
      <c r="B75" s="529">
        <v>12</v>
      </c>
      <c r="C75" s="167" t="s">
        <v>248</v>
      </c>
      <c r="D75" s="287" t="s">
        <v>947</v>
      </c>
      <c r="E75" s="572" t="s">
        <v>948</v>
      </c>
      <c r="F75" s="572" t="s">
        <v>949</v>
      </c>
      <c r="G75" s="290" t="s">
        <v>822</v>
      </c>
      <c r="H75" s="529" t="s">
        <v>256</v>
      </c>
      <c r="I75" s="489" t="s">
        <v>141</v>
      </c>
      <c r="J75" s="489" t="s">
        <v>202</v>
      </c>
      <c r="K75" s="487" t="s">
        <v>143</v>
      </c>
      <c r="L75" s="487" t="s">
        <v>264</v>
      </c>
      <c r="M75" s="290" t="s">
        <v>950</v>
      </c>
      <c r="N75" s="87" t="s">
        <v>131</v>
      </c>
      <c r="O75" s="288" t="s">
        <v>951</v>
      </c>
      <c r="P75" s="87">
        <v>30</v>
      </c>
      <c r="Q75" s="167"/>
      <c r="R75" s="167"/>
      <c r="S75" s="293" t="s">
        <v>952</v>
      </c>
      <c r="T75" s="87">
        <v>15</v>
      </c>
      <c r="U75" s="294" t="s">
        <v>953</v>
      </c>
      <c r="V75" s="87">
        <v>15</v>
      </c>
      <c r="W75" s="288" t="s">
        <v>954</v>
      </c>
      <c r="X75" s="87">
        <v>15</v>
      </c>
      <c r="Y75" s="288" t="s">
        <v>935</v>
      </c>
      <c r="Z75" s="87">
        <v>15</v>
      </c>
      <c r="AA75" s="293" t="s">
        <v>955</v>
      </c>
      <c r="AB75" s="85">
        <v>10</v>
      </c>
      <c r="AC75" s="87">
        <f>P75+R75+T75+V75+X75+Z75+AB75</f>
        <v>100</v>
      </c>
      <c r="AD75" s="87" t="s">
        <v>138</v>
      </c>
      <c r="AE75" s="86" t="s">
        <v>139</v>
      </c>
      <c r="AF75" s="87" t="s">
        <v>138</v>
      </c>
      <c r="AG75" s="190" t="s">
        <v>140</v>
      </c>
      <c r="AH75" s="489" t="s">
        <v>138</v>
      </c>
      <c r="AI75" s="489" t="s">
        <v>141</v>
      </c>
      <c r="AJ75" s="489" t="s">
        <v>202</v>
      </c>
      <c r="AK75" s="487" t="s">
        <v>143</v>
      </c>
      <c r="AL75" s="87">
        <v>1</v>
      </c>
      <c r="AM75" s="265" t="s">
        <v>956</v>
      </c>
      <c r="AN75" s="87">
        <v>1</v>
      </c>
      <c r="AO75" s="167"/>
    </row>
    <row r="76" spans="1:41" ht="133.5" hidden="1" customHeight="1">
      <c r="A76" s="488"/>
      <c r="B76" s="488"/>
      <c r="C76" s="167"/>
      <c r="D76" s="85"/>
      <c r="E76" s="573"/>
      <c r="F76" s="573"/>
      <c r="G76" s="286" t="s">
        <v>957</v>
      </c>
      <c r="H76" s="488"/>
      <c r="I76" s="488"/>
      <c r="J76" s="488"/>
      <c r="K76" s="488"/>
      <c r="L76" s="488"/>
      <c r="M76" s="85"/>
      <c r="N76" s="87"/>
      <c r="O76" s="85"/>
      <c r="P76" s="87"/>
      <c r="Q76" s="167"/>
      <c r="R76" s="167"/>
      <c r="S76" s="85"/>
      <c r="T76" s="87"/>
      <c r="U76" s="85"/>
      <c r="V76" s="87"/>
      <c r="W76" s="85"/>
      <c r="X76" s="87"/>
      <c r="Y76" s="85"/>
      <c r="Z76" s="87"/>
      <c r="AA76" s="85"/>
      <c r="AB76" s="85"/>
      <c r="AC76" s="87"/>
      <c r="AD76" s="87"/>
      <c r="AE76" s="86"/>
      <c r="AF76" s="87"/>
      <c r="AG76" s="190"/>
      <c r="AH76" s="488"/>
      <c r="AI76" s="488"/>
      <c r="AJ76" s="488"/>
      <c r="AK76" s="488"/>
      <c r="AL76" s="87">
        <v>2</v>
      </c>
      <c r="AM76" s="265" t="s">
        <v>958</v>
      </c>
      <c r="AN76" s="87">
        <v>2</v>
      </c>
      <c r="AO76" s="167"/>
    </row>
    <row r="77" spans="1:41" ht="15.75" hidden="1" customHeight="1">
      <c r="A77" s="488"/>
      <c r="B77" s="488"/>
      <c r="C77" s="167"/>
      <c r="D77" s="85"/>
      <c r="E77" s="573"/>
      <c r="F77" s="573"/>
      <c r="G77" s="85"/>
      <c r="H77" s="488"/>
      <c r="I77" s="488"/>
      <c r="J77" s="488"/>
      <c r="K77" s="488"/>
      <c r="L77" s="488"/>
      <c r="M77" s="85"/>
      <c r="N77" s="87"/>
      <c r="O77" s="85"/>
      <c r="P77" s="87"/>
      <c r="Q77" s="167"/>
      <c r="R77" s="167"/>
      <c r="S77" s="85"/>
      <c r="T77" s="87"/>
      <c r="U77" s="85"/>
      <c r="V77" s="87"/>
      <c r="W77" s="85"/>
      <c r="X77" s="87"/>
      <c r="Y77" s="85"/>
      <c r="Z77" s="87"/>
      <c r="AA77" s="85"/>
      <c r="AB77" s="85"/>
      <c r="AC77" s="87"/>
      <c r="AD77" s="87"/>
      <c r="AE77" s="86"/>
      <c r="AF77" s="87"/>
      <c r="AG77" s="190"/>
      <c r="AH77" s="488"/>
      <c r="AI77" s="488"/>
      <c r="AJ77" s="488"/>
      <c r="AK77" s="488"/>
      <c r="AL77" s="87">
        <v>3</v>
      </c>
      <c r="AM77" s="290" t="s">
        <v>959</v>
      </c>
      <c r="AN77" s="87">
        <v>3</v>
      </c>
      <c r="AO77" s="167"/>
    </row>
    <row r="78" spans="1:41" ht="15.75" hidden="1" customHeight="1">
      <c r="A78" s="478"/>
      <c r="B78" s="478"/>
      <c r="C78" s="167"/>
      <c r="D78" s="85"/>
      <c r="E78" s="574"/>
      <c r="F78" s="574"/>
      <c r="G78" s="85"/>
      <c r="H78" s="478"/>
      <c r="I78" s="478"/>
      <c r="J78" s="478"/>
      <c r="K78" s="478"/>
      <c r="L78" s="478"/>
      <c r="M78" s="85"/>
      <c r="N78" s="87"/>
      <c r="O78" s="85"/>
      <c r="P78" s="87"/>
      <c r="Q78" s="167"/>
      <c r="R78" s="167"/>
      <c r="S78" s="85"/>
      <c r="T78" s="87"/>
      <c r="U78" s="85"/>
      <c r="V78" s="87"/>
      <c r="W78" s="85"/>
      <c r="X78" s="87"/>
      <c r="Y78" s="85"/>
      <c r="Z78" s="87"/>
      <c r="AA78" s="85"/>
      <c r="AB78" s="85"/>
      <c r="AC78" s="87"/>
      <c r="AD78" s="87"/>
      <c r="AE78" s="86"/>
      <c r="AF78" s="87"/>
      <c r="AG78" s="190"/>
      <c r="AH78" s="478"/>
      <c r="AI78" s="478"/>
      <c r="AJ78" s="478"/>
      <c r="AK78" s="478"/>
      <c r="AL78" s="167"/>
      <c r="AM78" s="167"/>
      <c r="AN78" s="167"/>
      <c r="AO78" s="167"/>
    </row>
    <row r="79" spans="1:41" ht="15.75" customHeight="1">
      <c r="A79" s="173"/>
      <c r="B79" s="173"/>
      <c r="C79" s="173"/>
      <c r="D79" s="173"/>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6"/>
      <c r="AI79" s="295"/>
      <c r="AJ79" s="296"/>
      <c r="AK79" s="295"/>
      <c r="AL79" s="295"/>
      <c r="AM79" s="295"/>
      <c r="AN79" s="295"/>
      <c r="AO79" s="295"/>
    </row>
    <row r="80" spans="1:41" ht="261" customHeight="1">
      <c r="A80" s="563" t="s">
        <v>22</v>
      </c>
      <c r="B80" s="563">
        <v>1</v>
      </c>
      <c r="C80" s="216" t="s">
        <v>798</v>
      </c>
      <c r="D80" s="216" t="s">
        <v>802</v>
      </c>
      <c r="E80" s="563" t="s">
        <v>803</v>
      </c>
      <c r="F80" s="563" t="s">
        <v>804</v>
      </c>
      <c r="G80" s="563" t="s">
        <v>805</v>
      </c>
      <c r="H80" s="563" t="s">
        <v>6</v>
      </c>
      <c r="I80" s="591" t="s">
        <v>126</v>
      </c>
      <c r="J80" s="591" t="s">
        <v>127</v>
      </c>
      <c r="K80" s="593" t="s">
        <v>128</v>
      </c>
      <c r="L80" s="563" t="s">
        <v>129</v>
      </c>
      <c r="M80" s="563" t="s">
        <v>960</v>
      </c>
      <c r="N80" s="563" t="s">
        <v>131</v>
      </c>
      <c r="O80" s="563" t="s">
        <v>961</v>
      </c>
      <c r="P80" s="563">
        <v>30</v>
      </c>
      <c r="Q80" s="563" t="s">
        <v>808</v>
      </c>
      <c r="R80" s="563">
        <v>15</v>
      </c>
      <c r="S80" s="563" t="s">
        <v>808</v>
      </c>
      <c r="T80" s="563">
        <v>15</v>
      </c>
      <c r="U80" s="563" t="s">
        <v>962</v>
      </c>
      <c r="V80" s="563">
        <v>15</v>
      </c>
      <c r="W80" s="563" t="s">
        <v>810</v>
      </c>
      <c r="X80" s="563">
        <v>15</v>
      </c>
      <c r="Y80" s="563" t="s">
        <v>963</v>
      </c>
      <c r="Z80" s="563">
        <v>15</v>
      </c>
      <c r="AA80" s="563" t="s">
        <v>964</v>
      </c>
      <c r="AB80" s="563">
        <v>10</v>
      </c>
      <c r="AC80" s="563">
        <v>100</v>
      </c>
      <c r="AD80" s="563" t="s">
        <v>138</v>
      </c>
      <c r="AE80" s="563" t="s">
        <v>139</v>
      </c>
      <c r="AF80" s="563" t="s">
        <v>138</v>
      </c>
      <c r="AG80" s="563" t="s">
        <v>140</v>
      </c>
      <c r="AH80" s="563" t="s">
        <v>138</v>
      </c>
      <c r="AI80" s="592" t="s">
        <v>141</v>
      </c>
      <c r="AJ80" s="591" t="s">
        <v>127</v>
      </c>
      <c r="AK80" s="591" t="s">
        <v>232</v>
      </c>
      <c r="AL80" s="297">
        <v>1</v>
      </c>
      <c r="AM80" s="298" t="s">
        <v>965</v>
      </c>
      <c r="AN80" s="297">
        <v>1</v>
      </c>
      <c r="AO80" s="111" t="s">
        <v>966</v>
      </c>
    </row>
    <row r="81" spans="1:61" ht="208.5" customHeight="1">
      <c r="A81" s="488"/>
      <c r="B81" s="488"/>
      <c r="C81" s="216" t="s">
        <v>798</v>
      </c>
      <c r="D81" s="216" t="s">
        <v>814</v>
      </c>
      <c r="E81" s="488"/>
      <c r="F81" s="488"/>
      <c r="G81" s="47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297">
        <v>2</v>
      </c>
      <c r="AM81" s="299" t="s">
        <v>967</v>
      </c>
      <c r="AN81" s="297">
        <v>2</v>
      </c>
      <c r="AO81" s="282"/>
    </row>
    <row r="82" spans="1:61" ht="87.75" customHeight="1">
      <c r="A82" s="488"/>
      <c r="B82" s="488"/>
      <c r="C82" s="216" t="s">
        <v>798</v>
      </c>
      <c r="D82" s="216" t="s">
        <v>816</v>
      </c>
      <c r="E82" s="488"/>
      <c r="F82" s="488"/>
      <c r="G82" s="590" t="s">
        <v>817</v>
      </c>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297">
        <v>3</v>
      </c>
      <c r="AM82" s="298"/>
      <c r="AN82" s="297">
        <v>3</v>
      </c>
      <c r="AO82" s="282"/>
    </row>
    <row r="83" spans="1:61" ht="37.5" customHeight="1">
      <c r="A83" s="478"/>
      <c r="B83" s="478"/>
      <c r="C83" s="216"/>
      <c r="D83" s="216"/>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297"/>
      <c r="AM83" s="300"/>
      <c r="AN83" s="297"/>
      <c r="AO83" s="297"/>
    </row>
    <row r="84" spans="1:61" ht="15.75" customHeight="1">
      <c r="A84" s="301"/>
      <c r="B84" s="301"/>
      <c r="C84" s="301"/>
      <c r="D84" s="301"/>
      <c r="E84" s="301"/>
      <c r="F84" s="301"/>
      <c r="G84" s="301"/>
      <c r="H84" s="301"/>
      <c r="I84" s="301"/>
      <c r="J84" s="301"/>
      <c r="K84" s="301"/>
      <c r="L84" s="301"/>
      <c r="M84" s="301"/>
      <c r="N84" s="301"/>
      <c r="O84" s="301"/>
      <c r="P84" s="301"/>
      <c r="Q84" s="301"/>
      <c r="R84" s="301"/>
      <c r="S84" s="302"/>
      <c r="T84" s="302"/>
      <c r="U84" s="301"/>
      <c r="V84" s="301"/>
      <c r="W84" s="301"/>
      <c r="X84" s="301"/>
      <c r="Y84" s="301"/>
      <c r="Z84" s="301"/>
      <c r="AA84" s="301"/>
      <c r="AB84" s="301"/>
      <c r="AC84" s="301"/>
      <c r="AD84" s="301"/>
      <c r="AE84" s="301"/>
      <c r="AF84" s="301"/>
      <c r="AG84" s="301"/>
      <c r="AH84" s="301"/>
      <c r="AI84" s="301"/>
      <c r="AJ84" s="301"/>
      <c r="AK84" s="301"/>
      <c r="AL84" s="303"/>
      <c r="AM84" s="304"/>
      <c r="AN84" s="303"/>
      <c r="AO84" s="303"/>
    </row>
    <row r="85" spans="1:61" ht="240" customHeight="1">
      <c r="A85" s="563" t="s">
        <v>22</v>
      </c>
      <c r="B85" s="563">
        <v>2</v>
      </c>
      <c r="C85" s="216" t="s">
        <v>798</v>
      </c>
      <c r="D85" s="216" t="s">
        <v>819</v>
      </c>
      <c r="E85" s="594" t="s">
        <v>968</v>
      </c>
      <c r="F85" s="594" t="s">
        <v>969</v>
      </c>
      <c r="G85" s="563" t="s">
        <v>822</v>
      </c>
      <c r="H85" s="563" t="s">
        <v>6</v>
      </c>
      <c r="I85" s="591" t="s">
        <v>126</v>
      </c>
      <c r="J85" s="591" t="s">
        <v>127</v>
      </c>
      <c r="K85" s="593" t="s">
        <v>128</v>
      </c>
      <c r="L85" s="563" t="s">
        <v>129</v>
      </c>
      <c r="M85" s="594" t="s">
        <v>970</v>
      </c>
      <c r="N85" s="563" t="s">
        <v>131</v>
      </c>
      <c r="O85" s="594" t="s">
        <v>971</v>
      </c>
      <c r="P85" s="563">
        <v>30</v>
      </c>
      <c r="Q85" s="590" t="s">
        <v>808</v>
      </c>
      <c r="R85" s="563">
        <v>15</v>
      </c>
      <c r="S85" s="594" t="s">
        <v>972</v>
      </c>
      <c r="T85" s="563">
        <v>15</v>
      </c>
      <c r="U85" s="594" t="s">
        <v>973</v>
      </c>
      <c r="V85" s="563">
        <v>15</v>
      </c>
      <c r="W85" s="594" t="s">
        <v>974</v>
      </c>
      <c r="X85" s="563">
        <v>15</v>
      </c>
      <c r="Y85" s="594" t="s">
        <v>975</v>
      </c>
      <c r="Z85" s="563">
        <v>15</v>
      </c>
      <c r="AA85" s="563" t="s">
        <v>976</v>
      </c>
      <c r="AB85" s="563">
        <v>10</v>
      </c>
      <c r="AC85" s="563">
        <v>100</v>
      </c>
      <c r="AD85" s="563" t="s">
        <v>138</v>
      </c>
      <c r="AE85" s="563" t="s">
        <v>139</v>
      </c>
      <c r="AF85" s="563" t="s">
        <v>138</v>
      </c>
      <c r="AG85" s="563" t="s">
        <v>140</v>
      </c>
      <c r="AH85" s="563" t="s">
        <v>138</v>
      </c>
      <c r="AI85" s="592" t="s">
        <v>141</v>
      </c>
      <c r="AJ85" s="591" t="s">
        <v>127</v>
      </c>
      <c r="AK85" s="591" t="s">
        <v>232</v>
      </c>
      <c r="AL85" s="297">
        <v>1</v>
      </c>
      <c r="AM85" s="298" t="s">
        <v>965</v>
      </c>
      <c r="AN85" s="297">
        <v>1</v>
      </c>
      <c r="AO85" s="282" t="s">
        <v>977</v>
      </c>
    </row>
    <row r="86" spans="1:61" ht="113.25" customHeight="1">
      <c r="A86" s="488"/>
      <c r="B86" s="488"/>
      <c r="C86" s="216" t="s">
        <v>798</v>
      </c>
      <c r="D86" s="216" t="s">
        <v>830</v>
      </c>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297">
        <v>2</v>
      </c>
      <c r="AM86" s="299" t="s">
        <v>978</v>
      </c>
      <c r="AN86" s="297">
        <v>2</v>
      </c>
      <c r="AO86" s="282"/>
    </row>
    <row r="87" spans="1:61" ht="42.75" customHeight="1">
      <c r="A87" s="488"/>
      <c r="B87" s="488"/>
      <c r="C87" s="216" t="s">
        <v>798</v>
      </c>
      <c r="D87" s="305" t="s">
        <v>979</v>
      </c>
      <c r="E87" s="488"/>
      <c r="F87" s="488"/>
      <c r="G87" s="47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297">
        <v>3</v>
      </c>
      <c r="AM87" s="298"/>
      <c r="AN87" s="297">
        <v>3</v>
      </c>
      <c r="AO87" s="282"/>
    </row>
    <row r="88" spans="1:61" ht="37.5" customHeight="1">
      <c r="A88" s="488"/>
      <c r="B88" s="488"/>
      <c r="C88" s="216" t="s">
        <v>798</v>
      </c>
      <c r="D88" s="216" t="s">
        <v>834</v>
      </c>
      <c r="E88" s="488"/>
      <c r="F88" s="488"/>
      <c r="G88" s="590" t="s">
        <v>835</v>
      </c>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297"/>
      <c r="AM88" s="300"/>
      <c r="AN88" s="297"/>
      <c r="AO88" s="297"/>
    </row>
    <row r="89" spans="1:61" ht="37.5" customHeight="1">
      <c r="A89" s="488"/>
      <c r="B89" s="488"/>
      <c r="C89" s="216" t="s">
        <v>798</v>
      </c>
      <c r="D89" s="216" t="s">
        <v>836</v>
      </c>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297"/>
      <c r="AM89" s="300"/>
      <c r="AN89" s="297"/>
      <c r="AO89" s="297"/>
    </row>
    <row r="90" spans="1:61" ht="37.5" customHeight="1">
      <c r="A90" s="478"/>
      <c r="B90" s="478"/>
      <c r="C90" s="216" t="s">
        <v>798</v>
      </c>
      <c r="D90" s="216" t="s">
        <v>837</v>
      </c>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297"/>
      <c r="AM90" s="300"/>
      <c r="AN90" s="297"/>
      <c r="AO90" s="297"/>
    </row>
    <row r="91" spans="1:61" ht="15.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3"/>
      <c r="AM91" s="304"/>
      <c r="AN91" s="303"/>
      <c r="AO91" s="303"/>
    </row>
    <row r="92" spans="1:61" ht="342" customHeight="1">
      <c r="A92" s="563" t="s">
        <v>22</v>
      </c>
      <c r="B92" s="563">
        <v>3</v>
      </c>
      <c r="C92" s="216" t="s">
        <v>798</v>
      </c>
      <c r="D92" s="216" t="s">
        <v>838</v>
      </c>
      <c r="E92" s="563" t="s">
        <v>839</v>
      </c>
      <c r="F92" s="563" t="s">
        <v>980</v>
      </c>
      <c r="G92" s="563" t="s">
        <v>841</v>
      </c>
      <c r="H92" s="563" t="s">
        <v>256</v>
      </c>
      <c r="I92" s="545" t="s">
        <v>229</v>
      </c>
      <c r="J92" s="591" t="s">
        <v>127</v>
      </c>
      <c r="K92" s="595" t="s">
        <v>230</v>
      </c>
      <c r="L92" s="563" t="s">
        <v>203</v>
      </c>
      <c r="M92" s="563" t="s">
        <v>842</v>
      </c>
      <c r="N92" s="563" t="s">
        <v>131</v>
      </c>
      <c r="O92" s="563" t="s">
        <v>981</v>
      </c>
      <c r="P92" s="563">
        <v>30</v>
      </c>
      <c r="Q92" s="563" t="s">
        <v>982</v>
      </c>
      <c r="R92" s="563">
        <v>15</v>
      </c>
      <c r="S92" s="563" t="s">
        <v>982</v>
      </c>
      <c r="T92" s="563">
        <v>15</v>
      </c>
      <c r="U92" s="563" t="s">
        <v>983</v>
      </c>
      <c r="V92" s="563">
        <v>15</v>
      </c>
      <c r="W92" s="563" t="s">
        <v>984</v>
      </c>
      <c r="X92" s="563">
        <v>15</v>
      </c>
      <c r="Y92" s="563" t="s">
        <v>847</v>
      </c>
      <c r="Z92" s="563">
        <v>15</v>
      </c>
      <c r="AA92" s="563" t="s">
        <v>985</v>
      </c>
      <c r="AB92" s="563">
        <v>10</v>
      </c>
      <c r="AC92" s="563">
        <v>100</v>
      </c>
      <c r="AD92" s="563" t="s">
        <v>138</v>
      </c>
      <c r="AE92" s="563" t="s">
        <v>139</v>
      </c>
      <c r="AF92" s="563" t="s">
        <v>138</v>
      </c>
      <c r="AG92" s="563" t="s">
        <v>140</v>
      </c>
      <c r="AH92" s="563" t="s">
        <v>138</v>
      </c>
      <c r="AI92" s="487" t="s">
        <v>126</v>
      </c>
      <c r="AJ92" s="487" t="s">
        <v>127</v>
      </c>
      <c r="AK92" s="487" t="s">
        <v>128</v>
      </c>
      <c r="AL92" s="297">
        <v>1</v>
      </c>
      <c r="AM92" s="298" t="s">
        <v>986</v>
      </c>
      <c r="AN92" s="297">
        <v>1</v>
      </c>
      <c r="AO92" s="306" t="s">
        <v>987</v>
      </c>
    </row>
    <row r="93" spans="1:61" ht="330" customHeight="1">
      <c r="A93" s="488"/>
      <c r="B93" s="488"/>
      <c r="C93" s="216" t="s">
        <v>798</v>
      </c>
      <c r="D93" s="216" t="s">
        <v>850</v>
      </c>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297">
        <v>2</v>
      </c>
      <c r="AM93" s="299" t="s">
        <v>988</v>
      </c>
      <c r="AN93" s="297">
        <v>2</v>
      </c>
      <c r="AO93" s="282"/>
    </row>
    <row r="94" spans="1:61" ht="106.5" customHeight="1">
      <c r="A94" s="478"/>
      <c r="B94" s="478"/>
      <c r="C94" s="216"/>
      <c r="D94" s="216"/>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88"/>
      <c r="AJ94" s="488"/>
      <c r="AK94" s="488"/>
      <c r="AL94" s="297">
        <v>3</v>
      </c>
      <c r="AM94" s="298"/>
      <c r="AN94" s="297">
        <v>3</v>
      </c>
      <c r="AO94" s="282"/>
    </row>
    <row r="95" spans="1:61" ht="15.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3"/>
      <c r="AM95" s="304"/>
      <c r="AN95" s="303"/>
      <c r="AO95" s="303"/>
    </row>
    <row r="96" spans="1:61" ht="130.5" customHeight="1">
      <c r="A96" s="216" t="s">
        <v>22</v>
      </c>
      <c r="B96" s="563">
        <v>4</v>
      </c>
      <c r="C96" s="216" t="s">
        <v>798</v>
      </c>
      <c r="D96" s="216" t="s">
        <v>853</v>
      </c>
      <c r="E96" s="563" t="s">
        <v>854</v>
      </c>
      <c r="F96" s="563" t="s">
        <v>855</v>
      </c>
      <c r="G96" s="216" t="s">
        <v>856</v>
      </c>
      <c r="H96" s="216" t="s">
        <v>256</v>
      </c>
      <c r="I96" s="539" t="s">
        <v>126</v>
      </c>
      <c r="J96" s="596" t="s">
        <v>202</v>
      </c>
      <c r="K96" s="591" t="s">
        <v>232</v>
      </c>
      <c r="L96" s="563" t="s">
        <v>129</v>
      </c>
      <c r="M96" s="216" t="s">
        <v>989</v>
      </c>
      <c r="N96" s="216" t="s">
        <v>131</v>
      </c>
      <c r="O96" s="216" t="s">
        <v>858</v>
      </c>
      <c r="P96" s="216">
        <v>30</v>
      </c>
      <c r="Q96" s="216" t="s">
        <v>990</v>
      </c>
      <c r="R96" s="216">
        <v>15</v>
      </c>
      <c r="S96" s="216" t="s">
        <v>990</v>
      </c>
      <c r="T96" s="216">
        <v>15</v>
      </c>
      <c r="U96" s="216" t="s">
        <v>991</v>
      </c>
      <c r="V96" s="216">
        <v>15</v>
      </c>
      <c r="W96" s="216" t="s">
        <v>861</v>
      </c>
      <c r="X96" s="216">
        <v>15</v>
      </c>
      <c r="Y96" s="216" t="s">
        <v>992</v>
      </c>
      <c r="Z96" s="216">
        <v>15</v>
      </c>
      <c r="AA96" s="216" t="s">
        <v>863</v>
      </c>
      <c r="AB96" s="216">
        <v>10</v>
      </c>
      <c r="AC96" s="216">
        <v>100</v>
      </c>
      <c r="AD96" s="216" t="s">
        <v>138</v>
      </c>
      <c r="AE96" s="216" t="s">
        <v>139</v>
      </c>
      <c r="AF96" s="216" t="s">
        <v>138</v>
      </c>
      <c r="AG96" s="563" t="s">
        <v>140</v>
      </c>
      <c r="AH96" s="563" t="s">
        <v>138</v>
      </c>
      <c r="AI96" s="592" t="s">
        <v>141</v>
      </c>
      <c r="AJ96" s="596" t="s">
        <v>202</v>
      </c>
      <c r="AK96" s="592" t="s">
        <v>143</v>
      </c>
      <c r="AL96" s="282">
        <v>1</v>
      </c>
      <c r="AM96" s="298" t="s">
        <v>993</v>
      </c>
      <c r="AN96" s="282">
        <v>1</v>
      </c>
      <c r="AO96" s="282" t="s">
        <v>994</v>
      </c>
      <c r="AP96" s="111"/>
      <c r="AQ96" s="111"/>
      <c r="AR96" s="111"/>
      <c r="AS96" s="111"/>
      <c r="AT96" s="111"/>
      <c r="AU96" s="111"/>
      <c r="AV96" s="111"/>
      <c r="AW96" s="111"/>
      <c r="AX96" s="111"/>
      <c r="AY96" s="111"/>
      <c r="AZ96" s="111"/>
      <c r="BA96" s="111"/>
      <c r="BB96" s="111"/>
      <c r="BC96" s="111"/>
      <c r="BD96" s="111"/>
      <c r="BE96" s="111"/>
      <c r="BF96" s="111"/>
      <c r="BG96" s="111"/>
      <c r="BH96" s="111"/>
      <c r="BI96" s="111"/>
    </row>
    <row r="97" spans="1:41" ht="204" customHeight="1">
      <c r="A97" s="307"/>
      <c r="B97" s="488"/>
      <c r="C97" s="216" t="s">
        <v>798</v>
      </c>
      <c r="D97" s="216" t="s">
        <v>865</v>
      </c>
      <c r="E97" s="488"/>
      <c r="F97" s="488"/>
      <c r="G97" s="216" t="s">
        <v>817</v>
      </c>
      <c r="H97" s="307"/>
      <c r="I97" s="488"/>
      <c r="J97" s="488"/>
      <c r="K97" s="488"/>
      <c r="L97" s="488"/>
      <c r="M97" s="307"/>
      <c r="N97" s="307"/>
      <c r="O97" s="307"/>
      <c r="P97" s="307"/>
      <c r="Q97" s="307"/>
      <c r="R97" s="307"/>
      <c r="S97" s="307"/>
      <c r="T97" s="307"/>
      <c r="U97" s="307"/>
      <c r="V97" s="307"/>
      <c r="W97" s="307"/>
      <c r="X97" s="307"/>
      <c r="Y97" s="307"/>
      <c r="Z97" s="307"/>
      <c r="AA97" s="307"/>
      <c r="AB97" s="307"/>
      <c r="AC97" s="307"/>
      <c r="AD97" s="307"/>
      <c r="AE97" s="307"/>
      <c r="AF97" s="307"/>
      <c r="AG97" s="488"/>
      <c r="AH97" s="488"/>
      <c r="AI97" s="488"/>
      <c r="AJ97" s="488"/>
      <c r="AK97" s="488"/>
      <c r="AL97" s="297">
        <v>2</v>
      </c>
      <c r="AM97" s="299" t="s">
        <v>995</v>
      </c>
      <c r="AN97" s="297">
        <v>2</v>
      </c>
      <c r="AO97" s="282"/>
    </row>
    <row r="98" spans="1:41" ht="21.75" customHeight="1">
      <c r="A98" s="308"/>
      <c r="B98" s="308"/>
      <c r="C98" s="216"/>
      <c r="D98" s="216"/>
      <c r="E98" s="478"/>
      <c r="F98" s="478"/>
      <c r="G98" s="216"/>
      <c r="H98" s="308"/>
      <c r="I98" s="556"/>
      <c r="J98" s="478"/>
      <c r="K98" s="478"/>
      <c r="L98" s="478"/>
      <c r="M98" s="308"/>
      <c r="N98" s="308"/>
      <c r="O98" s="308"/>
      <c r="P98" s="308"/>
      <c r="Q98" s="308"/>
      <c r="R98" s="308"/>
      <c r="S98" s="308"/>
      <c r="T98" s="308"/>
      <c r="U98" s="308"/>
      <c r="V98" s="308"/>
      <c r="W98" s="308"/>
      <c r="X98" s="308"/>
      <c r="Y98" s="308"/>
      <c r="Z98" s="308"/>
      <c r="AA98" s="308"/>
      <c r="AB98" s="308"/>
      <c r="AC98" s="308"/>
      <c r="AD98" s="308"/>
      <c r="AE98" s="308"/>
      <c r="AF98" s="308"/>
      <c r="AG98" s="478"/>
      <c r="AH98" s="478"/>
      <c r="AI98" s="478"/>
      <c r="AJ98" s="478"/>
      <c r="AK98" s="478"/>
      <c r="AL98" s="297">
        <v>3</v>
      </c>
      <c r="AM98" s="298"/>
      <c r="AN98" s="297">
        <v>3</v>
      </c>
      <c r="AO98" s="281"/>
    </row>
    <row r="99" spans="1:41" ht="15.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3"/>
      <c r="AM99" s="304"/>
      <c r="AN99" s="303"/>
      <c r="AO99" s="303"/>
    </row>
    <row r="100" spans="1:41" ht="123" customHeight="1">
      <c r="A100" s="563" t="s">
        <v>22</v>
      </c>
      <c r="B100" s="563">
        <v>5</v>
      </c>
      <c r="C100" s="563" t="s">
        <v>798</v>
      </c>
      <c r="D100" s="563" t="s">
        <v>996</v>
      </c>
      <c r="E100" s="563" t="s">
        <v>869</v>
      </c>
      <c r="F100" s="563" t="s">
        <v>997</v>
      </c>
      <c r="G100" s="563" t="s">
        <v>856</v>
      </c>
      <c r="H100" s="563" t="s">
        <v>256</v>
      </c>
      <c r="I100" s="597" t="s">
        <v>201</v>
      </c>
      <c r="J100" s="596" t="s">
        <v>202</v>
      </c>
      <c r="K100" s="593" t="s">
        <v>128</v>
      </c>
      <c r="L100" s="563" t="s">
        <v>264</v>
      </c>
      <c r="M100" s="563" t="s">
        <v>998</v>
      </c>
      <c r="N100" s="563" t="s">
        <v>131</v>
      </c>
      <c r="O100" s="563" t="s">
        <v>872</v>
      </c>
      <c r="P100" s="563">
        <v>30</v>
      </c>
      <c r="Q100" s="563" t="s">
        <v>999</v>
      </c>
      <c r="R100" s="563">
        <v>15</v>
      </c>
      <c r="S100" s="563" t="s">
        <v>999</v>
      </c>
      <c r="T100" s="563">
        <v>15</v>
      </c>
      <c r="U100" s="563" t="s">
        <v>873</v>
      </c>
      <c r="V100" s="563">
        <v>15</v>
      </c>
      <c r="W100" s="563" t="s">
        <v>874</v>
      </c>
      <c r="X100" s="563">
        <v>15</v>
      </c>
      <c r="Y100" s="563" t="s">
        <v>1000</v>
      </c>
      <c r="Z100" s="563">
        <v>15</v>
      </c>
      <c r="AA100" s="563" t="s">
        <v>876</v>
      </c>
      <c r="AB100" s="563">
        <v>10</v>
      </c>
      <c r="AC100" s="563">
        <v>100</v>
      </c>
      <c r="AD100" s="563" t="s">
        <v>138</v>
      </c>
      <c r="AE100" s="563" t="s">
        <v>139</v>
      </c>
      <c r="AF100" s="563" t="s">
        <v>138</v>
      </c>
      <c r="AG100" s="563" t="s">
        <v>140</v>
      </c>
      <c r="AH100" s="563" t="s">
        <v>138</v>
      </c>
      <c r="AI100" s="592" t="s">
        <v>1001</v>
      </c>
      <c r="AJ100" s="596" t="s">
        <v>202</v>
      </c>
      <c r="AK100" s="592" t="s">
        <v>143</v>
      </c>
      <c r="AL100" s="297">
        <v>1</v>
      </c>
      <c r="AM100" s="298" t="s">
        <v>1002</v>
      </c>
      <c r="AN100" s="297">
        <v>1</v>
      </c>
      <c r="AO100" s="282" t="s">
        <v>1003</v>
      </c>
    </row>
    <row r="101" spans="1:41" ht="114" customHeight="1">
      <c r="A101" s="488"/>
      <c r="B101" s="488"/>
      <c r="C101" s="488"/>
      <c r="D101" s="488"/>
      <c r="E101" s="488"/>
      <c r="F101" s="488"/>
      <c r="G101" s="488"/>
      <c r="H101" s="488"/>
      <c r="I101" s="573"/>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297">
        <v>2</v>
      </c>
      <c r="AM101" s="299" t="s">
        <v>1004</v>
      </c>
      <c r="AN101" s="297">
        <v>2</v>
      </c>
      <c r="AO101" s="282"/>
    </row>
    <row r="102" spans="1:41" ht="72.75" customHeight="1">
      <c r="A102" s="478"/>
      <c r="B102" s="478"/>
      <c r="C102" s="478"/>
      <c r="D102" s="478"/>
      <c r="E102" s="478"/>
      <c r="F102" s="478"/>
      <c r="G102" s="478"/>
      <c r="H102" s="478"/>
      <c r="I102" s="574"/>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297">
        <v>3</v>
      </c>
      <c r="AM102" s="298"/>
      <c r="AN102" s="297">
        <v>3</v>
      </c>
      <c r="AO102" s="282"/>
    </row>
    <row r="103" spans="1:41" ht="15.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3"/>
      <c r="AM103" s="304"/>
      <c r="AN103" s="303"/>
      <c r="AO103" s="303"/>
    </row>
    <row r="104" spans="1:41" ht="185.25" customHeight="1">
      <c r="A104" s="563" t="s">
        <v>22</v>
      </c>
      <c r="B104" s="563">
        <v>6</v>
      </c>
      <c r="C104" s="563" t="s">
        <v>798</v>
      </c>
      <c r="D104" s="563" t="s">
        <v>878</v>
      </c>
      <c r="E104" s="563" t="s">
        <v>879</v>
      </c>
      <c r="F104" s="563" t="s">
        <v>1005</v>
      </c>
      <c r="G104" s="563" t="s">
        <v>881</v>
      </c>
      <c r="H104" s="563" t="s">
        <v>256</v>
      </c>
      <c r="I104" s="591" t="s">
        <v>126</v>
      </c>
      <c r="J104" s="591" t="s">
        <v>127</v>
      </c>
      <c r="K104" s="593" t="s">
        <v>128</v>
      </c>
      <c r="L104" s="563" t="s">
        <v>129</v>
      </c>
      <c r="M104" s="563" t="s">
        <v>1006</v>
      </c>
      <c r="N104" s="563" t="s">
        <v>131</v>
      </c>
      <c r="O104" s="563" t="s">
        <v>1007</v>
      </c>
      <c r="P104" s="563">
        <v>30</v>
      </c>
      <c r="Q104" s="563" t="s">
        <v>1008</v>
      </c>
      <c r="R104" s="563">
        <v>15</v>
      </c>
      <c r="S104" s="563" t="s">
        <v>1008</v>
      </c>
      <c r="T104" s="563">
        <v>15</v>
      </c>
      <c r="U104" s="563" t="s">
        <v>1009</v>
      </c>
      <c r="V104" s="563">
        <v>15</v>
      </c>
      <c r="W104" s="563" t="s">
        <v>1010</v>
      </c>
      <c r="X104" s="563">
        <v>15</v>
      </c>
      <c r="Y104" s="563" t="s">
        <v>792</v>
      </c>
      <c r="Z104" s="563">
        <v>15</v>
      </c>
      <c r="AA104" s="563" t="s">
        <v>887</v>
      </c>
      <c r="AB104" s="563">
        <v>10</v>
      </c>
      <c r="AC104" s="563">
        <v>100</v>
      </c>
      <c r="AD104" s="563" t="s">
        <v>138</v>
      </c>
      <c r="AE104" s="563" t="s">
        <v>139</v>
      </c>
      <c r="AF104" s="563" t="s">
        <v>138</v>
      </c>
      <c r="AG104" s="563" t="s">
        <v>140</v>
      </c>
      <c r="AH104" s="563" t="s">
        <v>138</v>
      </c>
      <c r="AI104" s="592" t="s">
        <v>141</v>
      </c>
      <c r="AJ104" s="591" t="s">
        <v>127</v>
      </c>
      <c r="AK104" s="591" t="s">
        <v>232</v>
      </c>
      <c r="AL104" s="297">
        <v>1</v>
      </c>
      <c r="AM104" s="299" t="s">
        <v>1011</v>
      </c>
      <c r="AN104" s="297">
        <v>1</v>
      </c>
      <c r="AO104" s="282" t="s">
        <v>1012</v>
      </c>
    </row>
    <row r="105" spans="1:41" ht="138" customHeight="1">
      <c r="A105" s="488"/>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297">
        <v>2</v>
      </c>
      <c r="AM105" s="299" t="s">
        <v>1013</v>
      </c>
      <c r="AN105" s="297">
        <v>2</v>
      </c>
      <c r="AO105" s="282"/>
    </row>
    <row r="106" spans="1:41" ht="45" customHeight="1">
      <c r="A106" s="478"/>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297">
        <v>3</v>
      </c>
      <c r="AM106" s="298"/>
      <c r="AN106" s="297">
        <v>3</v>
      </c>
      <c r="AO106" s="282"/>
    </row>
    <row r="107" spans="1:41" ht="15.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3"/>
      <c r="AM107" s="304"/>
      <c r="AN107" s="303"/>
      <c r="AO107" s="303"/>
    </row>
    <row r="108" spans="1:41" ht="157.5" customHeight="1">
      <c r="A108" s="563" t="s">
        <v>22</v>
      </c>
      <c r="B108" s="563">
        <v>7</v>
      </c>
      <c r="C108" s="216" t="s">
        <v>798</v>
      </c>
      <c r="D108" s="216" t="s">
        <v>889</v>
      </c>
      <c r="E108" s="563" t="s">
        <v>890</v>
      </c>
      <c r="F108" s="563" t="s">
        <v>891</v>
      </c>
      <c r="G108" s="216" t="s">
        <v>856</v>
      </c>
      <c r="H108" s="563" t="s">
        <v>256</v>
      </c>
      <c r="I108" s="591" t="s">
        <v>126</v>
      </c>
      <c r="J108" s="591" t="s">
        <v>127</v>
      </c>
      <c r="K108" s="593" t="s">
        <v>128</v>
      </c>
      <c r="L108" s="563" t="s">
        <v>129</v>
      </c>
      <c r="M108" s="563" t="s">
        <v>1014</v>
      </c>
      <c r="N108" s="563" t="s">
        <v>131</v>
      </c>
      <c r="O108" s="563" t="s">
        <v>1015</v>
      </c>
      <c r="P108" s="563">
        <v>30</v>
      </c>
      <c r="Q108" s="563" t="s">
        <v>1016</v>
      </c>
      <c r="R108" s="563">
        <v>15</v>
      </c>
      <c r="S108" s="563" t="s">
        <v>1016</v>
      </c>
      <c r="T108" s="563">
        <v>15</v>
      </c>
      <c r="U108" s="563" t="s">
        <v>1017</v>
      </c>
      <c r="V108" s="563">
        <v>15</v>
      </c>
      <c r="W108" s="563" t="s">
        <v>1018</v>
      </c>
      <c r="X108" s="563">
        <v>15</v>
      </c>
      <c r="Y108" s="563" t="s">
        <v>792</v>
      </c>
      <c r="Z108" s="563">
        <v>15</v>
      </c>
      <c r="AA108" s="563" t="s">
        <v>1019</v>
      </c>
      <c r="AB108" s="563">
        <v>10</v>
      </c>
      <c r="AC108" s="563">
        <v>100</v>
      </c>
      <c r="AD108" s="563" t="s">
        <v>138</v>
      </c>
      <c r="AE108" s="563" t="s">
        <v>139</v>
      </c>
      <c r="AF108" s="563" t="s">
        <v>138</v>
      </c>
      <c r="AG108" s="563" t="s">
        <v>140</v>
      </c>
      <c r="AH108" s="563" t="s">
        <v>138</v>
      </c>
      <c r="AI108" s="592" t="s">
        <v>141</v>
      </c>
      <c r="AJ108" s="591" t="s">
        <v>127</v>
      </c>
      <c r="AK108" s="591" t="s">
        <v>232</v>
      </c>
      <c r="AL108" s="297">
        <v>1</v>
      </c>
      <c r="AM108" s="298" t="s">
        <v>1020</v>
      </c>
      <c r="AN108" s="297">
        <v>1</v>
      </c>
      <c r="AO108" s="282" t="s">
        <v>1021</v>
      </c>
    </row>
    <row r="109" spans="1:41" ht="104.25" customHeight="1">
      <c r="A109" s="488"/>
      <c r="B109" s="488"/>
      <c r="C109" s="216" t="s">
        <v>798</v>
      </c>
      <c r="D109" s="216" t="s">
        <v>898</v>
      </c>
      <c r="E109" s="488"/>
      <c r="F109" s="488"/>
      <c r="G109" s="216" t="s">
        <v>899</v>
      </c>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8"/>
      <c r="AL109" s="297">
        <v>2</v>
      </c>
      <c r="AM109" s="299" t="s">
        <v>1022</v>
      </c>
      <c r="AN109" s="297">
        <v>2</v>
      </c>
      <c r="AO109" s="282"/>
    </row>
    <row r="110" spans="1:41" ht="80.25" customHeight="1">
      <c r="A110" s="478"/>
      <c r="B110" s="478"/>
      <c r="C110" s="216" t="s">
        <v>798</v>
      </c>
      <c r="D110" s="216" t="s">
        <v>900</v>
      </c>
      <c r="E110" s="478"/>
      <c r="F110" s="478"/>
      <c r="G110" s="216" t="s">
        <v>901</v>
      </c>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297">
        <v>3</v>
      </c>
      <c r="AM110" s="298"/>
      <c r="AN110" s="297">
        <v>3</v>
      </c>
      <c r="AO110" s="282"/>
    </row>
    <row r="111" spans="1:41" ht="15.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3"/>
      <c r="AM111" s="304"/>
      <c r="AN111" s="303"/>
      <c r="AO111" s="303"/>
    </row>
    <row r="112" spans="1:41" ht="213.75" customHeight="1">
      <c r="A112" s="563" t="s">
        <v>22</v>
      </c>
      <c r="B112" s="563">
        <v>8</v>
      </c>
      <c r="C112" s="216" t="s">
        <v>798</v>
      </c>
      <c r="D112" s="216" t="s">
        <v>903</v>
      </c>
      <c r="E112" s="563" t="s">
        <v>904</v>
      </c>
      <c r="F112" s="563" t="s">
        <v>1023</v>
      </c>
      <c r="G112" s="563" t="s">
        <v>906</v>
      </c>
      <c r="H112" s="563" t="s">
        <v>256</v>
      </c>
      <c r="I112" s="592" t="s">
        <v>141</v>
      </c>
      <c r="J112" s="596" t="s">
        <v>202</v>
      </c>
      <c r="K112" s="592" t="s">
        <v>143</v>
      </c>
      <c r="L112" s="563" t="s">
        <v>264</v>
      </c>
      <c r="M112" s="563" t="s">
        <v>907</v>
      </c>
      <c r="N112" s="563" t="s">
        <v>131</v>
      </c>
      <c r="O112" s="563" t="s">
        <v>908</v>
      </c>
      <c r="P112" s="563">
        <v>30</v>
      </c>
      <c r="Q112" s="563" t="s">
        <v>909</v>
      </c>
      <c r="R112" s="563">
        <v>15</v>
      </c>
      <c r="S112" s="563" t="s">
        <v>909</v>
      </c>
      <c r="T112" s="563">
        <v>15</v>
      </c>
      <c r="U112" s="563" t="s">
        <v>1024</v>
      </c>
      <c r="V112" s="563">
        <v>15</v>
      </c>
      <c r="W112" s="563" t="s">
        <v>911</v>
      </c>
      <c r="X112" s="563">
        <v>15</v>
      </c>
      <c r="Y112" s="563" t="s">
        <v>792</v>
      </c>
      <c r="Z112" s="563">
        <v>15</v>
      </c>
      <c r="AA112" s="563" t="s">
        <v>912</v>
      </c>
      <c r="AB112" s="563">
        <v>10</v>
      </c>
      <c r="AC112" s="563">
        <v>100</v>
      </c>
      <c r="AD112" s="563" t="s">
        <v>138</v>
      </c>
      <c r="AE112" s="563" t="s">
        <v>139</v>
      </c>
      <c r="AF112" s="563" t="s">
        <v>138</v>
      </c>
      <c r="AG112" s="563" t="s">
        <v>140</v>
      </c>
      <c r="AH112" s="563" t="s">
        <v>138</v>
      </c>
      <c r="AI112" s="592" t="s">
        <v>141</v>
      </c>
      <c r="AJ112" s="596" t="s">
        <v>202</v>
      </c>
      <c r="AK112" s="592" t="s">
        <v>143</v>
      </c>
      <c r="AL112" s="297">
        <v>1</v>
      </c>
      <c r="AM112" s="298" t="s">
        <v>1025</v>
      </c>
      <c r="AN112" s="297">
        <v>1</v>
      </c>
      <c r="AO112" s="282" t="s">
        <v>1026</v>
      </c>
    </row>
    <row r="113" spans="1:41" ht="179.25" customHeight="1">
      <c r="A113" s="488"/>
      <c r="B113" s="488"/>
      <c r="C113" s="216" t="s">
        <v>798</v>
      </c>
      <c r="D113" s="216" t="s">
        <v>913</v>
      </c>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8"/>
      <c r="AL113" s="297">
        <v>2</v>
      </c>
      <c r="AM113" s="299" t="s">
        <v>1027</v>
      </c>
      <c r="AN113" s="297">
        <v>2</v>
      </c>
      <c r="AO113" s="282"/>
    </row>
    <row r="114" spans="1:41" ht="37.5" customHeight="1">
      <c r="A114" s="488"/>
      <c r="B114" s="488"/>
      <c r="C114" s="216" t="s">
        <v>798</v>
      </c>
      <c r="D114" s="216" t="s">
        <v>916</v>
      </c>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297"/>
      <c r="AM114" s="300"/>
      <c r="AN114" s="297"/>
      <c r="AO114" s="297"/>
    </row>
    <row r="115" spans="1:41" ht="37.5" customHeight="1">
      <c r="A115" s="478"/>
      <c r="B115" s="478"/>
      <c r="C115" s="216" t="s">
        <v>798</v>
      </c>
      <c r="D115" s="216" t="s">
        <v>1028</v>
      </c>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297"/>
      <c r="AM115" s="300"/>
      <c r="AN115" s="297"/>
      <c r="AO115" s="297"/>
    </row>
    <row r="116" spans="1:41" ht="15.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3"/>
      <c r="AM116" s="304"/>
      <c r="AN116" s="303"/>
      <c r="AO116" s="303"/>
    </row>
    <row r="117" spans="1:41" ht="163.5" customHeight="1">
      <c r="A117" s="563" t="s">
        <v>22</v>
      </c>
      <c r="B117" s="563">
        <v>9</v>
      </c>
      <c r="C117" s="563" t="s">
        <v>798</v>
      </c>
      <c r="D117" s="563" t="s">
        <v>918</v>
      </c>
      <c r="E117" s="563" t="s">
        <v>919</v>
      </c>
      <c r="F117" s="563" t="s">
        <v>1029</v>
      </c>
      <c r="G117" s="216" t="s">
        <v>856</v>
      </c>
      <c r="H117" s="563" t="s">
        <v>256</v>
      </c>
      <c r="I117" s="591" t="s">
        <v>126</v>
      </c>
      <c r="J117" s="591" t="s">
        <v>127</v>
      </c>
      <c r="K117" s="593" t="s">
        <v>128</v>
      </c>
      <c r="L117" s="563" t="s">
        <v>129</v>
      </c>
      <c r="M117" s="563" t="s">
        <v>1014</v>
      </c>
      <c r="N117" s="563" t="s">
        <v>131</v>
      </c>
      <c r="O117" s="563" t="s">
        <v>1030</v>
      </c>
      <c r="P117" s="563">
        <v>30</v>
      </c>
      <c r="Q117" s="563" t="s">
        <v>1031</v>
      </c>
      <c r="R117" s="563">
        <v>15</v>
      </c>
      <c r="S117" s="563" t="s">
        <v>1031</v>
      </c>
      <c r="T117" s="563">
        <v>15</v>
      </c>
      <c r="U117" s="563" t="s">
        <v>1032</v>
      </c>
      <c r="V117" s="563">
        <v>15</v>
      </c>
      <c r="W117" s="563" t="s">
        <v>1033</v>
      </c>
      <c r="X117" s="563">
        <v>15</v>
      </c>
      <c r="Y117" s="563" t="s">
        <v>925</v>
      </c>
      <c r="Z117" s="563">
        <v>15</v>
      </c>
      <c r="AA117" s="563" t="s">
        <v>1034</v>
      </c>
      <c r="AB117" s="563">
        <v>10</v>
      </c>
      <c r="AC117" s="563">
        <v>100</v>
      </c>
      <c r="AD117" s="563" t="s">
        <v>138</v>
      </c>
      <c r="AE117" s="563" t="s">
        <v>139</v>
      </c>
      <c r="AF117" s="563" t="s">
        <v>138</v>
      </c>
      <c r="AG117" s="563" t="s">
        <v>140</v>
      </c>
      <c r="AH117" s="563" t="s">
        <v>138</v>
      </c>
      <c r="AI117" s="592" t="s">
        <v>141</v>
      </c>
      <c r="AJ117" s="591" t="s">
        <v>127</v>
      </c>
      <c r="AK117" s="591" t="s">
        <v>232</v>
      </c>
      <c r="AL117" s="297">
        <v>1</v>
      </c>
      <c r="AM117" s="298" t="s">
        <v>1020</v>
      </c>
      <c r="AN117" s="297">
        <v>1</v>
      </c>
      <c r="AO117" s="282" t="s">
        <v>1035</v>
      </c>
    </row>
    <row r="118" spans="1:41" ht="124.5" customHeight="1">
      <c r="A118" s="488"/>
      <c r="B118" s="488"/>
      <c r="C118" s="488"/>
      <c r="D118" s="488"/>
      <c r="E118" s="488"/>
      <c r="F118" s="488"/>
      <c r="G118" s="216" t="s">
        <v>822</v>
      </c>
      <c r="H118" s="488"/>
      <c r="I118" s="488"/>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8"/>
      <c r="AL118" s="297">
        <v>2</v>
      </c>
      <c r="AM118" s="299" t="s">
        <v>1036</v>
      </c>
      <c r="AN118" s="297">
        <v>2</v>
      </c>
      <c r="AO118" s="282"/>
    </row>
    <row r="119" spans="1:41" ht="30.75" customHeight="1">
      <c r="A119" s="478"/>
      <c r="B119" s="478"/>
      <c r="C119" s="478"/>
      <c r="D119" s="478"/>
      <c r="E119" s="478"/>
      <c r="F119" s="478"/>
      <c r="G119" s="216"/>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297">
        <v>3</v>
      </c>
      <c r="AM119" s="298"/>
      <c r="AN119" s="297">
        <v>3</v>
      </c>
      <c r="AO119" s="282"/>
    </row>
    <row r="120" spans="1:41" ht="15.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3"/>
      <c r="AM120" s="304"/>
      <c r="AN120" s="303"/>
      <c r="AO120" s="303"/>
    </row>
    <row r="121" spans="1:41" ht="151.5" customHeight="1">
      <c r="A121" s="563" t="s">
        <v>22</v>
      </c>
      <c r="B121" s="563">
        <v>10</v>
      </c>
      <c r="C121" s="563" t="s">
        <v>798</v>
      </c>
      <c r="D121" s="563" t="s">
        <v>928</v>
      </c>
      <c r="E121" s="563" t="s">
        <v>929</v>
      </c>
      <c r="F121" s="563" t="s">
        <v>930</v>
      </c>
      <c r="G121" s="216" t="s">
        <v>931</v>
      </c>
      <c r="H121" s="563" t="s">
        <v>256</v>
      </c>
      <c r="I121" s="592" t="s">
        <v>141</v>
      </c>
      <c r="J121" s="596" t="s">
        <v>202</v>
      </c>
      <c r="K121" s="592" t="s">
        <v>143</v>
      </c>
      <c r="L121" s="563" t="s">
        <v>264</v>
      </c>
      <c r="M121" s="563" t="s">
        <v>1037</v>
      </c>
      <c r="N121" s="563" t="s">
        <v>131</v>
      </c>
      <c r="O121" s="563" t="s">
        <v>1030</v>
      </c>
      <c r="P121" s="563">
        <v>30</v>
      </c>
      <c r="Q121" s="563" t="s">
        <v>1031</v>
      </c>
      <c r="R121" s="563">
        <v>15</v>
      </c>
      <c r="S121" s="563" t="s">
        <v>1031</v>
      </c>
      <c r="T121" s="563">
        <v>15</v>
      </c>
      <c r="U121" s="563" t="s">
        <v>1032</v>
      </c>
      <c r="V121" s="563">
        <v>15</v>
      </c>
      <c r="W121" s="563" t="s">
        <v>934</v>
      </c>
      <c r="X121" s="563">
        <v>15</v>
      </c>
      <c r="Y121" s="563" t="s">
        <v>935</v>
      </c>
      <c r="Z121" s="563">
        <v>15</v>
      </c>
      <c r="AA121" s="563" t="s">
        <v>936</v>
      </c>
      <c r="AB121" s="563">
        <v>10</v>
      </c>
      <c r="AC121" s="563">
        <v>100</v>
      </c>
      <c r="AD121" s="563" t="s">
        <v>138</v>
      </c>
      <c r="AE121" s="563" t="s">
        <v>139</v>
      </c>
      <c r="AF121" s="563" t="s">
        <v>138</v>
      </c>
      <c r="AG121" s="563" t="s">
        <v>140</v>
      </c>
      <c r="AH121" s="563" t="s">
        <v>138</v>
      </c>
      <c r="AI121" s="592" t="s">
        <v>141</v>
      </c>
      <c r="AJ121" s="596" t="s">
        <v>202</v>
      </c>
      <c r="AK121" s="592" t="s">
        <v>143</v>
      </c>
      <c r="AL121" s="297">
        <v>1</v>
      </c>
      <c r="AM121" s="298" t="s">
        <v>1020</v>
      </c>
      <c r="AN121" s="297">
        <v>1</v>
      </c>
      <c r="AO121" s="282" t="s">
        <v>1021</v>
      </c>
    </row>
    <row r="122" spans="1:41" ht="108" customHeight="1">
      <c r="A122" s="488"/>
      <c r="B122" s="488"/>
      <c r="C122" s="488"/>
      <c r="D122" s="488"/>
      <c r="E122" s="488"/>
      <c r="F122" s="488"/>
      <c r="G122" s="216" t="s">
        <v>641</v>
      </c>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297">
        <v>2</v>
      </c>
      <c r="AM122" s="299" t="s">
        <v>1036</v>
      </c>
      <c r="AN122" s="297">
        <v>2</v>
      </c>
      <c r="AO122" s="282"/>
    </row>
    <row r="123" spans="1:41" ht="43.5" customHeight="1">
      <c r="A123" s="478"/>
      <c r="B123" s="478"/>
      <c r="C123" s="478"/>
      <c r="D123" s="478"/>
      <c r="E123" s="478"/>
      <c r="F123" s="478"/>
      <c r="G123" s="216"/>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297">
        <v>3</v>
      </c>
      <c r="AM123" s="298"/>
      <c r="AN123" s="297">
        <v>3</v>
      </c>
      <c r="AO123" s="282"/>
    </row>
    <row r="124" spans="1:41" ht="15.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3"/>
      <c r="AM124" s="304"/>
      <c r="AN124" s="303"/>
      <c r="AO124" s="303"/>
    </row>
    <row r="125" spans="1:41" ht="138" customHeight="1">
      <c r="A125" s="563" t="s">
        <v>22</v>
      </c>
      <c r="B125" s="563">
        <v>11</v>
      </c>
      <c r="C125" s="216" t="s">
        <v>798</v>
      </c>
      <c r="D125" s="216" t="s">
        <v>937</v>
      </c>
      <c r="E125" s="563" t="s">
        <v>938</v>
      </c>
      <c r="F125" s="563" t="s">
        <v>949</v>
      </c>
      <c r="G125" s="216" t="s">
        <v>906</v>
      </c>
      <c r="H125" s="563" t="s">
        <v>256</v>
      </c>
      <c r="I125" s="592" t="s">
        <v>141</v>
      </c>
      <c r="J125" s="596" t="s">
        <v>202</v>
      </c>
      <c r="K125" s="592" t="s">
        <v>143</v>
      </c>
      <c r="L125" s="563" t="s">
        <v>264</v>
      </c>
      <c r="M125" s="563" t="s">
        <v>1038</v>
      </c>
      <c r="N125" s="563" t="s">
        <v>131</v>
      </c>
      <c r="O125" s="563" t="s">
        <v>1039</v>
      </c>
      <c r="P125" s="563">
        <v>30</v>
      </c>
      <c r="Q125" s="563" t="s">
        <v>1040</v>
      </c>
      <c r="R125" s="563">
        <v>15</v>
      </c>
      <c r="S125" s="563" t="s">
        <v>1041</v>
      </c>
      <c r="T125" s="563">
        <v>15</v>
      </c>
      <c r="U125" s="563" t="s">
        <v>1042</v>
      </c>
      <c r="V125" s="563">
        <v>15</v>
      </c>
      <c r="W125" s="563" t="s">
        <v>1043</v>
      </c>
      <c r="X125" s="563">
        <v>15</v>
      </c>
      <c r="Y125" s="563" t="s">
        <v>935</v>
      </c>
      <c r="Z125" s="563">
        <v>15</v>
      </c>
      <c r="AA125" s="563" t="s">
        <v>1044</v>
      </c>
      <c r="AB125" s="563">
        <v>10</v>
      </c>
      <c r="AC125" s="563">
        <v>100</v>
      </c>
      <c r="AD125" s="563" t="s">
        <v>138</v>
      </c>
      <c r="AE125" s="563" t="s">
        <v>139</v>
      </c>
      <c r="AF125" s="563" t="s">
        <v>138</v>
      </c>
      <c r="AG125" s="563" t="s">
        <v>140</v>
      </c>
      <c r="AH125" s="563" t="s">
        <v>138</v>
      </c>
      <c r="AI125" s="592" t="s">
        <v>141</v>
      </c>
      <c r="AJ125" s="596" t="s">
        <v>202</v>
      </c>
      <c r="AK125" s="592" t="s">
        <v>143</v>
      </c>
      <c r="AL125" s="297">
        <v>1</v>
      </c>
      <c r="AM125" s="298" t="s">
        <v>1045</v>
      </c>
      <c r="AN125" s="297">
        <v>1</v>
      </c>
      <c r="AO125" s="282" t="s">
        <v>1046</v>
      </c>
    </row>
    <row r="126" spans="1:41" ht="176.25" customHeight="1">
      <c r="A126" s="488"/>
      <c r="B126" s="488"/>
      <c r="C126" s="216" t="s">
        <v>798</v>
      </c>
      <c r="D126" s="216" t="s">
        <v>944</v>
      </c>
      <c r="E126" s="488"/>
      <c r="F126" s="488"/>
      <c r="G126" s="216" t="s">
        <v>822</v>
      </c>
      <c r="H126" s="488"/>
      <c r="I126" s="488"/>
      <c r="J126" s="488"/>
      <c r="K126" s="488"/>
      <c r="L126" s="488"/>
      <c r="M126" s="488"/>
      <c r="N126" s="488"/>
      <c r="O126" s="488"/>
      <c r="P126" s="488"/>
      <c r="Q126" s="488"/>
      <c r="R126" s="488"/>
      <c r="S126" s="488"/>
      <c r="T126" s="488"/>
      <c r="U126" s="488"/>
      <c r="V126" s="488"/>
      <c r="W126" s="488"/>
      <c r="X126" s="488"/>
      <c r="Y126" s="488"/>
      <c r="Z126" s="488"/>
      <c r="AA126" s="488"/>
      <c r="AB126" s="488"/>
      <c r="AC126" s="488"/>
      <c r="AD126" s="488"/>
      <c r="AE126" s="488"/>
      <c r="AF126" s="488"/>
      <c r="AG126" s="488"/>
      <c r="AH126" s="488"/>
      <c r="AI126" s="488"/>
      <c r="AJ126" s="488"/>
      <c r="AK126" s="488"/>
      <c r="AL126" s="297">
        <v>2</v>
      </c>
      <c r="AM126" s="299" t="s">
        <v>1047</v>
      </c>
      <c r="AN126" s="297">
        <v>2</v>
      </c>
      <c r="AO126" s="282"/>
    </row>
    <row r="127" spans="1:41" ht="76.5" customHeight="1">
      <c r="A127" s="478"/>
      <c r="B127" s="478"/>
      <c r="C127" s="216" t="s">
        <v>798</v>
      </c>
      <c r="D127" s="216" t="s">
        <v>945</v>
      </c>
      <c r="E127" s="478"/>
      <c r="F127" s="478"/>
      <c r="G127" s="216" t="s">
        <v>630</v>
      </c>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8"/>
      <c r="AK127" s="478"/>
      <c r="AL127" s="297">
        <v>3</v>
      </c>
      <c r="AM127" s="298"/>
      <c r="AN127" s="297">
        <v>3</v>
      </c>
      <c r="AO127" s="282"/>
    </row>
    <row r="128" spans="1:41" ht="15.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3"/>
      <c r="AM128" s="304"/>
      <c r="AN128" s="303"/>
      <c r="AO128" s="303"/>
    </row>
    <row r="129" spans="1:41" ht="136.5" customHeight="1">
      <c r="A129" s="563" t="s">
        <v>22</v>
      </c>
      <c r="B129" s="563">
        <v>12</v>
      </c>
      <c r="C129" s="563" t="s">
        <v>798</v>
      </c>
      <c r="D129" s="563" t="s">
        <v>947</v>
      </c>
      <c r="E129" s="563" t="s">
        <v>948</v>
      </c>
      <c r="F129" s="563" t="s">
        <v>949</v>
      </c>
      <c r="G129" s="216" t="s">
        <v>822</v>
      </c>
      <c r="H129" s="563" t="s">
        <v>256</v>
      </c>
      <c r="I129" s="592" t="s">
        <v>141</v>
      </c>
      <c r="J129" s="596" t="s">
        <v>202</v>
      </c>
      <c r="K129" s="592" t="s">
        <v>143</v>
      </c>
      <c r="L129" s="563" t="s">
        <v>264</v>
      </c>
      <c r="M129" s="563" t="s">
        <v>1038</v>
      </c>
      <c r="N129" s="563" t="s">
        <v>131</v>
      </c>
      <c r="O129" s="563" t="s">
        <v>1039</v>
      </c>
      <c r="P129" s="563">
        <v>30</v>
      </c>
      <c r="Q129" s="563" t="s">
        <v>1040</v>
      </c>
      <c r="R129" s="563">
        <v>15</v>
      </c>
      <c r="S129" s="563" t="s">
        <v>1041</v>
      </c>
      <c r="T129" s="563">
        <v>15</v>
      </c>
      <c r="U129" s="563" t="s">
        <v>1042</v>
      </c>
      <c r="V129" s="563">
        <v>15</v>
      </c>
      <c r="W129" s="563" t="s">
        <v>1043</v>
      </c>
      <c r="X129" s="563">
        <v>15</v>
      </c>
      <c r="Y129" s="563" t="s">
        <v>935</v>
      </c>
      <c r="Z129" s="563">
        <v>15</v>
      </c>
      <c r="AA129" s="563" t="s">
        <v>955</v>
      </c>
      <c r="AB129" s="563">
        <v>10</v>
      </c>
      <c r="AC129" s="563">
        <v>100</v>
      </c>
      <c r="AD129" s="563" t="s">
        <v>138</v>
      </c>
      <c r="AE129" s="563" t="s">
        <v>139</v>
      </c>
      <c r="AF129" s="563" t="s">
        <v>138</v>
      </c>
      <c r="AG129" s="563" t="s">
        <v>140</v>
      </c>
      <c r="AH129" s="563" t="s">
        <v>138</v>
      </c>
      <c r="AI129" s="592" t="s">
        <v>141</v>
      </c>
      <c r="AJ129" s="596" t="s">
        <v>202</v>
      </c>
      <c r="AK129" s="592" t="s">
        <v>143</v>
      </c>
      <c r="AL129" s="297">
        <v>1</v>
      </c>
      <c r="AM129" s="298" t="s">
        <v>1045</v>
      </c>
      <c r="AN129" s="297">
        <v>1</v>
      </c>
      <c r="AO129" s="282" t="s">
        <v>1046</v>
      </c>
    </row>
    <row r="130" spans="1:41" ht="172.5" customHeight="1">
      <c r="A130" s="488"/>
      <c r="B130" s="488"/>
      <c r="C130" s="488"/>
      <c r="D130" s="488"/>
      <c r="E130" s="488"/>
      <c r="F130" s="488"/>
      <c r="G130" s="216" t="s">
        <v>1048</v>
      </c>
      <c r="H130" s="488"/>
      <c r="I130" s="488"/>
      <c r="J130" s="488"/>
      <c r="K130" s="488"/>
      <c r="L130" s="488"/>
      <c r="M130" s="488"/>
      <c r="N130" s="488"/>
      <c r="O130" s="488"/>
      <c r="P130" s="488"/>
      <c r="Q130" s="488"/>
      <c r="R130" s="488"/>
      <c r="S130" s="488"/>
      <c r="T130" s="488"/>
      <c r="U130" s="488"/>
      <c r="V130" s="488"/>
      <c r="W130" s="488"/>
      <c r="X130" s="488"/>
      <c r="Y130" s="488"/>
      <c r="Z130" s="488"/>
      <c r="AA130" s="488"/>
      <c r="AB130" s="488"/>
      <c r="AC130" s="488"/>
      <c r="AD130" s="488"/>
      <c r="AE130" s="488"/>
      <c r="AF130" s="488"/>
      <c r="AG130" s="488"/>
      <c r="AH130" s="488"/>
      <c r="AI130" s="488"/>
      <c r="AJ130" s="488"/>
      <c r="AK130" s="488"/>
      <c r="AL130" s="297">
        <v>2</v>
      </c>
      <c r="AM130" s="299" t="s">
        <v>1047</v>
      </c>
      <c r="AN130" s="297">
        <v>2</v>
      </c>
      <c r="AO130" s="282"/>
    </row>
    <row r="131" spans="1:41" ht="80.25" customHeight="1">
      <c r="A131" s="478"/>
      <c r="B131" s="478"/>
      <c r="C131" s="478"/>
      <c r="D131" s="478"/>
      <c r="E131" s="478"/>
      <c r="F131" s="478"/>
      <c r="G131" s="216"/>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297">
        <v>3</v>
      </c>
      <c r="AM131" s="298"/>
      <c r="AN131" s="297">
        <v>3</v>
      </c>
      <c r="AO131" s="282"/>
    </row>
    <row r="132" spans="1:41" ht="18"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9"/>
      <c r="AN132" s="301"/>
      <c r="AO132" s="301"/>
    </row>
    <row r="133" spans="1:41" ht="15.75" customHeight="1">
      <c r="C133" s="2"/>
      <c r="D133" s="2"/>
      <c r="E133" s="2"/>
      <c r="F133" s="2"/>
      <c r="G133" s="2"/>
      <c r="H133" s="2"/>
      <c r="I133" s="2"/>
      <c r="J133" s="2"/>
      <c r="K133" s="2"/>
      <c r="L133" s="2"/>
      <c r="P133" s="2"/>
      <c r="Q133" s="2"/>
      <c r="R133" s="2"/>
      <c r="S133" s="2"/>
      <c r="T133" s="2"/>
      <c r="V133" s="2"/>
      <c r="X133" s="2"/>
      <c r="Z133" s="2"/>
      <c r="AB133" s="2"/>
      <c r="AE133" s="2"/>
      <c r="AF133" s="2"/>
      <c r="AG133" s="2"/>
    </row>
    <row r="134" spans="1:41" ht="15.75" customHeight="1">
      <c r="F134" s="2"/>
      <c r="L134" s="2"/>
      <c r="P134" s="2"/>
      <c r="Q134" s="2"/>
      <c r="R134" s="2"/>
      <c r="S134" s="2"/>
      <c r="T134" s="2"/>
      <c r="V134" s="2"/>
      <c r="X134" s="2"/>
      <c r="Z134" s="2"/>
      <c r="AB134" s="2"/>
      <c r="AE134" s="2"/>
      <c r="AF134" s="2"/>
      <c r="AG134" s="2"/>
    </row>
    <row r="135" spans="1:41" ht="15.75" customHeight="1">
      <c r="F135" s="2"/>
      <c r="L135" s="2"/>
      <c r="P135" s="2"/>
      <c r="Q135" s="2"/>
      <c r="R135" s="2"/>
      <c r="S135" s="2"/>
      <c r="T135" s="2"/>
      <c r="V135" s="2"/>
      <c r="X135" s="2"/>
      <c r="Z135" s="2"/>
      <c r="AB135" s="2"/>
      <c r="AE135" s="2"/>
      <c r="AF135" s="2"/>
      <c r="AG135" s="2"/>
    </row>
    <row r="136" spans="1:41" ht="15.75" customHeight="1">
      <c r="F136" s="2"/>
      <c r="L136" s="2"/>
      <c r="P136" s="2"/>
      <c r="Q136" s="2"/>
      <c r="R136" s="2"/>
      <c r="S136" s="2"/>
      <c r="T136" s="2"/>
      <c r="V136" s="2"/>
      <c r="X136" s="2"/>
      <c r="Z136" s="2"/>
      <c r="AB136" s="2"/>
      <c r="AE136" s="2"/>
      <c r="AF136" s="2"/>
      <c r="AG136" s="2"/>
    </row>
    <row r="137" spans="1:41" ht="15.75" customHeight="1">
      <c r="F137" s="2"/>
      <c r="L137" s="2"/>
      <c r="P137" s="2"/>
      <c r="Q137" s="2"/>
      <c r="R137" s="2"/>
      <c r="S137" s="2"/>
      <c r="T137" s="2"/>
      <c r="V137" s="2"/>
      <c r="X137" s="2"/>
      <c r="Z137" s="2"/>
      <c r="AB137" s="2"/>
      <c r="AE137" s="2"/>
      <c r="AF137" s="2"/>
      <c r="AG137" s="2"/>
    </row>
    <row r="138" spans="1:41" ht="15.75" customHeight="1">
      <c r="F138" s="2"/>
      <c r="L138" s="2"/>
      <c r="P138" s="2"/>
      <c r="Q138" s="2"/>
      <c r="R138" s="2"/>
      <c r="S138" s="2"/>
      <c r="T138" s="2"/>
      <c r="V138" s="2"/>
      <c r="X138" s="2"/>
      <c r="Z138" s="2"/>
      <c r="AB138" s="2"/>
      <c r="AE138" s="2"/>
      <c r="AF138" s="2"/>
      <c r="AG138" s="2"/>
    </row>
    <row r="139" spans="1:41" ht="15.75" customHeight="1">
      <c r="F139" s="2"/>
      <c r="L139" s="2"/>
      <c r="P139" s="2"/>
      <c r="Q139" s="2"/>
      <c r="R139" s="2"/>
      <c r="S139" s="2"/>
      <c r="T139" s="2"/>
      <c r="V139" s="2"/>
      <c r="X139" s="2"/>
      <c r="Z139" s="2"/>
      <c r="AB139" s="2"/>
      <c r="AE139" s="2"/>
      <c r="AF139" s="2"/>
      <c r="AG139" s="2"/>
    </row>
    <row r="140" spans="1:41" ht="15.75" customHeight="1">
      <c r="F140" s="2"/>
      <c r="L140" s="2"/>
      <c r="P140" s="2"/>
      <c r="Q140" s="2"/>
      <c r="R140" s="2"/>
      <c r="S140" s="2"/>
      <c r="T140" s="2"/>
      <c r="V140" s="2"/>
      <c r="X140" s="2"/>
      <c r="Z140" s="2"/>
      <c r="AB140" s="2"/>
      <c r="AE140" s="2"/>
      <c r="AF140" s="2"/>
      <c r="AG140" s="2"/>
    </row>
    <row r="141" spans="1:41" ht="15.75" customHeight="1">
      <c r="F141" s="2"/>
      <c r="L141" s="2"/>
      <c r="P141" s="2"/>
      <c r="Q141" s="2"/>
      <c r="R141" s="2"/>
      <c r="S141" s="2"/>
      <c r="T141" s="2"/>
      <c r="V141" s="2"/>
      <c r="X141" s="2"/>
      <c r="Z141" s="2"/>
      <c r="AB141" s="2"/>
      <c r="AE141" s="2"/>
      <c r="AF141" s="2"/>
      <c r="AG141" s="2"/>
    </row>
    <row r="142" spans="1:41" ht="15.75" customHeight="1">
      <c r="F142" s="2"/>
      <c r="L142" s="2"/>
      <c r="P142" s="2"/>
      <c r="Q142" s="2"/>
      <c r="R142" s="2"/>
      <c r="S142" s="2"/>
      <c r="T142" s="2"/>
      <c r="V142" s="2"/>
      <c r="X142" s="2"/>
      <c r="Z142" s="2"/>
      <c r="AB142" s="2"/>
      <c r="AE142" s="2"/>
      <c r="AF142" s="2"/>
      <c r="AG142" s="2"/>
    </row>
    <row r="143" spans="1:41" ht="15.75" customHeight="1">
      <c r="F143" s="2"/>
      <c r="L143" s="2"/>
      <c r="P143" s="2"/>
      <c r="Q143" s="2"/>
      <c r="R143" s="2"/>
      <c r="S143" s="2"/>
      <c r="T143" s="2"/>
      <c r="V143" s="2"/>
      <c r="X143" s="2"/>
      <c r="Z143" s="2"/>
      <c r="AB143" s="2"/>
      <c r="AE143" s="2"/>
      <c r="AF143" s="2"/>
      <c r="AG143" s="2"/>
    </row>
    <row r="144" spans="1:41"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E149" s="129" t="s">
        <v>269</v>
      </c>
      <c r="F149" s="130">
        <f>COUNTIF(AK80:AK132, "Zona de Riesgo Extrema")</f>
        <v>0</v>
      </c>
      <c r="G149" s="130"/>
      <c r="L149" s="2"/>
      <c r="P149" s="2"/>
      <c r="Q149" s="2"/>
      <c r="R149" s="2"/>
      <c r="S149" s="2"/>
      <c r="T149" s="2"/>
      <c r="V149" s="2"/>
      <c r="X149" s="2"/>
      <c r="Z149" s="2"/>
      <c r="AB149" s="2"/>
      <c r="AE149" s="2"/>
      <c r="AF149" s="2"/>
      <c r="AG149" s="2"/>
    </row>
    <row r="150" spans="5:33" ht="15.75" customHeight="1">
      <c r="E150" s="129" t="s">
        <v>270</v>
      </c>
      <c r="F150" s="130">
        <f>COUNTIF(AK80:AK132, "Zona de Riesgo Alta")</f>
        <v>1</v>
      </c>
      <c r="G150" s="130"/>
      <c r="L150" s="2"/>
      <c r="P150" s="2"/>
      <c r="Q150" s="2"/>
      <c r="R150" s="2"/>
      <c r="S150" s="2"/>
      <c r="T150" s="2"/>
      <c r="V150" s="2"/>
      <c r="X150" s="2"/>
      <c r="Z150" s="2"/>
      <c r="AB150" s="2"/>
      <c r="AE150" s="2"/>
      <c r="AF150" s="2"/>
      <c r="AG150" s="2"/>
    </row>
    <row r="151" spans="5:33" ht="15.75" customHeight="1">
      <c r="E151" s="129" t="s">
        <v>271</v>
      </c>
      <c r="F151" s="130">
        <f>COUNTIF(AK80:AK132, "Zona de Riesgo Moderada")</f>
        <v>5</v>
      </c>
      <c r="G151" s="130"/>
      <c r="L151" s="2"/>
      <c r="P151" s="2"/>
      <c r="Q151" s="2"/>
      <c r="R151" s="2"/>
      <c r="S151" s="2"/>
      <c r="T151" s="2"/>
      <c r="V151" s="2"/>
      <c r="X151" s="2"/>
      <c r="Z151" s="2"/>
      <c r="AB151" s="2"/>
      <c r="AE151" s="2"/>
      <c r="AF151" s="2"/>
      <c r="AG151" s="2"/>
    </row>
    <row r="152" spans="5:33" ht="15.75" customHeight="1">
      <c r="E152" s="129" t="s">
        <v>272</v>
      </c>
      <c r="F152" s="130">
        <f>COUNTIF(AK80:AK132, "Zona de Riesgo Baja")</f>
        <v>6</v>
      </c>
      <c r="G152" s="130"/>
      <c r="L152" s="2"/>
      <c r="P152" s="2"/>
      <c r="Q152" s="2"/>
      <c r="R152" s="2"/>
      <c r="S152" s="2"/>
      <c r="T152" s="2"/>
      <c r="V152" s="2"/>
      <c r="X152" s="2"/>
      <c r="Z152" s="2"/>
      <c r="AB152" s="2"/>
      <c r="AE152" s="2"/>
      <c r="AF152" s="2"/>
      <c r="AG152" s="2"/>
    </row>
    <row r="153" spans="5:33" ht="15.75" customHeight="1">
      <c r="F153" s="2"/>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c r="F331" s="2"/>
      <c r="L331" s="2"/>
      <c r="P331" s="2"/>
      <c r="Q331" s="2"/>
      <c r="R331" s="2"/>
      <c r="S331" s="2"/>
      <c r="T331" s="2"/>
      <c r="V331" s="2"/>
      <c r="X331" s="2"/>
      <c r="Z331" s="2"/>
      <c r="AB331" s="2"/>
      <c r="AE331" s="2"/>
      <c r="AF331" s="2"/>
      <c r="AG331" s="2"/>
    </row>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55">
    <mergeCell ref="I112:I115"/>
    <mergeCell ref="V112:V115"/>
    <mergeCell ref="W112:W115"/>
    <mergeCell ref="AE112:AE115"/>
    <mergeCell ref="AF112:AF115"/>
    <mergeCell ref="AG112:AG115"/>
    <mergeCell ref="AH112:AH115"/>
    <mergeCell ref="AI112:AI115"/>
    <mergeCell ref="AJ112:AJ115"/>
    <mergeCell ref="AK112:AK115"/>
    <mergeCell ref="X112:X115"/>
    <mergeCell ref="Y112:Y115"/>
    <mergeCell ref="Z112:Z115"/>
    <mergeCell ref="AA112:AA115"/>
    <mergeCell ref="AB112:AB115"/>
    <mergeCell ref="AC112:AC115"/>
    <mergeCell ref="AD112:AD115"/>
    <mergeCell ref="M112:M115"/>
    <mergeCell ref="N112:N115"/>
    <mergeCell ref="O112:O115"/>
    <mergeCell ref="P112:P115"/>
    <mergeCell ref="Q112:Q115"/>
    <mergeCell ref="R112:R115"/>
    <mergeCell ref="S112:S115"/>
    <mergeCell ref="T112:T115"/>
    <mergeCell ref="U112:U115"/>
    <mergeCell ref="R108:R110"/>
    <mergeCell ref="S108:S110"/>
    <mergeCell ref="K108:K110"/>
    <mergeCell ref="L108:L110"/>
    <mergeCell ref="M108:M110"/>
    <mergeCell ref="N108:N110"/>
    <mergeCell ref="O108:O110"/>
    <mergeCell ref="P108:P110"/>
    <mergeCell ref="Q108:Q110"/>
    <mergeCell ref="AJ100:AJ102"/>
    <mergeCell ref="AK100:AK102"/>
    <mergeCell ref="AC100:AC102"/>
    <mergeCell ref="AD100:AD102"/>
    <mergeCell ref="AE100:AE102"/>
    <mergeCell ref="AF100:AF102"/>
    <mergeCell ref="AG100:AG102"/>
    <mergeCell ref="AH100:AH102"/>
    <mergeCell ref="AI100:AI102"/>
    <mergeCell ref="Z80:Z83"/>
    <mergeCell ref="AA80:AA83"/>
    <mergeCell ref="S80:S83"/>
    <mergeCell ref="T80:T83"/>
    <mergeCell ref="U80:U83"/>
    <mergeCell ref="V80:V83"/>
    <mergeCell ref="W80:W83"/>
    <mergeCell ref="X80:X83"/>
    <mergeCell ref="Y80:Y83"/>
    <mergeCell ref="AH75:AH78"/>
    <mergeCell ref="AI75:AI78"/>
    <mergeCell ref="AJ75:AJ78"/>
    <mergeCell ref="AK75:AK78"/>
    <mergeCell ref="A75:A78"/>
    <mergeCell ref="B75:B78"/>
    <mergeCell ref="E75:E78"/>
    <mergeCell ref="F75:F78"/>
    <mergeCell ref="H75:H78"/>
    <mergeCell ref="I75:I78"/>
    <mergeCell ref="J75:J78"/>
    <mergeCell ref="AH70:AH73"/>
    <mergeCell ref="AI70:AI73"/>
    <mergeCell ref="AJ70:AJ73"/>
    <mergeCell ref="AK70:AK73"/>
    <mergeCell ref="A70:A73"/>
    <mergeCell ref="B70:B73"/>
    <mergeCell ref="E70:E73"/>
    <mergeCell ref="F70:F73"/>
    <mergeCell ref="H70:H73"/>
    <mergeCell ref="I70:I73"/>
    <mergeCell ref="J70:J73"/>
    <mergeCell ref="AH65:AH68"/>
    <mergeCell ref="AI65:AI68"/>
    <mergeCell ref="AJ65:AJ68"/>
    <mergeCell ref="AK65:AK68"/>
    <mergeCell ref="A65:A68"/>
    <mergeCell ref="B65:B68"/>
    <mergeCell ref="E65:E68"/>
    <mergeCell ref="F65:F68"/>
    <mergeCell ref="H65:H68"/>
    <mergeCell ref="I65:I68"/>
    <mergeCell ref="J65:J68"/>
    <mergeCell ref="AH60:AH63"/>
    <mergeCell ref="AI60:AI63"/>
    <mergeCell ref="AJ60:AJ63"/>
    <mergeCell ref="AK60:AK63"/>
    <mergeCell ref="A60:A63"/>
    <mergeCell ref="B60:B63"/>
    <mergeCell ref="E60:E63"/>
    <mergeCell ref="F60:F63"/>
    <mergeCell ref="H60:H63"/>
    <mergeCell ref="I60:I63"/>
    <mergeCell ref="J60:J63"/>
    <mergeCell ref="A125:A127"/>
    <mergeCell ref="B125:B127"/>
    <mergeCell ref="E125:E127"/>
    <mergeCell ref="F125:F127"/>
    <mergeCell ref="H125:H127"/>
    <mergeCell ref="I125:I127"/>
    <mergeCell ref="J125:J127"/>
    <mergeCell ref="K60:K63"/>
    <mergeCell ref="L60:L63"/>
    <mergeCell ref="K65:K68"/>
    <mergeCell ref="L65:L68"/>
    <mergeCell ref="K70:K73"/>
    <mergeCell ref="L70:L73"/>
    <mergeCell ref="K75:K78"/>
    <mergeCell ref="L75:L78"/>
    <mergeCell ref="J112:J115"/>
    <mergeCell ref="K112:K115"/>
    <mergeCell ref="L112:L115"/>
    <mergeCell ref="A112:A115"/>
    <mergeCell ref="B112:B115"/>
    <mergeCell ref="E112:E115"/>
    <mergeCell ref="F112:F115"/>
    <mergeCell ref="G112:G115"/>
    <mergeCell ref="H112:H115"/>
    <mergeCell ref="AJ125:AJ127"/>
    <mergeCell ref="AK125:AK127"/>
    <mergeCell ref="Y125:Y127"/>
    <mergeCell ref="Z125:Z127"/>
    <mergeCell ref="AA125:AA127"/>
    <mergeCell ref="AB125:AB127"/>
    <mergeCell ref="AC125:AC127"/>
    <mergeCell ref="AD125:AD127"/>
    <mergeCell ref="AE125:AE127"/>
    <mergeCell ref="T125:T127"/>
    <mergeCell ref="U125:U127"/>
    <mergeCell ref="V125:V127"/>
    <mergeCell ref="W125:W127"/>
    <mergeCell ref="X125:X127"/>
    <mergeCell ref="AF125:AF127"/>
    <mergeCell ref="AG125:AG127"/>
    <mergeCell ref="AH125:AH127"/>
    <mergeCell ref="AI125:AI127"/>
    <mergeCell ref="K125:K127"/>
    <mergeCell ref="L125:L127"/>
    <mergeCell ref="M125:M127"/>
    <mergeCell ref="N125:N127"/>
    <mergeCell ref="O125:O127"/>
    <mergeCell ref="P125:P127"/>
    <mergeCell ref="Q125:Q127"/>
    <mergeCell ref="R125:R127"/>
    <mergeCell ref="S125:S127"/>
    <mergeCell ref="AJ129:AJ131"/>
    <mergeCell ref="AK129:AK131"/>
    <mergeCell ref="W129:W131"/>
    <mergeCell ref="X129:X131"/>
    <mergeCell ref="Y129:Y131"/>
    <mergeCell ref="Z129:Z131"/>
    <mergeCell ref="AA129:AA131"/>
    <mergeCell ref="AB129:AB131"/>
    <mergeCell ref="AC129:AC131"/>
    <mergeCell ref="T129:T131"/>
    <mergeCell ref="U129:U131"/>
    <mergeCell ref="V129:V131"/>
    <mergeCell ref="AD129:AD131"/>
    <mergeCell ref="AE129:AE131"/>
    <mergeCell ref="AF129:AF131"/>
    <mergeCell ref="AG129:AG131"/>
    <mergeCell ref="AH129:AH131"/>
    <mergeCell ref="AI129:AI131"/>
    <mergeCell ref="K129:K131"/>
    <mergeCell ref="L129:L131"/>
    <mergeCell ref="M129:M131"/>
    <mergeCell ref="N129:N131"/>
    <mergeCell ref="O129:O131"/>
    <mergeCell ref="P129:P131"/>
    <mergeCell ref="Q129:Q131"/>
    <mergeCell ref="R129:R131"/>
    <mergeCell ref="S129:S131"/>
    <mergeCell ref="A129:A131"/>
    <mergeCell ref="B129:B131"/>
    <mergeCell ref="C129:C131"/>
    <mergeCell ref="D129:D131"/>
    <mergeCell ref="E129:E131"/>
    <mergeCell ref="F129:F131"/>
    <mergeCell ref="H129:H131"/>
    <mergeCell ref="I129:I131"/>
    <mergeCell ref="J129:J131"/>
    <mergeCell ref="AJ121:AJ123"/>
    <mergeCell ref="AK121:AK123"/>
    <mergeCell ref="AD117:AD119"/>
    <mergeCell ref="AE117:AE119"/>
    <mergeCell ref="AF117:AF119"/>
    <mergeCell ref="AG117:AG119"/>
    <mergeCell ref="AI117:AI119"/>
    <mergeCell ref="AJ117:AJ119"/>
    <mergeCell ref="AK117:AK119"/>
    <mergeCell ref="K121:K123"/>
    <mergeCell ref="L121:L123"/>
    <mergeCell ref="M121:M123"/>
    <mergeCell ref="N121:N123"/>
    <mergeCell ref="O121:O123"/>
    <mergeCell ref="W117:W119"/>
    <mergeCell ref="X117:X119"/>
    <mergeCell ref="Y117:Y119"/>
    <mergeCell ref="Z117:Z119"/>
    <mergeCell ref="W121:W123"/>
    <mergeCell ref="X121:X123"/>
    <mergeCell ref="P121:P123"/>
    <mergeCell ref="Q121:Q123"/>
    <mergeCell ref="R121:R123"/>
    <mergeCell ref="S121:S123"/>
    <mergeCell ref="T121:T123"/>
    <mergeCell ref="U121:U123"/>
    <mergeCell ref="V121:V123"/>
    <mergeCell ref="A121:A123"/>
    <mergeCell ref="B121:B123"/>
    <mergeCell ref="C121:C123"/>
    <mergeCell ref="D121:D123"/>
    <mergeCell ref="E121:E123"/>
    <mergeCell ref="F121:F123"/>
    <mergeCell ref="H121:H123"/>
    <mergeCell ref="I121:I123"/>
    <mergeCell ref="J121:J123"/>
    <mergeCell ref="R117:R119"/>
    <mergeCell ref="S117:S119"/>
    <mergeCell ref="T117:T119"/>
    <mergeCell ref="U117:U119"/>
    <mergeCell ref="V117:V119"/>
    <mergeCell ref="A117:A119"/>
    <mergeCell ref="B117:B119"/>
    <mergeCell ref="C117:C119"/>
    <mergeCell ref="D117:D119"/>
    <mergeCell ref="E117:E119"/>
    <mergeCell ref="F117:F119"/>
    <mergeCell ref="H117:H119"/>
    <mergeCell ref="I117:I119"/>
    <mergeCell ref="J117:J119"/>
    <mergeCell ref="K117:K119"/>
    <mergeCell ref="L117:L119"/>
    <mergeCell ref="M117:M119"/>
    <mergeCell ref="N117:N119"/>
    <mergeCell ref="O117:O119"/>
    <mergeCell ref="P117:P119"/>
    <mergeCell ref="Q117:Q119"/>
    <mergeCell ref="AH104:AH106"/>
    <mergeCell ref="AI104:AI106"/>
    <mergeCell ref="AF121:AF123"/>
    <mergeCell ref="AG121:AG123"/>
    <mergeCell ref="Y121:Y123"/>
    <mergeCell ref="Z121:Z123"/>
    <mergeCell ref="AA121:AA123"/>
    <mergeCell ref="AB121:AB123"/>
    <mergeCell ref="AC121:AC123"/>
    <mergeCell ref="AD121:AD123"/>
    <mergeCell ref="AE121:AE123"/>
    <mergeCell ref="AA117:AA119"/>
    <mergeCell ref="AB117:AB119"/>
    <mergeCell ref="AC117:AC119"/>
    <mergeCell ref="AH117:AH119"/>
    <mergeCell ref="AH121:AH123"/>
    <mergeCell ref="AI121:AI123"/>
    <mergeCell ref="A108:A110"/>
    <mergeCell ref="B108:B110"/>
    <mergeCell ref="E108:E110"/>
    <mergeCell ref="F108:F110"/>
    <mergeCell ref="H108:H110"/>
    <mergeCell ref="I108:I110"/>
    <mergeCell ref="J108:J110"/>
    <mergeCell ref="O104:O106"/>
    <mergeCell ref="P104:P106"/>
    <mergeCell ref="X104:X106"/>
    <mergeCell ref="Y104:Y106"/>
    <mergeCell ref="Z104:Z106"/>
    <mergeCell ref="AA104:AA106"/>
    <mergeCell ref="AB104:AB106"/>
    <mergeCell ref="AJ104:AJ106"/>
    <mergeCell ref="AK104:AK106"/>
    <mergeCell ref="A104:A106"/>
    <mergeCell ref="B104:B106"/>
    <mergeCell ref="C104:C106"/>
    <mergeCell ref="D104:D106"/>
    <mergeCell ref="E104:E106"/>
    <mergeCell ref="F104:F106"/>
    <mergeCell ref="G104:G106"/>
    <mergeCell ref="Q104:Q106"/>
    <mergeCell ref="R104:R106"/>
    <mergeCell ref="S104:S106"/>
    <mergeCell ref="T104:T106"/>
    <mergeCell ref="U104:U106"/>
    <mergeCell ref="AC104:AC106"/>
    <mergeCell ref="AD104:AD106"/>
    <mergeCell ref="AE104:AE106"/>
    <mergeCell ref="AF104:AF106"/>
    <mergeCell ref="AG104:AG106"/>
    <mergeCell ref="H104:H106"/>
    <mergeCell ref="I104:I106"/>
    <mergeCell ref="J104:J106"/>
    <mergeCell ref="K104:K106"/>
    <mergeCell ref="L104:L106"/>
    <mergeCell ref="M104:M106"/>
    <mergeCell ref="N104:N106"/>
    <mergeCell ref="V104:V106"/>
    <mergeCell ref="W104:W106"/>
    <mergeCell ref="AJ108:AJ110"/>
    <mergeCell ref="AK108:AK110"/>
    <mergeCell ref="AC108:AC110"/>
    <mergeCell ref="AD108:AD110"/>
    <mergeCell ref="AE108:AE110"/>
    <mergeCell ref="AF108:AF110"/>
    <mergeCell ref="AG108:AG110"/>
    <mergeCell ref="AH108:AH110"/>
    <mergeCell ref="AI108:AI110"/>
    <mergeCell ref="AA108:AA110"/>
    <mergeCell ref="AB108:AB110"/>
    <mergeCell ref="T108:T110"/>
    <mergeCell ref="U108:U110"/>
    <mergeCell ref="V108:V110"/>
    <mergeCell ref="W108:W110"/>
    <mergeCell ref="X108:X110"/>
    <mergeCell ref="Y108:Y110"/>
    <mergeCell ref="Z108:Z110"/>
    <mergeCell ref="Z100:Z102"/>
    <mergeCell ref="AA100:AA102"/>
    <mergeCell ref="AB100:AB102"/>
    <mergeCell ref="A100:A102"/>
    <mergeCell ref="B100:B102"/>
    <mergeCell ref="C100:C102"/>
    <mergeCell ref="D100:D102"/>
    <mergeCell ref="E100:E102"/>
    <mergeCell ref="F100:F102"/>
    <mergeCell ref="G100:G102"/>
    <mergeCell ref="Q100:Q102"/>
    <mergeCell ref="R100:R102"/>
    <mergeCell ref="S100:S102"/>
    <mergeCell ref="T100:T102"/>
    <mergeCell ref="U100:U102"/>
    <mergeCell ref="V100:V102"/>
    <mergeCell ref="W100:W102"/>
    <mergeCell ref="X100:X102"/>
    <mergeCell ref="Y100:Y102"/>
    <mergeCell ref="H100:H102"/>
    <mergeCell ref="I100:I102"/>
    <mergeCell ref="J100:J102"/>
    <mergeCell ref="K100:K102"/>
    <mergeCell ref="L100:L102"/>
    <mergeCell ref="M100:M102"/>
    <mergeCell ref="N100:N102"/>
    <mergeCell ref="O100:O102"/>
    <mergeCell ref="P100:P102"/>
    <mergeCell ref="J96:J98"/>
    <mergeCell ref="K96:K98"/>
    <mergeCell ref="L96:L98"/>
    <mergeCell ref="A85:A90"/>
    <mergeCell ref="A92:A94"/>
    <mergeCell ref="B92:B94"/>
    <mergeCell ref="F92:F94"/>
    <mergeCell ref="G92:G94"/>
    <mergeCell ref="H92:H94"/>
    <mergeCell ref="B96:B97"/>
    <mergeCell ref="B85:B90"/>
    <mergeCell ref="E85:E90"/>
    <mergeCell ref="F85:F90"/>
    <mergeCell ref="G85:G87"/>
    <mergeCell ref="H85:H90"/>
    <mergeCell ref="I85:I90"/>
    <mergeCell ref="G88:G90"/>
    <mergeCell ref="E92:E94"/>
    <mergeCell ref="E96:E98"/>
    <mergeCell ref="F96:F98"/>
    <mergeCell ref="I96:I98"/>
    <mergeCell ref="AG96:AG98"/>
    <mergeCell ref="AH96:AH98"/>
    <mergeCell ref="AI96:AI98"/>
    <mergeCell ref="AJ96:AJ98"/>
    <mergeCell ref="AK96:AK98"/>
    <mergeCell ref="P92:P94"/>
    <mergeCell ref="Q92:Q94"/>
    <mergeCell ref="R92:R94"/>
    <mergeCell ref="S92:S94"/>
    <mergeCell ref="T92:T94"/>
    <mergeCell ref="U92:U94"/>
    <mergeCell ref="V92:V94"/>
    <mergeCell ref="AJ92:AJ94"/>
    <mergeCell ref="AK92:AK94"/>
    <mergeCell ref="AE85:AE90"/>
    <mergeCell ref="AF85:AF90"/>
    <mergeCell ref="AG85:AG90"/>
    <mergeCell ref="AH85:AH90"/>
    <mergeCell ref="AI85:AI90"/>
    <mergeCell ref="AJ85:AJ90"/>
    <mergeCell ref="AK85:AK90"/>
    <mergeCell ref="X85:X90"/>
    <mergeCell ref="Y85:Y90"/>
    <mergeCell ref="Z85:Z90"/>
    <mergeCell ref="AA85:AA90"/>
    <mergeCell ref="AB85:AB90"/>
    <mergeCell ref="AC85:AC90"/>
    <mergeCell ref="AD85:AD90"/>
    <mergeCell ref="AH92:AH94"/>
    <mergeCell ref="AI92:AI94"/>
    <mergeCell ref="X92:X94"/>
    <mergeCell ref="Q85:Q90"/>
    <mergeCell ref="R85:R90"/>
    <mergeCell ref="S85:S90"/>
    <mergeCell ref="T85:T90"/>
    <mergeCell ref="U85:U90"/>
    <mergeCell ref="V85:V90"/>
    <mergeCell ref="W85:W90"/>
    <mergeCell ref="I92:I94"/>
    <mergeCell ref="J92:J94"/>
    <mergeCell ref="K92:K94"/>
    <mergeCell ref="L92:L94"/>
    <mergeCell ref="M92:M94"/>
    <mergeCell ref="N92:N94"/>
    <mergeCell ref="O92:O94"/>
    <mergeCell ref="W92:W94"/>
    <mergeCell ref="N80:N83"/>
    <mergeCell ref="O80:O83"/>
    <mergeCell ref="P80:P83"/>
    <mergeCell ref="J85:J90"/>
    <mergeCell ref="K85:K90"/>
    <mergeCell ref="L85:L90"/>
    <mergeCell ref="M85:M90"/>
    <mergeCell ref="N85:N90"/>
    <mergeCell ref="O85:O90"/>
    <mergeCell ref="P85:P90"/>
    <mergeCell ref="AF92:AF94"/>
    <mergeCell ref="AG92:AG94"/>
    <mergeCell ref="Y92:Y94"/>
    <mergeCell ref="Z92:Z94"/>
    <mergeCell ref="AA92:AA94"/>
    <mergeCell ref="AB92:AB94"/>
    <mergeCell ref="AC92:AC94"/>
    <mergeCell ref="AD92:AD94"/>
    <mergeCell ref="AE92:AE94"/>
    <mergeCell ref="G80:G81"/>
    <mergeCell ref="G82:G83"/>
    <mergeCell ref="A80:A83"/>
    <mergeCell ref="B80:B83"/>
    <mergeCell ref="E80:E83"/>
    <mergeCell ref="F80:F83"/>
    <mergeCell ref="H80:H83"/>
    <mergeCell ref="I80:I83"/>
    <mergeCell ref="AK80:AK83"/>
    <mergeCell ref="AI80:AI83"/>
    <mergeCell ref="AJ80:AJ83"/>
    <mergeCell ref="AB80:AB83"/>
    <mergeCell ref="AC80:AC83"/>
    <mergeCell ref="AD80:AD83"/>
    <mergeCell ref="AE80:AE83"/>
    <mergeCell ref="AF80:AF83"/>
    <mergeCell ref="AG80:AG83"/>
    <mergeCell ref="AH80:AH83"/>
    <mergeCell ref="Q80:Q83"/>
    <mergeCell ref="R80:R83"/>
    <mergeCell ref="J80:J83"/>
    <mergeCell ref="K80:K83"/>
    <mergeCell ref="L80:L83"/>
    <mergeCell ref="M80:M83"/>
    <mergeCell ref="AK29:AK32"/>
    <mergeCell ref="A29:A32"/>
    <mergeCell ref="B29:B32"/>
    <mergeCell ref="E29:E32"/>
    <mergeCell ref="F29:F32"/>
    <mergeCell ref="H29:H32"/>
    <mergeCell ref="I29:I32"/>
    <mergeCell ref="J29:J32"/>
    <mergeCell ref="K34:K37"/>
    <mergeCell ref="L34:L37"/>
    <mergeCell ref="AH34:AH37"/>
    <mergeCell ref="AI34:AI37"/>
    <mergeCell ref="AJ34:AJ37"/>
    <mergeCell ref="AK34:AK37"/>
    <mergeCell ref="A34:A37"/>
    <mergeCell ref="B34:B37"/>
    <mergeCell ref="E34:E37"/>
    <mergeCell ref="F34:F37"/>
    <mergeCell ref="H34:H37"/>
    <mergeCell ref="I34:I37"/>
    <mergeCell ref="J34:J37"/>
    <mergeCell ref="I22:I27"/>
    <mergeCell ref="J22:J27"/>
    <mergeCell ref="K22:K27"/>
    <mergeCell ref="L22:L27"/>
    <mergeCell ref="M22:M27"/>
    <mergeCell ref="N22:N27"/>
    <mergeCell ref="O22:O27"/>
    <mergeCell ref="K29:K32"/>
    <mergeCell ref="L29:L32"/>
    <mergeCell ref="G19:G20"/>
    <mergeCell ref="A17:A20"/>
    <mergeCell ref="A22:A27"/>
    <mergeCell ref="B22:B27"/>
    <mergeCell ref="E22:E27"/>
    <mergeCell ref="F22:F27"/>
    <mergeCell ref="G22:G24"/>
    <mergeCell ref="H22:H27"/>
    <mergeCell ref="G25:G27"/>
    <mergeCell ref="AK17:AK20"/>
    <mergeCell ref="AH22:AH27"/>
    <mergeCell ref="AI22:AI27"/>
    <mergeCell ref="AJ22:AJ27"/>
    <mergeCell ref="AK22:AK27"/>
    <mergeCell ref="X17:X20"/>
    <mergeCell ref="Y17:Y20"/>
    <mergeCell ref="Z17:Z20"/>
    <mergeCell ref="AA17:AA20"/>
    <mergeCell ref="AB17:AB20"/>
    <mergeCell ref="AC17:AC20"/>
    <mergeCell ref="AG17:AG20"/>
    <mergeCell ref="O14:P14"/>
    <mergeCell ref="S14:T14"/>
    <mergeCell ref="A15:A16"/>
    <mergeCell ref="B15:B16"/>
    <mergeCell ref="C15:C16"/>
    <mergeCell ref="D15:D16"/>
    <mergeCell ref="E15:E16"/>
    <mergeCell ref="J17:J20"/>
    <mergeCell ref="K17:K20"/>
    <mergeCell ref="L17:L20"/>
    <mergeCell ref="M17:M20"/>
    <mergeCell ref="N17:N20"/>
    <mergeCell ref="O17:O20"/>
    <mergeCell ref="P17:P20"/>
    <mergeCell ref="R15:R16"/>
    <mergeCell ref="S15:S16"/>
    <mergeCell ref="S17:S20"/>
    <mergeCell ref="T17:T20"/>
    <mergeCell ref="B17:B20"/>
    <mergeCell ref="E17:E20"/>
    <mergeCell ref="F17:F20"/>
    <mergeCell ref="G17:G18"/>
    <mergeCell ref="H17:H20"/>
    <mergeCell ref="I17:I20"/>
    <mergeCell ref="K54:K58"/>
    <mergeCell ref="L54:L58"/>
    <mergeCell ref="AH54:AH58"/>
    <mergeCell ref="AI54:AI58"/>
    <mergeCell ref="AJ54:AJ58"/>
    <mergeCell ref="AK54:AK58"/>
    <mergeCell ref="A54:A58"/>
    <mergeCell ref="B54:B58"/>
    <mergeCell ref="E54:E58"/>
    <mergeCell ref="F54:F58"/>
    <mergeCell ref="H54:H58"/>
    <mergeCell ref="I54:I58"/>
    <mergeCell ref="J54:J58"/>
    <mergeCell ref="K49:K52"/>
    <mergeCell ref="L49:L52"/>
    <mergeCell ref="AH49:AH52"/>
    <mergeCell ref="AI49:AI52"/>
    <mergeCell ref="AJ49:AJ52"/>
    <mergeCell ref="AK49:AK52"/>
    <mergeCell ref="A49:A52"/>
    <mergeCell ref="B49:B52"/>
    <mergeCell ref="E49:E52"/>
    <mergeCell ref="F49:F52"/>
    <mergeCell ref="H49:H52"/>
    <mergeCell ref="I49:I52"/>
    <mergeCell ref="J49:J52"/>
    <mergeCell ref="AK39:AK42"/>
    <mergeCell ref="A39:A42"/>
    <mergeCell ref="B39:B42"/>
    <mergeCell ref="E39:E42"/>
    <mergeCell ref="F39:F42"/>
    <mergeCell ref="H39:H42"/>
    <mergeCell ref="I39:I42"/>
    <mergeCell ref="J39:J42"/>
    <mergeCell ref="K44:K47"/>
    <mergeCell ref="L44:L47"/>
    <mergeCell ref="AH44:AH47"/>
    <mergeCell ref="AI44:AI47"/>
    <mergeCell ref="AJ44:AJ47"/>
    <mergeCell ref="AK44:AK47"/>
    <mergeCell ref="A44:A47"/>
    <mergeCell ref="B44:B47"/>
    <mergeCell ref="E44:E47"/>
    <mergeCell ref="F44:F47"/>
    <mergeCell ref="H44:H47"/>
    <mergeCell ref="I44:I47"/>
    <mergeCell ref="J44:J47"/>
    <mergeCell ref="W15:W16"/>
    <mergeCell ref="X15:X16"/>
    <mergeCell ref="Y15:Y16"/>
    <mergeCell ref="Z15:Z16"/>
    <mergeCell ref="K39:K42"/>
    <mergeCell ref="L39:L42"/>
    <mergeCell ref="AH39:AH42"/>
    <mergeCell ref="AI39:AI42"/>
    <mergeCell ref="AJ39:AJ42"/>
    <mergeCell ref="U17:U20"/>
    <mergeCell ref="V17:V20"/>
    <mergeCell ref="W17:W20"/>
    <mergeCell ref="AH17:AH20"/>
    <mergeCell ref="AI17:AI20"/>
    <mergeCell ref="AJ17:AJ20"/>
    <mergeCell ref="P22:P27"/>
    <mergeCell ref="S22:S27"/>
    <mergeCell ref="AH29:AH32"/>
    <mergeCell ref="AI29:AI32"/>
    <mergeCell ref="AJ29:AJ32"/>
    <mergeCell ref="AN15:AN16"/>
    <mergeCell ref="AO15:AO16"/>
    <mergeCell ref="AA15:AA16"/>
    <mergeCell ref="AB15:AB16"/>
    <mergeCell ref="AC15:AC16"/>
    <mergeCell ref="AD15:AD16"/>
    <mergeCell ref="AE15:AE16"/>
    <mergeCell ref="AF15:AF16"/>
    <mergeCell ref="AG15:AG16"/>
    <mergeCell ref="E11:H14"/>
    <mergeCell ref="O12:AG13"/>
    <mergeCell ref="AC14:AG14"/>
    <mergeCell ref="AH15:AH16"/>
    <mergeCell ref="AI15:AI16"/>
    <mergeCell ref="AJ15:AJ16"/>
    <mergeCell ref="AK15:AK16"/>
    <mergeCell ref="AL15:AL16"/>
    <mergeCell ref="AM15:AM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s>
  <conditionalFormatting sqref="I17 AI17 I22 AI22 I29 AI29 I34 AI34 I39 AI39 I44 AI44 I49 AI49 I54 AI54 I60 AI60 I65 AI65 I70 AI70 I75 AI75 AI92 I96">
    <cfRule type="cellIs" dxfId="285" priority="1" operator="equal">
      <formula>"1 - Rara vez"</formula>
    </cfRule>
  </conditionalFormatting>
  <conditionalFormatting sqref="I17 AI17 I22 AI22 I29 AI29 I34 AI34 I39 AI39 I44 AI44 I49 AI49 I54 AI54 I60 AI60 I65 AI65 I70 AI70 I75 AI75 AI92 I96">
    <cfRule type="cellIs" dxfId="284" priority="2" operator="equal">
      <formula>"2 - Improbable"</formula>
    </cfRule>
  </conditionalFormatting>
  <conditionalFormatting sqref="I17 AI17 I22 AI22 I29 AI29 I34 AI34 I39 AI39 I44 AI44 I49 AI49 I54 AI54 I60 AI60 I65 AI65 I70 AI70 I75 AI75 AI92 I96">
    <cfRule type="cellIs" dxfId="283" priority="3" operator="equal">
      <formula>"3 - Posible"</formula>
    </cfRule>
  </conditionalFormatting>
  <conditionalFormatting sqref="I17 AI17 I22 AI22 I29 AI29 I34 AI34 I39 AI39 I44 AI44 I49 AI49 I54 AI54 I60 AI60 I65 AI65 I70 AI70 I75 AI75 AI92 I96">
    <cfRule type="cellIs" dxfId="28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8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8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7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7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7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7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4" priority="12" operator="containsText" text="Zona de Riesgo Alta">
      <formula>NOT(ISERROR(SEARCH(("Zona de Riesgo Alta"),(K17))))</formula>
    </cfRule>
  </conditionalFormatting>
  <conditionalFormatting sqref="AI17 AI22 AI29 AI34 AI39 AI44 AI49 AI54 AI60 AI65 AI70 AI75">
    <cfRule type="cellIs" dxfId="273" priority="13" operator="equal">
      <formula>"1 - Rara vez"</formula>
    </cfRule>
  </conditionalFormatting>
  <conditionalFormatting sqref="AI17 AI22 AI29 AI34 AI39 AI44 AI49 AI54 AI60 AI65 AI70 AI75">
    <cfRule type="cellIs" dxfId="272" priority="14" operator="equal">
      <formula>"2 - Improbable"</formula>
    </cfRule>
  </conditionalFormatting>
  <conditionalFormatting sqref="AI17 AI22 AI29 AI34 AI39 AI44 AI49 AI54 AI60 AI65 AI70 AI75">
    <cfRule type="cellIs" dxfId="271" priority="15" operator="equal">
      <formula>"3 - Posible"</formula>
    </cfRule>
  </conditionalFormatting>
  <conditionalFormatting sqref="AI17 AI22 AI29 AI34 AI39 AI44 AI49 AI54 AI60 AI65 AI70 AI75">
    <cfRule type="cellIs" dxfId="270" priority="16" operator="equal">
      <formula>"4 - Probable"</formula>
    </cfRule>
  </conditionalFormatting>
  <conditionalFormatting sqref="AJ17 AJ22 AJ29 AJ34 AJ39 AJ44 AJ49 AJ54 AJ60 AJ65 AJ70 AJ75">
    <cfRule type="cellIs" dxfId="269" priority="17" operator="equal">
      <formula>"1 - Insignificante"</formula>
    </cfRule>
  </conditionalFormatting>
  <conditionalFormatting sqref="AJ17 AJ22 AJ29 AJ34 AJ39 AJ44 AJ49 AJ54 AJ60 AJ65 AJ70 AJ75">
    <cfRule type="cellIs" dxfId="268" priority="18" operator="equal">
      <formula>"2 - Menor"</formula>
    </cfRule>
  </conditionalFormatting>
  <conditionalFormatting sqref="AJ17 AJ22 AJ29 AJ34 AJ39 AJ44 AJ49 AJ54 AJ60 AJ65 AJ70 AJ75">
    <cfRule type="cellIs" dxfId="267" priority="19" operator="equal">
      <formula>"3 - Moderado"</formula>
    </cfRule>
  </conditionalFormatting>
  <conditionalFormatting sqref="AJ17 AJ22 AJ29 AJ34 AJ39 AJ44 AJ49 AJ54 AJ60 AJ65 AJ70 AJ75">
    <cfRule type="cellIs" dxfId="266" priority="20" operator="equal">
      <formula>"4 - Mayor"</formula>
    </cfRule>
  </conditionalFormatting>
  <conditionalFormatting sqref="AK17 AK22 AK29 AK34 AK39 AK44 AK49 AK54 AK60 AK65 AK70 AK75">
    <cfRule type="cellIs" dxfId="265" priority="21" operator="equal">
      <formula>"Zona de Riesgo Baja"</formula>
    </cfRule>
  </conditionalFormatting>
  <conditionalFormatting sqref="AK17 AK22 AK29 AK34 AK39 AK44 AK49 AK54 AK60 AK65 AK70 AK75">
    <cfRule type="cellIs" dxfId="26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62" priority="24" operator="containsText" text="5 - Catastrófico">
      <formula>NOT(ISERROR(SEARCH(("5 - Catastrófico"),(J17))))</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1" priority="25" operator="containsText" text="4 - Probable">
      <formula>NOT(ISERROR(SEARCH(("4 - Probable"),(I17))))</formula>
    </cfRule>
  </conditionalFormatting>
  <dataValidations count="17">
    <dataValidation type="list" allowBlank="1" showInputMessage="1" showErrorMessage="1" prompt=" - " sqref="R17:R20 R22:R27 R29:R32 R34:R37 R39:R42 R44:R47 R49:R52 R54:R58 R60:R63 R65:R68 R70:R73 R75:R78" xr:uid="{00000000-0002-0000-0D00-000000000000}">
      <formula1>$N$119:$N$120</formula1>
    </dataValidation>
    <dataValidation type="list" allowBlank="1" showInputMessage="1" showErrorMessage="1" prompt=" - " sqref="L17 L22 L29 L34 L39 L44 L49 L54 L60 L65 L70 L75" xr:uid="{00000000-0002-0000-0D00-000001000000}">
      <formula1>$E$123:$E$125</formula1>
    </dataValidation>
    <dataValidation type="list" allowBlank="1" showInputMessage="1" showErrorMessage="1" prompt=" - " sqref="I17 AI17 I22 AI22 I29 AI29 I34 AI34 I39 AI39 I44 AI44 I49 AI49 I54 AI54 I60 AI60 I65 AI65 I70 AI70 I75 AI75 I96" xr:uid="{00000000-0002-0000-0D00-000002000000}">
      <formula1>$G$104:$G$108</formula1>
    </dataValidation>
    <dataValidation type="list" allowBlank="1" showInputMessage="1" showErrorMessage="1" prompt=" - " sqref="K17 AK17 K22 AK22 K29 AK29 K34 AK34 K39 AK39 K44 AK44 K49 AK49 K54 AK54 K60 AK60 K65 AK65 K70 AK70 K75 AK75" xr:uid="{00000000-0002-0000-0D00-000003000000}">
      <formula1>$I$104:$I$107</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xr:uid="{00000000-0002-0000-0D00-000004000000}">
      <formula1>$I$114</formula1>
    </dataValidation>
    <dataValidation type="list" allowBlank="1" showInputMessage="1" showErrorMessage="1" prompt=" - " sqref="AB17 AB22:AB27 AB29:AB32 AB34:AB37 AB39:AB42 AB44:AB47 AB49:AB52 AB54:AB58 AB60:AB63 AB65:AB68 AB70:AB73 AB75:AB78" xr:uid="{00000000-0002-0000-0D00-000005000000}">
      <formula1>$I$115:$I$117</formula1>
    </dataValidation>
    <dataValidation type="list" allowBlank="1" showInputMessage="1" showErrorMessage="1" prompt=" - " sqref="C20 C31:C32 C36:C37 C40:C42 C45:C47 C52 C61:C63 C66:C68 C73 C76:C78" xr:uid="{00000000-0002-0000-0D00-000006000000}">
      <formula1>$J$110:$J$126</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xr:uid="{00000000-0002-0000-0D00-000007000000}">
      <formula1>$G$123:$G$125</formula1>
    </dataValidation>
    <dataValidation type="list" allowBlank="1" showInputMessage="1" showErrorMessage="1" prompt=" - " sqref="AE17:AE20 AE22:AE27 AE29:AE32 AE34:AE37 AE39:AE42 AE44:AE47 AE49:AE52 AE54:AE58 AE60:AE63 AE65:AE68 AE70:AE73 AE75:AE78" xr:uid="{00000000-0002-0000-0D00-000008000000}">
      <formula1>$I$120:$I$122</formula1>
    </dataValidation>
    <dataValidation type="list" allowBlank="1" showInputMessage="1" showErrorMessage="1" prompt=" - " sqref="J17 AJ17 J22 AJ22 J29 AJ29 J34 AJ34 J39 AJ39 J44 AJ44 J49 AJ49 J54 AJ54 J60 AJ60 J65 AJ65 J70 AJ70 J75 AJ75" xr:uid="{00000000-0002-0000-0D00-000009000000}">
      <formula1>$G$111:$G$114</formula1>
    </dataValidation>
    <dataValidation type="list" allowBlank="1" showInputMessage="1" showErrorMessage="1" prompt=" - " sqref="AG23:AG27 AG30:AG32 AG35:AG37 AG40:AG42 AG45:AG47 AG50:AG52 AG55:AG58 AG61:AG63 AG66:AG68 AG71:AG73 AG76:AG78" xr:uid="{00000000-0002-0000-0D00-00000A000000}">
      <formula1>$N$131:$N$132</formula1>
    </dataValidation>
    <dataValidation type="list" allowBlank="1" showInputMessage="1" showErrorMessage="1" prompt=" - " sqref="A17 A22 A29 A34 A39 A44 A49 A54 A60 A65 A70 A75" xr:uid="{00000000-0002-0000-0D00-00000B000000}">
      <formula1>$C$104:$C$116</formula1>
    </dataValidation>
    <dataValidation type="list" allowBlank="1" showInputMessage="1" showErrorMessage="1" prompt=" - " sqref="C17:C19 C22:C27 C29:C30 C34:C35 C39 C44 C49:C51 C54:C58 C60 C65 C70:C72 C75" xr:uid="{00000000-0002-0000-0D00-00000C000000}">
      <formula1>$E$104:$E$120</formula1>
    </dataValidation>
    <dataValidation type="list" allowBlank="1" showInputMessage="1" showErrorMessage="1" prompt=" - " sqref="N17 N22 N29:N32 N34:N37 N39:N42 N44:N47 N49:N52 N54:N58 N60:N63 N65:N68 N70:N73 N75:N78" xr:uid="{00000000-0002-0000-0D00-00000D000000}">
      <formula1>$I$110:$I$111</formula1>
    </dataValidation>
    <dataValidation type="list" allowBlank="1" showInputMessage="1" showErrorMessage="1" prompt=" - " sqref="H17 H22 H29 H34 H39 H44 H49 H54 H60 H65 H70 H75" xr:uid="{00000000-0002-0000-0D00-00000E000000}">
      <formula1>$C$119:$C$130</formula1>
    </dataValidation>
    <dataValidation type="list" allowBlank="1" showInputMessage="1" showErrorMessage="1" prompt=" - " sqref="AG17 AG22 AG29 AG34 AG39 AG44 AG49 AG54 AG60 AG65 AG70 AG75" xr:uid="{00000000-0002-0000-0D00-00000F000000}">
      <formula1>$I$125:$I$126</formula1>
    </dataValidation>
    <dataValidation type="list" allowBlank="1" showInputMessage="1" showErrorMessage="1" prompt=" - " sqref="P17 P22 P29:P32 P34:P37 P39:P42 P44:P47 P49:P52 P54:P58 P60:P63 P65:P68 P70:P73 P75:P78" xr:uid="{00000000-0002-0000-0D00-000010000000}">
      <formula1>$J$114</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Y352"/>
  <sheetViews>
    <sheetView topLeftCell="AV31" zoomScale="68" workbookViewId="0">
      <selection activeCell="BC34" sqref="BC34"/>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hidden="1" customWidth="1"/>
    <col min="57" max="57" width="66.42578125" customWidth="1"/>
    <col min="58" max="77" width="6.85546875" customWidth="1"/>
  </cols>
  <sheetData>
    <row r="1" spans="1:77" ht="30" customHeight="1">
      <c r="A1" s="560"/>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67"/>
      <c r="BG1" s="67"/>
      <c r="BH1" s="67"/>
      <c r="BI1" s="67"/>
      <c r="BJ1" s="67"/>
      <c r="BK1" s="67"/>
      <c r="BL1" s="67"/>
      <c r="BM1" s="67"/>
      <c r="BN1" s="67"/>
      <c r="BO1" s="67"/>
      <c r="BP1" s="67"/>
      <c r="BQ1" s="67"/>
      <c r="BR1" s="67"/>
      <c r="BS1" s="67"/>
      <c r="BT1" s="67"/>
      <c r="BU1" s="67"/>
      <c r="BV1" s="131"/>
      <c r="BW1" s="131"/>
      <c r="BX1" s="131"/>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67"/>
      <c r="BG2" s="67"/>
      <c r="BH2" s="67"/>
      <c r="BI2" s="67"/>
      <c r="BJ2" s="67"/>
      <c r="BK2" s="67"/>
      <c r="BL2" s="67"/>
      <c r="BM2" s="67"/>
      <c r="BN2" s="67"/>
      <c r="BO2" s="67"/>
      <c r="BP2" s="67"/>
      <c r="BQ2" s="67"/>
      <c r="BR2" s="67"/>
      <c r="BS2" s="67"/>
      <c r="BT2" s="67"/>
      <c r="BU2" s="67"/>
      <c r="BV2" s="131"/>
      <c r="BW2" s="131"/>
      <c r="BX2" s="131"/>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67"/>
      <c r="BG3" s="67"/>
      <c r="BH3" s="67"/>
      <c r="BI3" s="67"/>
      <c r="BJ3" s="67"/>
      <c r="BK3" s="67"/>
      <c r="BL3" s="67"/>
      <c r="BM3" s="67"/>
      <c r="BN3" s="67"/>
      <c r="BO3" s="67"/>
      <c r="BP3" s="67"/>
      <c r="BQ3" s="67"/>
      <c r="BR3" s="67"/>
      <c r="BS3" s="67"/>
      <c r="BT3" s="67"/>
      <c r="BU3" s="67"/>
      <c r="BV3" s="131"/>
      <c r="BW3" s="131"/>
      <c r="BX3" s="131"/>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67"/>
      <c r="BG4" s="67"/>
      <c r="BH4" s="67"/>
      <c r="BI4" s="67"/>
      <c r="BJ4" s="67"/>
      <c r="BK4" s="67"/>
      <c r="BL4" s="67"/>
      <c r="BM4" s="67"/>
      <c r="BN4" s="67"/>
      <c r="BO4" s="67"/>
      <c r="BP4" s="67"/>
      <c r="BQ4" s="67"/>
      <c r="BR4" s="67"/>
      <c r="BS4" s="67"/>
      <c r="BT4" s="67"/>
      <c r="BU4" s="67"/>
      <c r="BV4" s="131"/>
      <c r="BW4" s="131"/>
      <c r="BX4" s="131"/>
    </row>
    <row r="5" spans="1:77" ht="8.25" customHeight="1">
      <c r="A5" s="310"/>
      <c r="B5" s="132"/>
      <c r="C5" s="310"/>
      <c r="D5" s="310"/>
      <c r="E5" s="310"/>
      <c r="F5" s="310"/>
      <c r="G5" s="310"/>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67"/>
      <c r="BG5" s="67"/>
      <c r="BH5" s="67"/>
      <c r="BI5" s="67"/>
      <c r="BJ5" s="67"/>
      <c r="BK5" s="67"/>
      <c r="BL5" s="67"/>
      <c r="BM5" s="67"/>
      <c r="BN5" s="67"/>
      <c r="BO5" s="67"/>
      <c r="BP5" s="67"/>
      <c r="BQ5" s="67"/>
      <c r="BR5" s="67"/>
      <c r="BS5" s="67"/>
      <c r="BT5" s="67"/>
      <c r="BU5" s="67"/>
      <c r="BV5" s="67"/>
      <c r="BW5" s="67"/>
      <c r="BX5" s="67"/>
    </row>
    <row r="6" spans="1:77" ht="30" customHeight="1">
      <c r="A6" s="599"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67"/>
      <c r="BG6" s="67"/>
      <c r="BH6" s="67"/>
      <c r="BI6" s="67"/>
      <c r="BJ6" s="67"/>
      <c r="BK6" s="67"/>
      <c r="BL6" s="67"/>
      <c r="BM6" s="67"/>
      <c r="BN6" s="67"/>
      <c r="BO6" s="67"/>
      <c r="BP6" s="67"/>
      <c r="BQ6" s="67"/>
      <c r="BR6" s="67"/>
      <c r="BS6" s="67"/>
      <c r="BT6" s="67"/>
      <c r="BU6" s="67"/>
      <c r="BV6" s="67"/>
      <c r="BW6" s="67"/>
      <c r="BX6" s="67"/>
    </row>
    <row r="7" spans="1:77" ht="30" customHeight="1">
      <c r="A7" s="600" t="s">
        <v>67</v>
      </c>
      <c r="B7" s="423"/>
      <c r="C7" s="423"/>
      <c r="D7" s="414"/>
      <c r="E7" s="570" t="s">
        <v>761</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14"/>
      <c r="AL7" s="311"/>
      <c r="AM7" s="311"/>
      <c r="AN7" s="311"/>
      <c r="AO7" s="311"/>
      <c r="AP7" s="311"/>
      <c r="AQ7" s="311"/>
      <c r="AR7" s="311"/>
      <c r="AS7" s="311"/>
      <c r="AT7" s="311"/>
      <c r="AU7" s="311"/>
      <c r="AV7" s="311"/>
      <c r="AW7" s="311"/>
      <c r="AX7" s="311"/>
      <c r="AY7" s="311"/>
      <c r="AZ7" s="311"/>
      <c r="BA7" s="311"/>
      <c r="BB7" s="311"/>
      <c r="BC7" s="311"/>
      <c r="BD7" s="311"/>
      <c r="BE7" s="312"/>
      <c r="BF7" s="67"/>
      <c r="BG7" s="67"/>
      <c r="BH7" s="67"/>
      <c r="BI7" s="67"/>
      <c r="BJ7" s="67"/>
      <c r="BK7" s="67"/>
      <c r="BL7" s="67"/>
      <c r="BM7" s="67"/>
      <c r="BN7" s="67"/>
      <c r="BO7" s="67"/>
      <c r="BP7" s="67"/>
      <c r="BQ7" s="67"/>
      <c r="BR7" s="67"/>
      <c r="BS7" s="67"/>
      <c r="BT7" s="67"/>
      <c r="BU7" s="67"/>
      <c r="BV7" s="67"/>
      <c r="BW7" s="67"/>
      <c r="BX7" s="67"/>
    </row>
    <row r="8" spans="1:77" ht="30" customHeight="1">
      <c r="A8" s="600" t="s">
        <v>69</v>
      </c>
      <c r="B8" s="423"/>
      <c r="C8" s="423"/>
      <c r="D8" s="414"/>
      <c r="E8" s="567" t="s">
        <v>762</v>
      </c>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9"/>
      <c r="AL8" s="311"/>
      <c r="AM8" s="311"/>
      <c r="AN8" s="311"/>
      <c r="AO8" s="311"/>
      <c r="AP8" s="311"/>
      <c r="AQ8" s="311"/>
      <c r="AR8" s="311"/>
      <c r="AS8" s="311"/>
      <c r="AT8" s="311"/>
      <c r="AU8" s="311"/>
      <c r="AV8" s="311"/>
      <c r="AW8" s="311"/>
      <c r="AX8" s="311"/>
      <c r="AY8" s="311"/>
      <c r="AZ8" s="311"/>
      <c r="BA8" s="311"/>
      <c r="BB8" s="311"/>
      <c r="BC8" s="311"/>
      <c r="BD8" s="311"/>
      <c r="BE8" s="312"/>
      <c r="BF8" s="67"/>
      <c r="BG8" s="67"/>
      <c r="BH8" s="67"/>
      <c r="BI8" s="67"/>
      <c r="BJ8" s="67"/>
      <c r="BK8" s="67"/>
      <c r="BL8" s="67"/>
      <c r="BM8" s="67"/>
      <c r="BN8" s="67"/>
      <c r="BO8" s="67"/>
      <c r="BP8" s="67"/>
      <c r="BQ8" s="67"/>
      <c r="BR8" s="67"/>
      <c r="BS8" s="67"/>
      <c r="BT8" s="67"/>
      <c r="BU8" s="67"/>
      <c r="BV8" s="67"/>
      <c r="BW8" s="67"/>
      <c r="BX8" s="67"/>
    </row>
    <row r="9" spans="1:77" ht="30" customHeight="1">
      <c r="A9" s="600" t="s">
        <v>71</v>
      </c>
      <c r="B9" s="423"/>
      <c r="C9" s="423"/>
      <c r="D9" s="414"/>
      <c r="E9" s="567" t="s">
        <v>763</v>
      </c>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9"/>
      <c r="AL9" s="311"/>
      <c r="AM9" s="311"/>
      <c r="AN9" s="311"/>
      <c r="AO9" s="311"/>
      <c r="AP9" s="311"/>
      <c r="AQ9" s="311"/>
      <c r="AR9" s="311"/>
      <c r="AS9" s="311"/>
      <c r="AT9" s="311"/>
      <c r="AU9" s="311"/>
      <c r="AV9" s="311"/>
      <c r="AW9" s="311"/>
      <c r="AX9" s="311"/>
      <c r="AY9" s="311"/>
      <c r="AZ9" s="311"/>
      <c r="BA9" s="311"/>
      <c r="BB9" s="311"/>
      <c r="BC9" s="311"/>
      <c r="BD9" s="311"/>
      <c r="BE9" s="312"/>
      <c r="BF9" s="67"/>
      <c r="BG9" s="67"/>
      <c r="BH9" s="67"/>
      <c r="BI9" s="67"/>
      <c r="BJ9" s="67"/>
      <c r="BK9" s="67"/>
      <c r="BL9" s="67"/>
      <c r="BM9" s="67"/>
      <c r="BN9" s="67"/>
      <c r="BO9" s="67"/>
      <c r="BP9" s="67"/>
      <c r="BQ9" s="67"/>
      <c r="BR9" s="67"/>
      <c r="BS9" s="67"/>
      <c r="BT9" s="67"/>
      <c r="BU9" s="67"/>
      <c r="BV9" s="67"/>
      <c r="BW9" s="67"/>
      <c r="BX9" s="67"/>
    </row>
    <row r="10" spans="1:77" ht="8.25" customHeight="1">
      <c r="A10" s="313"/>
      <c r="B10" s="133"/>
      <c r="C10" s="313"/>
      <c r="D10" s="313"/>
      <c r="E10" s="313"/>
      <c r="F10" s="313"/>
      <c r="G10" s="31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67"/>
      <c r="BG10" s="67"/>
      <c r="BH10" s="67"/>
      <c r="BI10" s="67"/>
      <c r="BJ10" s="67"/>
      <c r="BK10" s="67"/>
      <c r="BL10" s="67"/>
      <c r="BM10" s="67"/>
      <c r="BN10" s="67"/>
      <c r="BO10" s="67"/>
      <c r="BP10" s="67"/>
      <c r="BQ10" s="67"/>
      <c r="BR10" s="67"/>
      <c r="BS10" s="67"/>
      <c r="BT10" s="67"/>
      <c r="BU10" s="67"/>
      <c r="BV10" s="67"/>
      <c r="BW10" s="67"/>
      <c r="BX10" s="67"/>
    </row>
    <row r="11" spans="1:77" ht="38.25" customHeight="1">
      <c r="A11" s="472" t="s">
        <v>73</v>
      </c>
      <c r="B11" s="465"/>
      <c r="C11" s="601"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78"/>
      <c r="BG11" s="78"/>
      <c r="BH11" s="78"/>
      <c r="BI11" s="78"/>
      <c r="BJ11" s="78"/>
      <c r="BK11" s="78"/>
      <c r="BL11" s="78"/>
      <c r="BM11" s="78"/>
      <c r="BN11" s="78"/>
      <c r="BO11" s="78"/>
      <c r="BP11" s="78"/>
      <c r="BQ11" s="78"/>
      <c r="BR11" s="78"/>
      <c r="BS11" s="78"/>
      <c r="BT11" s="78"/>
      <c r="BU11" s="78"/>
      <c r="BV11" s="78"/>
      <c r="BW11" s="78"/>
      <c r="BX11" s="78"/>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67"/>
      <c r="BG12" s="67"/>
      <c r="BH12" s="67"/>
      <c r="BI12" s="67"/>
      <c r="BJ12" s="67"/>
      <c r="BK12" s="67"/>
      <c r="BL12" s="67"/>
      <c r="BM12" s="67"/>
      <c r="BN12" s="67"/>
      <c r="BO12" s="67"/>
      <c r="BP12" s="67"/>
      <c r="BQ12" s="67"/>
      <c r="BR12" s="67"/>
      <c r="BS12" s="67"/>
      <c r="BT12" s="67"/>
      <c r="BU12" s="67"/>
      <c r="BV12" s="67"/>
      <c r="BW12" s="67"/>
      <c r="BX12" s="67"/>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1049</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48.25" customHeight="1">
      <c r="A16" s="487" t="s">
        <v>22</v>
      </c>
      <c r="B16" s="489">
        <v>1</v>
      </c>
      <c r="C16" s="86" t="s">
        <v>798</v>
      </c>
      <c r="D16" s="86" t="s">
        <v>1050</v>
      </c>
      <c r="E16" s="487" t="s">
        <v>1051</v>
      </c>
      <c r="F16" s="487" t="s">
        <v>1052</v>
      </c>
      <c r="G16" s="86" t="s">
        <v>822</v>
      </c>
      <c r="H16" s="487" t="s">
        <v>489</v>
      </c>
      <c r="I16" s="487" t="s">
        <v>234</v>
      </c>
      <c r="J16" s="487" t="s">
        <v>246</v>
      </c>
      <c r="K16" s="487" t="s">
        <v>246</v>
      </c>
      <c r="L16" s="487" t="s">
        <v>246</v>
      </c>
      <c r="M16" s="487" t="s">
        <v>246</v>
      </c>
      <c r="N16" s="487" t="s">
        <v>246</v>
      </c>
      <c r="O16" s="487" t="s">
        <v>246</v>
      </c>
      <c r="P16" s="487" t="s">
        <v>246</v>
      </c>
      <c r="Q16" s="487" t="s">
        <v>246</v>
      </c>
      <c r="R16" s="487" t="s">
        <v>140</v>
      </c>
      <c r="S16" s="487" t="s">
        <v>246</v>
      </c>
      <c r="T16" s="487" t="s">
        <v>246</v>
      </c>
      <c r="U16" s="487" t="s">
        <v>246</v>
      </c>
      <c r="V16" s="487" t="s">
        <v>246</v>
      </c>
      <c r="W16" s="487" t="s">
        <v>246</v>
      </c>
      <c r="X16" s="487" t="s">
        <v>246</v>
      </c>
      <c r="Y16" s="487" t="s">
        <v>140</v>
      </c>
      <c r="Z16" s="487" t="s">
        <v>140</v>
      </c>
      <c r="AA16" s="487" t="s">
        <v>140</v>
      </c>
      <c r="AB16" s="487">
        <v>14</v>
      </c>
      <c r="AC16" s="487" t="s">
        <v>239</v>
      </c>
      <c r="AD16" s="487" t="s">
        <v>230</v>
      </c>
      <c r="AE16" s="487" t="s">
        <v>1053</v>
      </c>
      <c r="AF16" s="487" t="s">
        <v>131</v>
      </c>
      <c r="AG16" s="487" t="s">
        <v>1054</v>
      </c>
      <c r="AH16" s="487">
        <v>30</v>
      </c>
      <c r="AI16" s="487" t="s">
        <v>894</v>
      </c>
      <c r="AJ16" s="487">
        <v>15</v>
      </c>
      <c r="AK16" s="487" t="s">
        <v>1055</v>
      </c>
      <c r="AL16" s="487">
        <v>15</v>
      </c>
      <c r="AM16" s="487" t="s">
        <v>1056</v>
      </c>
      <c r="AN16" s="487">
        <v>15</v>
      </c>
      <c r="AO16" s="487" t="s">
        <v>792</v>
      </c>
      <c r="AP16" s="487">
        <v>15</v>
      </c>
      <c r="AQ16" s="487" t="s">
        <v>1057</v>
      </c>
      <c r="AR16" s="487">
        <v>10</v>
      </c>
      <c r="AS16" s="487">
        <v>100</v>
      </c>
      <c r="AT16" s="487" t="s">
        <v>138</v>
      </c>
      <c r="AU16" s="563" t="s">
        <v>139</v>
      </c>
      <c r="AV16" s="563" t="s">
        <v>138</v>
      </c>
      <c r="AW16" s="487" t="s">
        <v>140</v>
      </c>
      <c r="AX16" s="487" t="s">
        <v>138</v>
      </c>
      <c r="AY16" s="487" t="s">
        <v>141</v>
      </c>
      <c r="AZ16" s="487" t="s">
        <v>127</v>
      </c>
      <c r="BA16" s="487" t="s">
        <v>232</v>
      </c>
      <c r="BB16" s="86">
        <v>1</v>
      </c>
      <c r="BC16" s="298" t="s">
        <v>1058</v>
      </c>
      <c r="BD16" s="314">
        <v>1</v>
      </c>
      <c r="BE16" s="306" t="s">
        <v>1059</v>
      </c>
      <c r="BF16" s="58"/>
      <c r="BG16" s="58"/>
      <c r="BH16" s="58"/>
      <c r="BI16" s="58"/>
      <c r="BJ16" s="58"/>
      <c r="BK16" s="58"/>
      <c r="BL16" s="58"/>
      <c r="BM16" s="58"/>
      <c r="BN16" s="58"/>
      <c r="BO16" s="58"/>
      <c r="BP16" s="58"/>
      <c r="BQ16" s="58"/>
      <c r="BR16" s="58"/>
      <c r="BS16" s="58"/>
      <c r="BT16" s="58"/>
      <c r="BU16" s="58"/>
      <c r="BV16" s="58"/>
      <c r="BW16" s="58"/>
      <c r="BX16" s="58"/>
      <c r="BY16" s="58"/>
    </row>
    <row r="17" spans="1:77" ht="188.25" customHeight="1">
      <c r="A17" s="488"/>
      <c r="B17" s="488"/>
      <c r="C17" s="86" t="s">
        <v>798</v>
      </c>
      <c r="D17" s="86" t="s">
        <v>1060</v>
      </c>
      <c r="E17" s="488"/>
      <c r="F17" s="488"/>
      <c r="G17" s="86" t="s">
        <v>906</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86">
        <v>2</v>
      </c>
      <c r="BC17" s="315" t="s">
        <v>1061</v>
      </c>
      <c r="BD17" s="314">
        <v>2</v>
      </c>
      <c r="BE17" s="282"/>
      <c r="BF17" s="58"/>
      <c r="BG17" s="58"/>
      <c r="BH17" s="58"/>
      <c r="BI17" s="58"/>
      <c r="BJ17" s="58"/>
      <c r="BK17" s="58"/>
      <c r="BL17" s="58"/>
      <c r="BM17" s="58"/>
      <c r="BN17" s="58"/>
      <c r="BO17" s="58"/>
      <c r="BP17" s="58"/>
      <c r="BQ17" s="58"/>
      <c r="BR17" s="58"/>
      <c r="BS17" s="58"/>
      <c r="BT17" s="58"/>
      <c r="BU17" s="58"/>
      <c r="BV17" s="58"/>
      <c r="BW17" s="58"/>
      <c r="BX17" s="58"/>
      <c r="BY17" s="58"/>
    </row>
    <row r="18" spans="1:77" ht="52.5" customHeight="1">
      <c r="A18" s="488"/>
      <c r="B18" s="488"/>
      <c r="C18" s="86" t="s">
        <v>798</v>
      </c>
      <c r="D18" s="86" t="s">
        <v>834</v>
      </c>
      <c r="E18" s="488"/>
      <c r="F18" s="488"/>
      <c r="G18" s="86" t="s">
        <v>1062</v>
      </c>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86">
        <v>3</v>
      </c>
      <c r="BC18" s="298"/>
      <c r="BD18" s="314">
        <v>3</v>
      </c>
      <c r="BE18" s="282"/>
      <c r="BF18" s="58"/>
      <c r="BG18" s="58"/>
      <c r="BH18" s="58"/>
      <c r="BI18" s="58"/>
      <c r="BJ18" s="58"/>
      <c r="BK18" s="58"/>
      <c r="BL18" s="58"/>
      <c r="BM18" s="58"/>
      <c r="BN18" s="58"/>
      <c r="BO18" s="58"/>
      <c r="BP18" s="58"/>
      <c r="BQ18" s="58"/>
      <c r="BR18" s="58"/>
      <c r="BS18" s="58"/>
      <c r="BT18" s="58"/>
      <c r="BU18" s="58"/>
      <c r="BV18" s="58"/>
      <c r="BW18" s="58"/>
      <c r="BX18" s="58"/>
      <c r="BY18" s="58"/>
    </row>
    <row r="19" spans="1:77" ht="37.5" customHeight="1">
      <c r="A19" s="488"/>
      <c r="B19" s="488"/>
      <c r="C19" s="86" t="s">
        <v>798</v>
      </c>
      <c r="D19" s="86" t="s">
        <v>1063</v>
      </c>
      <c r="E19" s="488"/>
      <c r="F19" s="488"/>
      <c r="G19" s="86"/>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86"/>
      <c r="BC19" s="294"/>
      <c r="BD19" s="314"/>
      <c r="BE19" s="314"/>
      <c r="BF19" s="58"/>
      <c r="BG19" s="58"/>
      <c r="BH19" s="58"/>
      <c r="BI19" s="58"/>
      <c r="BJ19" s="58"/>
      <c r="BK19" s="58"/>
      <c r="BL19" s="58"/>
      <c r="BM19" s="58"/>
      <c r="BN19" s="58"/>
      <c r="BO19" s="58"/>
      <c r="BP19" s="58"/>
      <c r="BQ19" s="58"/>
      <c r="BR19" s="58"/>
      <c r="BS19" s="58"/>
      <c r="BT19" s="58"/>
      <c r="BU19" s="58"/>
      <c r="BV19" s="58"/>
      <c r="BW19" s="58"/>
      <c r="BX19" s="58"/>
      <c r="BY19" s="58"/>
    </row>
    <row r="20" spans="1:77" ht="37.5" customHeight="1">
      <c r="A20" s="478"/>
      <c r="B20" s="478"/>
      <c r="C20" s="86" t="s">
        <v>798</v>
      </c>
      <c r="D20" s="86" t="s">
        <v>1064</v>
      </c>
      <c r="E20" s="478"/>
      <c r="F20" s="478"/>
      <c r="G20" s="86"/>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86"/>
      <c r="BC20" s="294"/>
      <c r="BD20" s="314"/>
      <c r="BE20" s="314"/>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316"/>
      <c r="B21" s="157"/>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7"/>
      <c r="BD21" s="317"/>
      <c r="BE21" s="317"/>
      <c r="BF21" s="58"/>
      <c r="BG21" s="58"/>
      <c r="BH21" s="58"/>
      <c r="BI21" s="58"/>
      <c r="BJ21" s="58"/>
      <c r="BK21" s="58"/>
      <c r="BL21" s="58"/>
      <c r="BM21" s="58"/>
      <c r="BN21" s="58"/>
      <c r="BO21" s="58"/>
      <c r="BP21" s="58"/>
      <c r="BQ21" s="58"/>
      <c r="BR21" s="58"/>
      <c r="BS21" s="58"/>
      <c r="BT21" s="58"/>
      <c r="BU21" s="58"/>
      <c r="BV21" s="58"/>
      <c r="BW21" s="58"/>
      <c r="BX21" s="58"/>
      <c r="BY21" s="58"/>
    </row>
    <row r="22" spans="1:77" ht="176.25" customHeight="1">
      <c r="A22" s="487" t="s">
        <v>22</v>
      </c>
      <c r="B22" s="489">
        <v>2</v>
      </c>
      <c r="C22" s="487" t="s">
        <v>798</v>
      </c>
      <c r="D22" s="487" t="s">
        <v>1065</v>
      </c>
      <c r="E22" s="487" t="s">
        <v>1066</v>
      </c>
      <c r="F22" s="487" t="s">
        <v>1067</v>
      </c>
      <c r="G22" s="86" t="s">
        <v>906</v>
      </c>
      <c r="H22" s="487" t="s">
        <v>489</v>
      </c>
      <c r="I22" s="598" t="s">
        <v>234</v>
      </c>
      <c r="J22" s="487" t="s">
        <v>246</v>
      </c>
      <c r="K22" s="487" t="s">
        <v>246</v>
      </c>
      <c r="L22" s="487" t="s">
        <v>246</v>
      </c>
      <c r="M22" s="487" t="s">
        <v>246</v>
      </c>
      <c r="N22" s="487" t="s">
        <v>246</v>
      </c>
      <c r="O22" s="487" t="s">
        <v>246</v>
      </c>
      <c r="P22" s="487" t="s">
        <v>246</v>
      </c>
      <c r="Q22" s="487" t="s">
        <v>140</v>
      </c>
      <c r="R22" s="487" t="s">
        <v>140</v>
      </c>
      <c r="S22" s="487" t="s">
        <v>246</v>
      </c>
      <c r="T22" s="487" t="s">
        <v>246</v>
      </c>
      <c r="U22" s="487" t="s">
        <v>246</v>
      </c>
      <c r="V22" s="487" t="s">
        <v>246</v>
      </c>
      <c r="W22" s="487" t="s">
        <v>246</v>
      </c>
      <c r="X22" s="487" t="s">
        <v>246</v>
      </c>
      <c r="Y22" s="487" t="s">
        <v>140</v>
      </c>
      <c r="Z22" s="487" t="s">
        <v>140</v>
      </c>
      <c r="AA22" s="487" t="s">
        <v>140</v>
      </c>
      <c r="AB22" s="487">
        <v>13</v>
      </c>
      <c r="AC22" s="545" t="s">
        <v>239</v>
      </c>
      <c r="AD22" s="545" t="s">
        <v>230</v>
      </c>
      <c r="AE22" s="487" t="s">
        <v>1068</v>
      </c>
      <c r="AF22" s="487" t="s">
        <v>158</v>
      </c>
      <c r="AG22" s="487" t="s">
        <v>1069</v>
      </c>
      <c r="AH22" s="487">
        <v>30</v>
      </c>
      <c r="AI22" s="487" t="s">
        <v>894</v>
      </c>
      <c r="AJ22" s="487">
        <v>15</v>
      </c>
      <c r="AK22" s="487" t="s">
        <v>1070</v>
      </c>
      <c r="AL22" s="487">
        <v>15</v>
      </c>
      <c r="AM22" s="487" t="s">
        <v>1056</v>
      </c>
      <c r="AN22" s="487">
        <v>15</v>
      </c>
      <c r="AO22" s="487" t="s">
        <v>792</v>
      </c>
      <c r="AP22" s="487">
        <v>15</v>
      </c>
      <c r="AQ22" s="487" t="s">
        <v>1057</v>
      </c>
      <c r="AR22" s="487">
        <v>10</v>
      </c>
      <c r="AS22" s="487">
        <v>100</v>
      </c>
      <c r="AT22" s="487" t="s">
        <v>138</v>
      </c>
      <c r="AU22" s="563" t="s">
        <v>139</v>
      </c>
      <c r="AV22" s="563" t="s">
        <v>138</v>
      </c>
      <c r="AW22" s="487" t="s">
        <v>140</v>
      </c>
      <c r="AX22" s="487" t="s">
        <v>138</v>
      </c>
      <c r="AY22" s="487" t="s">
        <v>234</v>
      </c>
      <c r="AZ22" s="487" t="s">
        <v>127</v>
      </c>
      <c r="BA22" s="487" t="s">
        <v>232</v>
      </c>
      <c r="BB22" s="86">
        <v>1</v>
      </c>
      <c r="BC22" s="298" t="s">
        <v>1071</v>
      </c>
      <c r="BD22" s="314">
        <v>1</v>
      </c>
      <c r="BE22" s="282" t="s">
        <v>1072</v>
      </c>
      <c r="BF22" s="58"/>
      <c r="BG22" s="58"/>
      <c r="BH22" s="58"/>
      <c r="BI22" s="58"/>
      <c r="BJ22" s="58"/>
      <c r="BK22" s="58"/>
      <c r="BL22" s="58"/>
      <c r="BM22" s="58"/>
      <c r="BN22" s="58"/>
      <c r="BO22" s="58"/>
      <c r="BP22" s="58"/>
      <c r="BQ22" s="58"/>
      <c r="BR22" s="58"/>
      <c r="BS22" s="58"/>
      <c r="BT22" s="58"/>
      <c r="BU22" s="58"/>
      <c r="BV22" s="58"/>
      <c r="BW22" s="58"/>
      <c r="BX22" s="58"/>
      <c r="BY22" s="58"/>
    </row>
    <row r="23" spans="1:77" ht="108" customHeight="1">
      <c r="A23" s="488"/>
      <c r="B23" s="488"/>
      <c r="C23" s="488"/>
      <c r="D23" s="488"/>
      <c r="E23" s="488"/>
      <c r="F23" s="488"/>
      <c r="G23" s="86" t="s">
        <v>822</v>
      </c>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86">
        <v>2</v>
      </c>
      <c r="BC23" s="299" t="s">
        <v>1073</v>
      </c>
      <c r="BD23" s="314">
        <v>2</v>
      </c>
      <c r="BE23" s="282"/>
      <c r="BF23" s="58"/>
      <c r="BG23" s="58"/>
      <c r="BH23" s="58"/>
      <c r="BI23" s="58"/>
      <c r="BJ23" s="58"/>
      <c r="BK23" s="58"/>
      <c r="BL23" s="58"/>
      <c r="BM23" s="58"/>
      <c r="BN23" s="58"/>
      <c r="BO23" s="58"/>
      <c r="BP23" s="58"/>
      <c r="BQ23" s="58"/>
      <c r="BR23" s="58"/>
      <c r="BS23" s="58"/>
      <c r="BT23" s="58"/>
      <c r="BU23" s="58"/>
      <c r="BV23" s="58"/>
      <c r="BW23" s="58"/>
      <c r="BX23" s="58"/>
      <c r="BY23" s="58"/>
    </row>
    <row r="24" spans="1:77" ht="80.25" customHeight="1">
      <c r="A24" s="478"/>
      <c r="B24" s="478"/>
      <c r="C24" s="478"/>
      <c r="D24" s="478"/>
      <c r="E24" s="478"/>
      <c r="F24" s="478"/>
      <c r="G24" s="86"/>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88"/>
      <c r="AZ24" s="488"/>
      <c r="BA24" s="488"/>
      <c r="BB24" s="86">
        <v>3</v>
      </c>
      <c r="BC24" s="298"/>
      <c r="BD24" s="314">
        <v>3</v>
      </c>
      <c r="BE24" s="282"/>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316"/>
      <c r="B25" s="157"/>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7"/>
      <c r="BD25" s="317"/>
      <c r="BE25" s="317"/>
      <c r="BF25" s="58"/>
      <c r="BG25" s="58"/>
      <c r="BH25" s="58"/>
      <c r="BI25" s="58"/>
      <c r="BJ25" s="58"/>
      <c r="BK25" s="58"/>
      <c r="BL25" s="58"/>
      <c r="BM25" s="58"/>
      <c r="BN25" s="58"/>
      <c r="BO25" s="58"/>
      <c r="BP25" s="58"/>
      <c r="BQ25" s="58"/>
      <c r="BR25" s="58"/>
      <c r="BS25" s="58"/>
      <c r="BT25" s="58"/>
      <c r="BU25" s="58"/>
      <c r="BV25" s="58"/>
      <c r="BW25" s="58"/>
      <c r="BX25" s="58"/>
      <c r="BY25" s="58"/>
    </row>
    <row r="26" spans="1:77" ht="145.5" customHeight="1">
      <c r="A26" s="487" t="s">
        <v>22</v>
      </c>
      <c r="B26" s="489">
        <v>3</v>
      </c>
      <c r="C26" s="487" t="s">
        <v>798</v>
      </c>
      <c r="D26" s="86" t="s">
        <v>1074</v>
      </c>
      <c r="E26" s="487" t="s">
        <v>1075</v>
      </c>
      <c r="F26" s="487" t="s">
        <v>1076</v>
      </c>
      <c r="G26" s="86" t="s">
        <v>630</v>
      </c>
      <c r="H26" s="487" t="s">
        <v>489</v>
      </c>
      <c r="I26" s="598" t="s">
        <v>234</v>
      </c>
      <c r="J26" s="487" t="s">
        <v>246</v>
      </c>
      <c r="K26" s="487" t="s">
        <v>246</v>
      </c>
      <c r="L26" s="487" t="s">
        <v>246</v>
      </c>
      <c r="M26" s="487" t="s">
        <v>246</v>
      </c>
      <c r="N26" s="487" t="s">
        <v>246</v>
      </c>
      <c r="O26" s="487" t="s">
        <v>246</v>
      </c>
      <c r="P26" s="487" t="s">
        <v>246</v>
      </c>
      <c r="Q26" s="487" t="s">
        <v>140</v>
      </c>
      <c r="R26" s="487" t="s">
        <v>140</v>
      </c>
      <c r="S26" s="487" t="s">
        <v>246</v>
      </c>
      <c r="T26" s="487" t="s">
        <v>246</v>
      </c>
      <c r="U26" s="487" t="s">
        <v>246</v>
      </c>
      <c r="V26" s="487" t="s">
        <v>246</v>
      </c>
      <c r="W26" s="487" t="s">
        <v>246</v>
      </c>
      <c r="X26" s="487" t="s">
        <v>246</v>
      </c>
      <c r="Y26" s="487" t="s">
        <v>140</v>
      </c>
      <c r="Z26" s="487" t="s">
        <v>140</v>
      </c>
      <c r="AA26" s="487" t="s">
        <v>140</v>
      </c>
      <c r="AB26" s="487">
        <v>13</v>
      </c>
      <c r="AC26" s="545" t="s">
        <v>239</v>
      </c>
      <c r="AD26" s="545" t="s">
        <v>230</v>
      </c>
      <c r="AE26" s="487" t="s">
        <v>1014</v>
      </c>
      <c r="AF26" s="487" t="s">
        <v>158</v>
      </c>
      <c r="AG26" s="487" t="s">
        <v>1015</v>
      </c>
      <c r="AH26" s="487">
        <v>30</v>
      </c>
      <c r="AI26" s="487" t="s">
        <v>1077</v>
      </c>
      <c r="AJ26" s="487">
        <v>15</v>
      </c>
      <c r="AK26" s="487" t="s">
        <v>1078</v>
      </c>
      <c r="AL26" s="487">
        <v>15</v>
      </c>
      <c r="AM26" s="487" t="s">
        <v>1079</v>
      </c>
      <c r="AN26" s="487">
        <v>15</v>
      </c>
      <c r="AO26" s="487" t="s">
        <v>1080</v>
      </c>
      <c r="AP26" s="487">
        <v>15</v>
      </c>
      <c r="AQ26" s="487" t="s">
        <v>1081</v>
      </c>
      <c r="AR26" s="487">
        <v>10</v>
      </c>
      <c r="AS26" s="487">
        <v>100</v>
      </c>
      <c r="AT26" s="487" t="s">
        <v>138</v>
      </c>
      <c r="AU26" s="563" t="s">
        <v>139</v>
      </c>
      <c r="AV26" s="563" t="s">
        <v>138</v>
      </c>
      <c r="AW26" s="487" t="s">
        <v>140</v>
      </c>
      <c r="AX26" s="487" t="s">
        <v>138</v>
      </c>
      <c r="AY26" s="487" t="s">
        <v>234</v>
      </c>
      <c r="AZ26" s="487" t="s">
        <v>127</v>
      </c>
      <c r="BA26" s="487" t="s">
        <v>232</v>
      </c>
      <c r="BB26" s="86">
        <v>1</v>
      </c>
      <c r="BC26" s="298" t="s">
        <v>1020</v>
      </c>
      <c r="BD26" s="314">
        <v>1</v>
      </c>
      <c r="BE26" s="282" t="s">
        <v>1082</v>
      </c>
      <c r="BF26" s="58"/>
      <c r="BG26" s="58"/>
      <c r="BH26" s="58"/>
      <c r="BI26" s="58"/>
      <c r="BJ26" s="58"/>
      <c r="BK26" s="58"/>
      <c r="BL26" s="58"/>
      <c r="BM26" s="58"/>
      <c r="BN26" s="58"/>
      <c r="BO26" s="58"/>
      <c r="BP26" s="58"/>
      <c r="BQ26" s="58"/>
      <c r="BR26" s="58"/>
      <c r="BS26" s="58"/>
      <c r="BT26" s="58"/>
      <c r="BU26" s="58"/>
      <c r="BV26" s="58"/>
      <c r="BW26" s="58"/>
      <c r="BX26" s="58"/>
      <c r="BY26" s="58"/>
    </row>
    <row r="27" spans="1:77" ht="219" customHeight="1">
      <c r="A27" s="488"/>
      <c r="B27" s="488"/>
      <c r="C27" s="488"/>
      <c r="D27" s="86" t="s">
        <v>1083</v>
      </c>
      <c r="E27" s="488"/>
      <c r="F27" s="488"/>
      <c r="G27" s="86" t="s">
        <v>1084</v>
      </c>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86">
        <v>2</v>
      </c>
      <c r="BC27" s="299" t="s">
        <v>1085</v>
      </c>
      <c r="BD27" s="314">
        <v>2</v>
      </c>
      <c r="BE27" s="282"/>
      <c r="BF27" s="58"/>
      <c r="BG27" s="58"/>
      <c r="BH27" s="58"/>
      <c r="BI27" s="58"/>
      <c r="BJ27" s="58"/>
      <c r="BK27" s="58"/>
      <c r="BL27" s="58"/>
      <c r="BM27" s="58"/>
      <c r="BN27" s="58"/>
      <c r="BO27" s="58"/>
      <c r="BP27" s="58"/>
      <c r="BQ27" s="58"/>
      <c r="BR27" s="58"/>
      <c r="BS27" s="58"/>
      <c r="BT27" s="58"/>
      <c r="BU27" s="58"/>
      <c r="BV27" s="58"/>
      <c r="BW27" s="58"/>
      <c r="BX27" s="58"/>
      <c r="BY27" s="58"/>
    </row>
    <row r="28" spans="1:77" ht="68.25" customHeight="1">
      <c r="A28" s="478"/>
      <c r="B28" s="478"/>
      <c r="C28" s="478"/>
      <c r="D28" s="86" t="s">
        <v>1086</v>
      </c>
      <c r="E28" s="478"/>
      <c r="F28" s="478"/>
      <c r="G28" s="86" t="s">
        <v>817</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88"/>
      <c r="AZ28" s="488"/>
      <c r="BA28" s="488"/>
      <c r="BB28" s="86">
        <v>3</v>
      </c>
      <c r="BC28" s="298"/>
      <c r="BD28" s="314">
        <v>3</v>
      </c>
      <c r="BE28" s="282"/>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316"/>
      <c r="B29" s="157"/>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7"/>
      <c r="BD29" s="317"/>
      <c r="BE29" s="317"/>
      <c r="BF29" s="58"/>
      <c r="BG29" s="58"/>
      <c r="BH29" s="58"/>
      <c r="BI29" s="58"/>
      <c r="BJ29" s="58"/>
      <c r="BK29" s="58"/>
      <c r="BL29" s="58"/>
      <c r="BM29" s="58"/>
      <c r="BN29" s="58"/>
      <c r="BO29" s="58"/>
      <c r="BP29" s="58"/>
      <c r="BQ29" s="58"/>
      <c r="BR29" s="58"/>
      <c r="BS29" s="58"/>
      <c r="BT29" s="58"/>
      <c r="BU29" s="58"/>
      <c r="BV29" s="58"/>
      <c r="BW29" s="58"/>
      <c r="BX29" s="58"/>
      <c r="BY29" s="58"/>
    </row>
    <row r="30" spans="1:77" ht="174.75" customHeight="1">
      <c r="A30" s="487" t="s">
        <v>22</v>
      </c>
      <c r="B30" s="489">
        <v>4</v>
      </c>
      <c r="C30" s="487" t="s">
        <v>798</v>
      </c>
      <c r="D30" s="487" t="s">
        <v>1087</v>
      </c>
      <c r="E30" s="487" t="s">
        <v>1088</v>
      </c>
      <c r="F30" s="487" t="s">
        <v>1089</v>
      </c>
      <c r="G30" s="487" t="s">
        <v>1090</v>
      </c>
      <c r="H30" s="487" t="s">
        <v>489</v>
      </c>
      <c r="I30" s="598" t="s">
        <v>234</v>
      </c>
      <c r="J30" s="487" t="s">
        <v>246</v>
      </c>
      <c r="K30" s="487" t="s">
        <v>246</v>
      </c>
      <c r="L30" s="487" t="s">
        <v>246</v>
      </c>
      <c r="M30" s="487" t="s">
        <v>246</v>
      </c>
      <c r="N30" s="487" t="s">
        <v>246</v>
      </c>
      <c r="O30" s="487" t="s">
        <v>246</v>
      </c>
      <c r="P30" s="487" t="s">
        <v>246</v>
      </c>
      <c r="Q30" s="487" t="s">
        <v>140</v>
      </c>
      <c r="R30" s="487" t="s">
        <v>140</v>
      </c>
      <c r="S30" s="487" t="s">
        <v>246</v>
      </c>
      <c r="T30" s="487" t="s">
        <v>246</v>
      </c>
      <c r="U30" s="487" t="s">
        <v>246</v>
      </c>
      <c r="V30" s="487" t="s">
        <v>246</v>
      </c>
      <c r="W30" s="487" t="s">
        <v>246</v>
      </c>
      <c r="X30" s="487" t="s">
        <v>246</v>
      </c>
      <c r="Y30" s="487" t="s">
        <v>140</v>
      </c>
      <c r="Z30" s="487" t="s">
        <v>140</v>
      </c>
      <c r="AA30" s="487" t="s">
        <v>140</v>
      </c>
      <c r="AB30" s="487">
        <v>13</v>
      </c>
      <c r="AC30" s="545" t="s">
        <v>239</v>
      </c>
      <c r="AD30" s="545" t="s">
        <v>230</v>
      </c>
      <c r="AE30" s="487" t="s">
        <v>1091</v>
      </c>
      <c r="AF30" s="487" t="s">
        <v>158</v>
      </c>
      <c r="AG30" s="487" t="s">
        <v>1015</v>
      </c>
      <c r="AH30" s="487">
        <v>30</v>
      </c>
      <c r="AI30" s="487" t="s">
        <v>1092</v>
      </c>
      <c r="AJ30" s="487">
        <v>15</v>
      </c>
      <c r="AK30" s="487" t="s">
        <v>1093</v>
      </c>
      <c r="AL30" s="487">
        <v>15</v>
      </c>
      <c r="AM30" s="487" t="s">
        <v>1094</v>
      </c>
      <c r="AN30" s="487">
        <v>15</v>
      </c>
      <c r="AO30" s="487" t="s">
        <v>1095</v>
      </c>
      <c r="AP30" s="487">
        <v>15</v>
      </c>
      <c r="AQ30" s="487" t="s">
        <v>1096</v>
      </c>
      <c r="AR30" s="487">
        <v>10</v>
      </c>
      <c r="AS30" s="487">
        <v>100</v>
      </c>
      <c r="AT30" s="487" t="s">
        <v>801</v>
      </c>
      <c r="AU30" s="563" t="s">
        <v>139</v>
      </c>
      <c r="AV30" s="563" t="s">
        <v>138</v>
      </c>
      <c r="AW30" s="487" t="s">
        <v>140</v>
      </c>
      <c r="AX30" s="487" t="s">
        <v>138</v>
      </c>
      <c r="AY30" s="487" t="s">
        <v>234</v>
      </c>
      <c r="AZ30" s="487" t="s">
        <v>127</v>
      </c>
      <c r="BA30" s="487" t="s">
        <v>232</v>
      </c>
      <c r="BB30" s="86">
        <v>1</v>
      </c>
      <c r="BC30" s="299" t="s">
        <v>1097</v>
      </c>
      <c r="BD30" s="314">
        <v>1</v>
      </c>
      <c r="BE30" s="282" t="s">
        <v>1098</v>
      </c>
      <c r="BF30" s="58"/>
      <c r="BG30" s="58"/>
      <c r="BH30" s="58"/>
      <c r="BI30" s="58"/>
      <c r="BJ30" s="58"/>
      <c r="BK30" s="58"/>
      <c r="BL30" s="58"/>
      <c r="BM30" s="58"/>
      <c r="BN30" s="58"/>
      <c r="BO30" s="58"/>
      <c r="BP30" s="58"/>
      <c r="BQ30" s="58"/>
      <c r="BR30" s="58"/>
      <c r="BS30" s="58"/>
      <c r="BT30" s="58"/>
      <c r="BU30" s="58"/>
      <c r="BV30" s="58"/>
      <c r="BW30" s="58"/>
      <c r="BX30" s="58"/>
      <c r="BY30" s="58"/>
    </row>
    <row r="31" spans="1:77" ht="198" customHeight="1">
      <c r="A31" s="488"/>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86">
        <v>2</v>
      </c>
      <c r="BC31" s="299" t="s">
        <v>1099</v>
      </c>
      <c r="BD31" s="314">
        <v>2</v>
      </c>
      <c r="BE31" s="282"/>
      <c r="BF31" s="58"/>
      <c r="BG31" s="58"/>
      <c r="BH31" s="58"/>
      <c r="BI31" s="58"/>
      <c r="BJ31" s="58"/>
      <c r="BK31" s="58"/>
      <c r="BL31" s="58"/>
      <c r="BM31" s="58"/>
      <c r="BN31" s="58"/>
      <c r="BO31" s="58"/>
      <c r="BP31" s="58"/>
      <c r="BQ31" s="58"/>
      <c r="BR31" s="58"/>
      <c r="BS31" s="58"/>
      <c r="BT31" s="58"/>
      <c r="BU31" s="58"/>
      <c r="BV31" s="58"/>
      <c r="BW31" s="58"/>
      <c r="BX31" s="58"/>
      <c r="BY31" s="58"/>
    </row>
    <row r="32" spans="1:77" ht="63" customHeight="1">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88"/>
      <c r="AZ32" s="488"/>
      <c r="BA32" s="488"/>
      <c r="BB32" s="86">
        <v>3</v>
      </c>
      <c r="BC32" s="298"/>
      <c r="BD32" s="314">
        <v>3</v>
      </c>
      <c r="BE32" s="282"/>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316"/>
      <c r="B33" s="157"/>
      <c r="C33" s="316"/>
      <c r="D33" s="316"/>
      <c r="E33" s="316"/>
      <c r="F33" s="316"/>
      <c r="G33" s="316"/>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318"/>
      <c r="BD33" s="157"/>
      <c r="BE33" s="157"/>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64"/>
      <c r="B34" s="58"/>
      <c r="C34" s="64"/>
      <c r="D34" s="64"/>
      <c r="E34" s="64"/>
      <c r="F34" s="64"/>
      <c r="G34" s="64"/>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64"/>
      <c r="B35" s="58"/>
      <c r="C35" s="64"/>
      <c r="D35" s="64"/>
      <c r="E35" s="64"/>
      <c r="F35" s="64"/>
      <c r="G35" s="64"/>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64"/>
      <c r="B36" s="58"/>
      <c r="C36" s="64"/>
      <c r="D36" s="64"/>
      <c r="E36" s="64"/>
      <c r="F36" s="64"/>
      <c r="G36" s="64"/>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64"/>
      <c r="B37" s="58"/>
      <c r="C37" s="64"/>
      <c r="D37" s="64"/>
      <c r="E37" s="64"/>
      <c r="F37" s="64"/>
      <c r="G37" s="64"/>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64"/>
      <c r="B38" s="58"/>
      <c r="C38" s="64"/>
      <c r="D38" s="64"/>
      <c r="E38" s="64"/>
      <c r="F38" s="64"/>
      <c r="G38" s="64"/>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64"/>
      <c r="B39" s="58"/>
      <c r="C39" s="64"/>
      <c r="D39" s="64"/>
      <c r="E39" s="64"/>
      <c r="F39" s="64"/>
      <c r="G39" s="64"/>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64"/>
      <c r="B40" s="58"/>
      <c r="C40" s="64"/>
      <c r="D40" s="64"/>
      <c r="E40" s="64"/>
      <c r="F40" s="64"/>
      <c r="G40" s="64"/>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64"/>
      <c r="B41" s="58"/>
      <c r="C41" s="64"/>
      <c r="D41" s="64"/>
      <c r="E41" s="64"/>
      <c r="F41" s="64"/>
      <c r="G41" s="64"/>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64"/>
      <c r="B42" s="58"/>
      <c r="C42" s="64"/>
      <c r="D42" s="64"/>
      <c r="E42" s="64"/>
      <c r="F42" s="64"/>
      <c r="G42" s="64"/>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64"/>
      <c r="B43" s="58"/>
      <c r="C43" s="64"/>
      <c r="D43" s="64"/>
      <c r="E43" s="64"/>
      <c r="F43" s="64"/>
      <c r="G43" s="64"/>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64"/>
      <c r="B44" s="58"/>
      <c r="C44" s="64"/>
      <c r="D44" s="64"/>
      <c r="E44" s="64"/>
      <c r="F44" s="64"/>
      <c r="G44" s="64"/>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64"/>
      <c r="B45" s="58"/>
      <c r="C45" s="64"/>
      <c r="D45" s="64"/>
      <c r="E45" s="64"/>
      <c r="F45" s="64"/>
      <c r="G45" s="64"/>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64"/>
      <c r="B46" s="58"/>
      <c r="C46" s="64"/>
      <c r="D46" s="64"/>
      <c r="E46" s="64"/>
      <c r="F46" s="64"/>
      <c r="G46" s="64"/>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64"/>
      <c r="B47" s="58"/>
      <c r="C47" s="64"/>
      <c r="D47" s="64"/>
      <c r="E47" s="64"/>
      <c r="F47" s="64"/>
      <c r="G47" s="64"/>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64"/>
      <c r="B48" s="58"/>
      <c r="C48" s="64"/>
      <c r="D48" s="64"/>
      <c r="E48" s="64"/>
      <c r="F48" s="64"/>
      <c r="G48" s="64"/>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64"/>
      <c r="B49" s="58"/>
      <c r="C49" s="64"/>
      <c r="D49" s="64"/>
      <c r="E49" s="64"/>
      <c r="F49" s="64"/>
      <c r="G49" s="64"/>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64"/>
      <c r="B50" s="58"/>
      <c r="C50" s="64"/>
      <c r="D50" s="64"/>
      <c r="E50" s="64"/>
      <c r="F50" s="64"/>
      <c r="G50" s="64"/>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64"/>
      <c r="B51" s="58"/>
      <c r="C51" s="64"/>
      <c r="D51" s="64"/>
      <c r="E51" s="64"/>
      <c r="F51" s="64"/>
      <c r="G51" s="64"/>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64"/>
      <c r="B52" s="58"/>
      <c r="C52" s="64"/>
      <c r="D52" s="64"/>
      <c r="E52" s="64"/>
      <c r="F52" s="64"/>
      <c r="G52" s="64"/>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64"/>
      <c r="B53" s="58"/>
      <c r="C53" s="64"/>
      <c r="D53" s="64"/>
      <c r="E53" s="64"/>
      <c r="F53" s="64"/>
      <c r="G53" s="64"/>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64"/>
      <c r="B54" s="58"/>
      <c r="C54" s="64"/>
      <c r="D54" s="64"/>
      <c r="E54" s="64"/>
      <c r="F54" s="64"/>
      <c r="G54" s="64"/>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64"/>
      <c r="B55" s="58"/>
      <c r="C55" s="64"/>
      <c r="D55" s="64"/>
      <c r="E55" s="64"/>
      <c r="F55" s="64"/>
      <c r="G55" s="64"/>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64"/>
      <c r="B56" s="58"/>
      <c r="C56" s="64"/>
      <c r="D56" s="64"/>
      <c r="E56" s="64"/>
      <c r="F56" s="64"/>
      <c r="G56" s="64"/>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64"/>
      <c r="B57" s="58"/>
      <c r="C57" s="64"/>
      <c r="D57" s="64"/>
      <c r="E57" s="64"/>
      <c r="F57" s="64"/>
      <c r="G57" s="64"/>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64"/>
      <c r="B58" s="58"/>
      <c r="C58" s="64"/>
      <c r="D58" s="64"/>
      <c r="E58" s="64"/>
      <c r="F58" s="64"/>
      <c r="G58" s="64"/>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64"/>
      <c r="B59" s="58"/>
      <c r="C59" s="64"/>
      <c r="D59" s="64"/>
      <c r="E59" s="64"/>
      <c r="F59" s="64"/>
      <c r="G59" s="64"/>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64"/>
      <c r="B60" s="58"/>
      <c r="C60" s="64"/>
      <c r="D60" s="64"/>
      <c r="E60" s="64"/>
      <c r="F60" s="64"/>
      <c r="G60" s="64"/>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64"/>
      <c r="B61" s="58"/>
      <c r="C61" s="64"/>
      <c r="D61" s="64"/>
      <c r="E61" s="64"/>
      <c r="F61" s="64"/>
      <c r="G61" s="64"/>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64"/>
      <c r="B62" s="58"/>
      <c r="C62" s="64"/>
      <c r="D62" s="64"/>
      <c r="E62" s="64"/>
      <c r="F62" s="64"/>
      <c r="G62" s="64"/>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64"/>
      <c r="B63" s="58"/>
      <c r="C63" s="64"/>
      <c r="D63" s="64"/>
      <c r="E63" s="64"/>
      <c r="F63" s="64"/>
      <c r="G63" s="64"/>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64"/>
      <c r="B64" s="58"/>
      <c r="C64" s="64"/>
      <c r="D64" s="64"/>
      <c r="E64" s="64"/>
      <c r="F64" s="64"/>
      <c r="G64" s="64"/>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64"/>
      <c r="B65" s="58"/>
      <c r="C65" s="64"/>
      <c r="D65" s="64"/>
      <c r="E65" s="64"/>
      <c r="F65" s="64"/>
      <c r="G65" s="64"/>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64"/>
      <c r="B66" s="58"/>
      <c r="C66" s="64"/>
      <c r="D66" s="64"/>
      <c r="E66" s="64"/>
      <c r="F66" s="64"/>
      <c r="G66" s="64"/>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64"/>
      <c r="B67" s="58"/>
      <c r="C67" s="64"/>
      <c r="D67" s="64"/>
      <c r="E67" s="64"/>
      <c r="F67" s="64"/>
      <c r="G67" s="64"/>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64"/>
      <c r="B68" s="58"/>
      <c r="C68" s="64"/>
      <c r="D68" s="64"/>
      <c r="E68" s="64"/>
      <c r="F68" s="64"/>
      <c r="G68" s="64"/>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64"/>
      <c r="B69" s="58"/>
      <c r="C69" s="64"/>
      <c r="D69" s="64"/>
      <c r="E69" s="64"/>
      <c r="F69" s="64"/>
      <c r="G69" s="64"/>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64"/>
      <c r="B70" s="58"/>
      <c r="C70" s="64"/>
      <c r="D70" s="64"/>
      <c r="E70" s="64"/>
      <c r="F70" s="64"/>
      <c r="G70" s="64"/>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64"/>
      <c r="B71" s="58"/>
      <c r="C71" s="64"/>
      <c r="D71" s="64"/>
      <c r="E71" s="64"/>
      <c r="F71" s="64"/>
      <c r="G71" s="64"/>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64"/>
      <c r="B72" s="58"/>
      <c r="C72" s="64"/>
      <c r="D72" s="64"/>
      <c r="E72" s="64"/>
      <c r="F72" s="64"/>
      <c r="G72" s="64"/>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64"/>
      <c r="B73" s="58"/>
      <c r="C73" s="64"/>
      <c r="D73" s="64"/>
      <c r="E73" s="64"/>
      <c r="F73" s="64"/>
      <c r="G73" s="64"/>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64"/>
      <c r="B74" s="58"/>
      <c r="C74" s="64"/>
      <c r="D74" s="64"/>
      <c r="E74" s="64"/>
      <c r="F74" s="64"/>
      <c r="G74" s="64"/>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64"/>
      <c r="B75" s="58"/>
      <c r="C75" s="64"/>
      <c r="D75" s="64"/>
      <c r="E75" s="64"/>
      <c r="F75" s="64"/>
      <c r="G75" s="64"/>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64"/>
      <c r="B76" s="58"/>
      <c r="C76" s="64"/>
      <c r="D76" s="64"/>
      <c r="E76" s="64"/>
      <c r="F76" s="64"/>
      <c r="G76" s="64"/>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64"/>
      <c r="B77" s="58"/>
      <c r="C77" s="64"/>
      <c r="D77" s="64"/>
      <c r="E77" s="64"/>
      <c r="F77" s="64"/>
      <c r="G77" s="64"/>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64"/>
      <c r="B78" s="58"/>
      <c r="C78" s="64"/>
      <c r="D78" s="64"/>
      <c r="E78" s="64"/>
      <c r="F78" s="64"/>
      <c r="G78" s="64"/>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64"/>
      <c r="B79" s="58"/>
      <c r="C79" s="64"/>
      <c r="D79" s="64"/>
      <c r="E79" s="64"/>
      <c r="F79" s="64"/>
      <c r="G79" s="64"/>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hidden="1" customHeight="1">
      <c r="A80" s="64"/>
      <c r="B80" s="58"/>
      <c r="C80" s="232" t="s">
        <v>5</v>
      </c>
      <c r="D80" s="64"/>
      <c r="E80" s="233" t="s">
        <v>226</v>
      </c>
      <c r="F80" s="234"/>
      <c r="G80" s="235" t="s">
        <v>227</v>
      </c>
      <c r="H80" s="58"/>
      <c r="I80" s="114" t="s">
        <v>228</v>
      </c>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hidden="1" customHeight="1">
      <c r="A81" s="64"/>
      <c r="B81" s="58"/>
      <c r="C81" s="236" t="s">
        <v>17</v>
      </c>
      <c r="D81" s="64"/>
      <c r="E81" s="237" t="s">
        <v>195</v>
      </c>
      <c r="F81" s="64"/>
      <c r="G81" s="237" t="s">
        <v>229</v>
      </c>
      <c r="H81" s="58"/>
      <c r="I81" s="118" t="s">
        <v>230</v>
      </c>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hidden="1" customHeight="1">
      <c r="A82" s="64"/>
      <c r="B82" s="58"/>
      <c r="C82" s="236" t="s">
        <v>18</v>
      </c>
      <c r="D82" s="64"/>
      <c r="E82" s="237" t="s">
        <v>162</v>
      </c>
      <c r="F82" s="64"/>
      <c r="G82" s="237" t="s">
        <v>201</v>
      </c>
      <c r="H82" s="58"/>
      <c r="I82" s="118" t="s">
        <v>128</v>
      </c>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hidden="1" customHeight="1">
      <c r="A83" s="64"/>
      <c r="B83" s="58"/>
      <c r="C83" s="236" t="s">
        <v>19</v>
      </c>
      <c r="D83" s="64"/>
      <c r="E83" s="237" t="s">
        <v>231</v>
      </c>
      <c r="F83" s="64"/>
      <c r="G83" s="237" t="s">
        <v>126</v>
      </c>
      <c r="H83" s="58"/>
      <c r="I83" s="118" t="s">
        <v>232</v>
      </c>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hidden="1" customHeight="1">
      <c r="A84" s="64"/>
      <c r="B84" s="58"/>
      <c r="C84" s="236" t="s">
        <v>20</v>
      </c>
      <c r="D84" s="64"/>
      <c r="E84" s="237" t="s">
        <v>233</v>
      </c>
      <c r="F84" s="64"/>
      <c r="G84" s="237" t="s">
        <v>234</v>
      </c>
      <c r="H84" s="58"/>
      <c r="I84" s="118" t="s">
        <v>143</v>
      </c>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hidden="1" customHeight="1">
      <c r="A85" s="64"/>
      <c r="B85" s="58"/>
      <c r="C85" s="236" t="s">
        <v>21</v>
      </c>
      <c r="D85" s="64"/>
      <c r="E85" s="237" t="s">
        <v>235</v>
      </c>
      <c r="F85" s="64"/>
      <c r="G85" s="238" t="s">
        <v>141</v>
      </c>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hidden="1" customHeight="1">
      <c r="A86" s="64"/>
      <c r="B86" s="58"/>
      <c r="C86" s="236" t="s">
        <v>22</v>
      </c>
      <c r="D86" s="64"/>
      <c r="E86" s="237" t="s">
        <v>236</v>
      </c>
      <c r="F86" s="64"/>
      <c r="G86" s="64"/>
      <c r="H86" s="58"/>
      <c r="I86" s="114" t="s">
        <v>104</v>
      </c>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hidden="1" customHeight="1">
      <c r="A87" s="64"/>
      <c r="B87" s="58"/>
      <c r="C87" s="236" t="s">
        <v>23</v>
      </c>
      <c r="D87" s="64"/>
      <c r="E87" s="237" t="s">
        <v>237</v>
      </c>
      <c r="F87" s="64"/>
      <c r="G87" s="235" t="s">
        <v>238</v>
      </c>
      <c r="H87" s="58"/>
      <c r="I87" s="118" t="s">
        <v>158</v>
      </c>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hidden="1" customHeight="1">
      <c r="A88" s="64"/>
      <c r="B88" s="58"/>
      <c r="C88" s="236" t="s">
        <v>352</v>
      </c>
      <c r="D88" s="64"/>
      <c r="E88" s="237" t="s">
        <v>121</v>
      </c>
      <c r="F88" s="64"/>
      <c r="G88" s="237" t="s">
        <v>239</v>
      </c>
      <c r="H88" s="58"/>
      <c r="I88" s="118" t="s">
        <v>131</v>
      </c>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hidden="1" customHeight="1">
      <c r="A89" s="64"/>
      <c r="B89" s="58"/>
      <c r="C89" s="236" t="s">
        <v>26</v>
      </c>
      <c r="D89" s="64"/>
      <c r="E89" s="237" t="s">
        <v>146</v>
      </c>
      <c r="F89" s="64"/>
      <c r="G89" s="237" t="s">
        <v>240</v>
      </c>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hidden="1" customHeight="1">
      <c r="A90" s="64"/>
      <c r="B90" s="58"/>
      <c r="C90" s="236" t="s">
        <v>27</v>
      </c>
      <c r="D90" s="64"/>
      <c r="E90" s="237" t="s">
        <v>241</v>
      </c>
      <c r="F90" s="64"/>
      <c r="G90" s="237" t="s">
        <v>127</v>
      </c>
      <c r="H90" s="58"/>
      <c r="I90" s="120" t="s">
        <v>242</v>
      </c>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hidden="1" customHeight="1">
      <c r="A91" s="64"/>
      <c r="B91" s="58"/>
      <c r="C91" s="236" t="s">
        <v>25</v>
      </c>
      <c r="D91" s="64"/>
      <c r="E91" s="237" t="s">
        <v>243</v>
      </c>
      <c r="F91" s="64"/>
      <c r="G91" s="237" t="s">
        <v>202</v>
      </c>
      <c r="H91" s="58"/>
      <c r="I91" s="121">
        <v>15</v>
      </c>
      <c r="J91" s="122">
        <v>30</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hidden="1" customHeight="1">
      <c r="A92" s="64"/>
      <c r="B92" s="58"/>
      <c r="C92" s="236" t="s">
        <v>28</v>
      </c>
      <c r="D92" s="64"/>
      <c r="E92" s="237" t="s">
        <v>244</v>
      </c>
      <c r="F92" s="64"/>
      <c r="G92" s="237" t="s">
        <v>142</v>
      </c>
      <c r="H92" s="58"/>
      <c r="I92" s="121">
        <v>0</v>
      </c>
      <c r="J92" s="122">
        <v>0</v>
      </c>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hidden="1" customHeight="1">
      <c r="A93" s="64"/>
      <c r="B93" s="58"/>
      <c r="C93" s="236" t="s">
        <v>29</v>
      </c>
      <c r="D93" s="64"/>
      <c r="E93" s="237" t="s">
        <v>245</v>
      </c>
      <c r="F93" s="64"/>
      <c r="G93" s="237" t="s">
        <v>246</v>
      </c>
      <c r="H93" s="58"/>
      <c r="I93" s="123">
        <v>10</v>
      </c>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hidden="1" customHeight="1">
      <c r="A94" s="64"/>
      <c r="B94" s="58"/>
      <c r="C94" s="236" t="s">
        <v>30</v>
      </c>
      <c r="D94" s="64"/>
      <c r="E94" s="237" t="s">
        <v>247</v>
      </c>
      <c r="F94" s="64"/>
      <c r="G94" s="237" t="s">
        <v>140</v>
      </c>
      <c r="H94" s="58"/>
      <c r="I94" s="124">
        <v>5</v>
      </c>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hidden="1" customHeight="1">
      <c r="A95" s="64"/>
      <c r="B95" s="58"/>
      <c r="C95" s="64"/>
      <c r="D95" s="64"/>
      <c r="E95" s="237" t="s">
        <v>248</v>
      </c>
      <c r="F95" s="64"/>
      <c r="G95" s="237" t="s">
        <v>249</v>
      </c>
      <c r="H95" s="58"/>
      <c r="I95" s="123">
        <v>0</v>
      </c>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hidden="1" customHeight="1">
      <c r="A96" s="64"/>
      <c r="B96" s="58"/>
      <c r="C96" s="232" t="s">
        <v>250</v>
      </c>
      <c r="D96" s="64"/>
      <c r="E96" s="237" t="s">
        <v>251</v>
      </c>
      <c r="F96" s="64"/>
      <c r="G96" s="237" t="s">
        <v>252</v>
      </c>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hidden="1" customHeight="1">
      <c r="A97" s="64"/>
      <c r="B97" s="58"/>
      <c r="C97" s="236" t="s">
        <v>15</v>
      </c>
      <c r="D97" s="64"/>
      <c r="E97" s="237" t="s">
        <v>253</v>
      </c>
      <c r="F97" s="64"/>
      <c r="G97" s="237" t="s">
        <v>254</v>
      </c>
      <c r="H97" s="58"/>
      <c r="I97" s="116" t="s">
        <v>255</v>
      </c>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hidden="1" customHeight="1">
      <c r="A98" s="64"/>
      <c r="B98" s="58"/>
      <c r="C98" s="89"/>
      <c r="D98" s="64"/>
      <c r="E98" s="237" t="s">
        <v>213</v>
      </c>
      <c r="F98" s="64"/>
      <c r="G98" s="64"/>
      <c r="H98" s="58"/>
      <c r="I98" s="118" t="s">
        <v>139</v>
      </c>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64"/>
      <c r="B99" s="58"/>
      <c r="C99" s="89"/>
      <c r="D99" s="64"/>
      <c r="E99" s="64"/>
      <c r="F99" s="64"/>
      <c r="G99" s="64"/>
      <c r="H99" s="58"/>
      <c r="I99" s="118" t="s">
        <v>257</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64"/>
      <c r="B100" s="58"/>
      <c r="C100" s="89"/>
      <c r="D100" s="64"/>
      <c r="E100" s="239" t="s">
        <v>259</v>
      </c>
      <c r="F100" s="64"/>
      <c r="G100" s="235" t="s">
        <v>116</v>
      </c>
      <c r="H100" s="58"/>
      <c r="I100" s="118" t="s">
        <v>260</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64"/>
      <c r="B101" s="58"/>
      <c r="C101" s="89"/>
      <c r="D101" s="64"/>
      <c r="E101" s="244" t="s">
        <v>203</v>
      </c>
      <c r="F101" s="64"/>
      <c r="G101" s="237" t="s">
        <v>138</v>
      </c>
      <c r="H101" s="58"/>
      <c r="I101" s="126"/>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64"/>
      <c r="B102" s="58"/>
      <c r="C102" s="89"/>
      <c r="D102" s="64"/>
      <c r="E102" s="244" t="s">
        <v>129</v>
      </c>
      <c r="F102" s="64"/>
      <c r="G102" s="237" t="s">
        <v>261</v>
      </c>
      <c r="H102" s="115"/>
      <c r="I102" s="127" t="s">
        <v>262</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64"/>
      <c r="B103" s="58"/>
      <c r="C103" s="89"/>
      <c r="D103" s="64"/>
      <c r="E103" s="244" t="s">
        <v>264</v>
      </c>
      <c r="F103" s="64"/>
      <c r="G103" s="237" t="s">
        <v>265</v>
      </c>
      <c r="H103" s="115"/>
      <c r="I103" s="128" t="s">
        <v>246</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64"/>
      <c r="B104" s="58"/>
      <c r="C104" s="89"/>
      <c r="D104" s="64"/>
      <c r="E104" s="64"/>
      <c r="F104" s="64"/>
      <c r="G104" s="64"/>
      <c r="H104" s="115"/>
      <c r="I104" s="118" t="s">
        <v>140</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customHeight="1">
      <c r="A105" s="64"/>
      <c r="B105" s="58"/>
      <c r="C105" s="89"/>
      <c r="D105" s="64"/>
      <c r="E105" s="64"/>
      <c r="F105" s="64"/>
      <c r="G105" s="64"/>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customHeight="1">
      <c r="A106" s="64"/>
      <c r="B106" s="58"/>
      <c r="C106" s="89"/>
      <c r="D106" s="64"/>
      <c r="E106" s="64"/>
      <c r="F106" s="64"/>
      <c r="G106" s="64"/>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customHeight="1">
      <c r="A107" s="64"/>
      <c r="B107" s="58"/>
      <c r="C107" s="89"/>
      <c r="D107" s="64"/>
      <c r="E107" s="64"/>
      <c r="F107" s="64"/>
      <c r="G107" s="64"/>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customHeight="1">
      <c r="A108" s="64"/>
      <c r="B108" s="58"/>
      <c r="C108" s="89"/>
      <c r="D108" s="64"/>
      <c r="E108" s="64"/>
      <c r="F108" s="64"/>
      <c r="G108" s="64"/>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customHeight="1">
      <c r="A109" s="64"/>
      <c r="B109" s="58"/>
      <c r="C109" s="89"/>
      <c r="D109" s="64"/>
      <c r="E109" s="64"/>
      <c r="F109" s="64"/>
      <c r="G109" s="64"/>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customHeight="1">
      <c r="A110" s="64"/>
      <c r="B110" s="58"/>
      <c r="C110" s="64"/>
      <c r="D110" s="64"/>
      <c r="E110" s="64"/>
      <c r="F110" s="64"/>
      <c r="G110" s="64"/>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customHeight="1">
      <c r="A111" s="64"/>
      <c r="B111" s="58"/>
      <c r="C111" s="64"/>
      <c r="D111" s="64"/>
      <c r="E111" s="64"/>
      <c r="F111" s="64"/>
      <c r="G111" s="64"/>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customHeight="1">
      <c r="A112" s="64"/>
      <c r="B112" s="58"/>
      <c r="C112" s="64"/>
      <c r="D112" s="64"/>
      <c r="E112" s="64"/>
      <c r="F112" s="64"/>
      <c r="G112" s="64"/>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customHeight="1">
      <c r="A113" s="64"/>
      <c r="B113" s="58"/>
      <c r="C113" s="64"/>
      <c r="D113" s="64"/>
      <c r="E113" s="64"/>
      <c r="F113" s="64"/>
      <c r="G113" s="64"/>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customHeight="1">
      <c r="A114" s="64"/>
      <c r="B114" s="58"/>
      <c r="C114" s="64"/>
      <c r="D114" s="64"/>
      <c r="E114" s="64"/>
      <c r="F114" s="64"/>
      <c r="G114" s="64"/>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customHeight="1">
      <c r="A115" s="64"/>
      <c r="B115" s="58"/>
      <c r="C115" s="64"/>
      <c r="D115" s="64"/>
      <c r="E115" s="64"/>
      <c r="F115" s="64"/>
      <c r="G115" s="64"/>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customHeight="1">
      <c r="A116" s="64"/>
      <c r="B116" s="58"/>
      <c r="C116" s="64"/>
      <c r="D116" s="64"/>
      <c r="E116" s="64"/>
      <c r="F116" s="64"/>
      <c r="G116" s="64"/>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customHeight="1">
      <c r="A117" s="64"/>
      <c r="B117" s="58"/>
      <c r="C117" s="64"/>
      <c r="D117" s="64"/>
      <c r="E117" s="64"/>
      <c r="F117" s="64"/>
      <c r="G117" s="64"/>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customHeight="1">
      <c r="A118" s="64"/>
      <c r="B118" s="58"/>
      <c r="C118" s="64"/>
      <c r="D118" s="64"/>
      <c r="E118" s="64"/>
      <c r="F118" s="64"/>
      <c r="G118" s="64"/>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customHeight="1">
      <c r="A119" s="64"/>
      <c r="B119" s="58"/>
      <c r="C119" s="64"/>
      <c r="D119" s="64"/>
      <c r="E119" s="64"/>
      <c r="F119" s="64"/>
      <c r="G119" s="64"/>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customHeight="1">
      <c r="A120" s="64"/>
      <c r="B120" s="58"/>
      <c r="C120" s="64"/>
      <c r="D120" s="64"/>
      <c r="E120" s="64"/>
      <c r="F120" s="64"/>
      <c r="G120" s="64"/>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customHeight="1">
      <c r="A121" s="64"/>
      <c r="B121" s="58"/>
      <c r="C121" s="64"/>
      <c r="D121" s="64"/>
      <c r="E121" s="64"/>
      <c r="F121" s="64"/>
      <c r="G121" s="64"/>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customHeight="1">
      <c r="A122" s="64"/>
      <c r="B122" s="58"/>
      <c r="C122" s="64"/>
      <c r="D122" s="64"/>
      <c r="E122" s="64"/>
      <c r="F122" s="64"/>
      <c r="G122" s="64"/>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customHeight="1">
      <c r="A123" s="64"/>
      <c r="B123" s="58"/>
      <c r="C123" s="64"/>
      <c r="D123" s="64"/>
      <c r="E123" s="64"/>
      <c r="F123" s="64"/>
      <c r="G123" s="64"/>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64"/>
      <c r="B124" s="58"/>
      <c r="C124" s="64"/>
      <c r="D124" s="64"/>
      <c r="E124" s="64"/>
      <c r="F124" s="64"/>
      <c r="G124" s="64"/>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64"/>
      <c r="B125" s="58"/>
      <c r="C125" s="64"/>
      <c r="D125" s="64"/>
      <c r="E125" s="64"/>
      <c r="F125" s="64"/>
      <c r="G125" s="64"/>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64"/>
      <c r="B126" s="58"/>
      <c r="C126" s="64"/>
      <c r="D126" s="64"/>
      <c r="E126" s="64"/>
      <c r="F126" s="64"/>
      <c r="G126" s="64"/>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64"/>
      <c r="B127" s="58"/>
      <c r="C127" s="64"/>
      <c r="D127" s="64"/>
      <c r="E127" s="64"/>
      <c r="F127" s="64"/>
      <c r="G127" s="64"/>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64"/>
      <c r="B128" s="58"/>
      <c r="C128" s="64"/>
      <c r="D128" s="64"/>
      <c r="E128" s="64"/>
      <c r="F128" s="64"/>
      <c r="G128" s="64"/>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64"/>
      <c r="B129" s="58"/>
      <c r="C129" s="64"/>
      <c r="D129" s="64"/>
      <c r="E129" s="64"/>
      <c r="F129" s="64"/>
      <c r="G129" s="64"/>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64"/>
      <c r="B130" s="58"/>
      <c r="C130" s="64"/>
      <c r="D130" s="64"/>
      <c r="E130" s="64"/>
      <c r="F130" s="64"/>
      <c r="G130" s="64"/>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64"/>
      <c r="B131" s="58"/>
      <c r="C131" s="64"/>
      <c r="D131" s="64"/>
      <c r="E131" s="64"/>
      <c r="F131" s="64"/>
      <c r="G131" s="64"/>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64"/>
      <c r="B132" s="58"/>
      <c r="C132" s="64"/>
      <c r="D132" s="64"/>
      <c r="E132" s="64"/>
      <c r="F132" s="64"/>
      <c r="G132" s="64"/>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64"/>
      <c r="B133" s="58"/>
      <c r="C133" s="64"/>
      <c r="D133" s="64"/>
      <c r="E133" s="64"/>
      <c r="F133" s="64"/>
      <c r="G133" s="64"/>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64"/>
      <c r="B134" s="58"/>
      <c r="C134" s="64"/>
      <c r="D134" s="64"/>
      <c r="E134" s="64"/>
      <c r="F134" s="64"/>
      <c r="G134" s="64"/>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64"/>
      <c r="B135" s="58"/>
      <c r="C135" s="64"/>
      <c r="D135" s="64"/>
      <c r="E135" s="64"/>
      <c r="F135" s="64"/>
      <c r="G135" s="64"/>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64"/>
      <c r="B136" s="58"/>
      <c r="C136" s="64"/>
      <c r="D136" s="64"/>
      <c r="E136" s="64"/>
      <c r="F136" s="64"/>
      <c r="G136" s="64"/>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64"/>
      <c r="B137" s="58"/>
      <c r="C137" s="64"/>
      <c r="D137" s="64"/>
      <c r="E137" s="64"/>
      <c r="F137" s="64"/>
      <c r="G137" s="64"/>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64"/>
      <c r="B138" s="58"/>
      <c r="C138" s="64"/>
      <c r="D138" s="64"/>
      <c r="E138" s="64"/>
      <c r="F138" s="64"/>
      <c r="G138" s="64"/>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64"/>
      <c r="B139" s="58"/>
      <c r="C139" s="64"/>
      <c r="D139" s="64"/>
      <c r="E139" s="64"/>
      <c r="F139" s="64"/>
      <c r="G139" s="64"/>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64"/>
      <c r="B140" s="58"/>
      <c r="C140" s="64"/>
      <c r="D140" s="64"/>
      <c r="E140" s="64"/>
      <c r="F140" s="64"/>
      <c r="G140" s="64"/>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64"/>
      <c r="B141" s="58"/>
      <c r="C141" s="64"/>
      <c r="D141" s="64"/>
      <c r="E141" s="64"/>
      <c r="F141" s="64"/>
      <c r="G141" s="64"/>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64"/>
      <c r="B142" s="58"/>
      <c r="C142" s="64"/>
      <c r="D142" s="64"/>
      <c r="E142" s="64"/>
      <c r="F142" s="64"/>
      <c r="G142" s="64"/>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64"/>
      <c r="B143" s="58"/>
      <c r="C143" s="64"/>
      <c r="D143" s="64"/>
      <c r="E143" s="64"/>
      <c r="F143" s="64"/>
      <c r="G143" s="64"/>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64"/>
      <c r="B144" s="58"/>
      <c r="C144" s="64"/>
      <c r="D144" s="64"/>
      <c r="E144" s="64"/>
      <c r="F144" s="64"/>
      <c r="G144" s="64"/>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64"/>
      <c r="B145" s="58"/>
      <c r="C145" s="64"/>
      <c r="D145" s="64"/>
      <c r="E145" s="64"/>
      <c r="F145" s="64"/>
      <c r="G145" s="64"/>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64"/>
      <c r="B146" s="58"/>
      <c r="C146" s="64"/>
      <c r="D146" s="64"/>
      <c r="E146" s="64"/>
      <c r="F146" s="64"/>
      <c r="G146" s="64"/>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64"/>
      <c r="B147" s="58"/>
      <c r="C147" s="64"/>
      <c r="D147" s="64"/>
      <c r="E147" s="64"/>
      <c r="F147" s="64"/>
      <c r="G147" s="64"/>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64"/>
      <c r="B148" s="58"/>
      <c r="C148" s="64"/>
      <c r="D148" s="64"/>
      <c r="E148" s="64"/>
      <c r="F148" s="64"/>
      <c r="G148" s="64"/>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64"/>
      <c r="B149" s="58"/>
      <c r="C149" s="64"/>
      <c r="D149" s="64"/>
      <c r="E149" s="64"/>
      <c r="F149" s="64"/>
      <c r="G149" s="64"/>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64"/>
      <c r="B150" s="58"/>
      <c r="C150" s="64"/>
      <c r="D150" s="64"/>
      <c r="E150" s="129" t="s">
        <v>269</v>
      </c>
      <c r="F150" s="130">
        <f>COUNTIF(BA17:BA100, "Zona de Riesgo Extrema")</f>
        <v>0</v>
      </c>
      <c r="G150" s="64"/>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64"/>
      <c r="B151" s="58"/>
      <c r="C151" s="64"/>
      <c r="D151" s="64"/>
      <c r="E151" s="129" t="s">
        <v>270</v>
      </c>
      <c r="F151" s="130">
        <f>COUNTIF(BA17:BA100, "Zona de Riesgo Alta")</f>
        <v>0</v>
      </c>
      <c r="G151" s="64"/>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64"/>
      <c r="B152" s="58"/>
      <c r="C152" s="64"/>
      <c r="D152" s="64"/>
      <c r="E152" s="129" t="s">
        <v>271</v>
      </c>
      <c r="F152" s="130">
        <f>COUNTIF(BA16:BA100, "Zona de Riesgo Moderada")</f>
        <v>4</v>
      </c>
      <c r="G152" s="64"/>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64"/>
      <c r="B153" s="58"/>
      <c r="C153" s="64"/>
      <c r="D153" s="64"/>
      <c r="E153" s="64"/>
      <c r="F153" s="64"/>
      <c r="G153" s="64"/>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64"/>
      <c r="B154" s="58"/>
      <c r="C154" s="64"/>
      <c r="D154" s="64"/>
      <c r="E154" s="64"/>
      <c r="F154" s="64"/>
      <c r="G154" s="64"/>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64"/>
      <c r="B155" s="58"/>
      <c r="C155" s="64"/>
      <c r="D155" s="64"/>
      <c r="E155" s="64"/>
      <c r="F155" s="64"/>
      <c r="G155" s="64"/>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64"/>
      <c r="B156" s="58"/>
      <c r="C156" s="64"/>
      <c r="D156" s="64"/>
      <c r="E156" s="64"/>
      <c r="F156" s="64"/>
      <c r="G156" s="64"/>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64"/>
      <c r="B157" s="58"/>
      <c r="C157" s="64"/>
      <c r="D157" s="64"/>
      <c r="E157" s="64"/>
      <c r="F157" s="64"/>
      <c r="G157" s="64"/>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64"/>
      <c r="B158" s="58"/>
      <c r="C158" s="64"/>
      <c r="D158" s="64"/>
      <c r="E158" s="64"/>
      <c r="F158" s="64"/>
      <c r="G158" s="64"/>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64"/>
      <c r="B159" s="58"/>
      <c r="C159" s="64"/>
      <c r="D159" s="64"/>
      <c r="E159" s="64"/>
      <c r="F159" s="64"/>
      <c r="G159" s="64"/>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64"/>
      <c r="B160" s="58"/>
      <c r="C160" s="64"/>
      <c r="D160" s="64"/>
      <c r="E160" s="64"/>
      <c r="F160" s="64"/>
      <c r="G160" s="64"/>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64"/>
      <c r="B161" s="58"/>
      <c r="C161" s="64"/>
      <c r="D161" s="64"/>
      <c r="E161" s="64"/>
      <c r="F161" s="64"/>
      <c r="G161" s="64"/>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64"/>
      <c r="B162" s="58"/>
      <c r="C162" s="64"/>
      <c r="D162" s="64"/>
      <c r="E162" s="64"/>
      <c r="F162" s="64"/>
      <c r="G162" s="64"/>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64"/>
      <c r="B163" s="58"/>
      <c r="C163" s="64"/>
      <c r="D163" s="64"/>
      <c r="E163" s="64"/>
      <c r="F163" s="64"/>
      <c r="G163" s="64"/>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64"/>
      <c r="B164" s="58"/>
      <c r="C164" s="64"/>
      <c r="D164" s="64"/>
      <c r="E164" s="64"/>
      <c r="F164" s="64"/>
      <c r="G164" s="64"/>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64"/>
      <c r="B165" s="58"/>
      <c r="C165" s="64"/>
      <c r="D165" s="64"/>
      <c r="E165" s="64"/>
      <c r="F165" s="64"/>
      <c r="G165" s="64"/>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64"/>
      <c r="B166" s="58"/>
      <c r="C166" s="64"/>
      <c r="D166" s="64"/>
      <c r="E166" s="64"/>
      <c r="F166" s="64"/>
      <c r="G166" s="64"/>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64"/>
      <c r="B167" s="58"/>
      <c r="C167" s="64"/>
      <c r="D167" s="64"/>
      <c r="E167" s="64"/>
      <c r="F167" s="64"/>
      <c r="G167" s="64"/>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64"/>
      <c r="B168" s="58"/>
      <c r="C168" s="64"/>
      <c r="D168" s="64"/>
      <c r="E168" s="64"/>
      <c r="F168" s="64"/>
      <c r="G168" s="64"/>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64"/>
      <c r="B169" s="58"/>
      <c r="C169" s="64"/>
      <c r="D169" s="64"/>
      <c r="E169" s="64"/>
      <c r="F169" s="64"/>
      <c r="G169" s="64"/>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64"/>
      <c r="B170" s="58"/>
      <c r="C170" s="64"/>
      <c r="D170" s="64"/>
      <c r="E170" s="64"/>
      <c r="F170" s="64"/>
      <c r="G170" s="64"/>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64"/>
      <c r="B171" s="58"/>
      <c r="C171" s="64"/>
      <c r="D171" s="64"/>
      <c r="E171" s="64"/>
      <c r="F171" s="64"/>
      <c r="G171" s="64"/>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64"/>
      <c r="B172" s="58"/>
      <c r="C172" s="64"/>
      <c r="D172" s="64"/>
      <c r="E172" s="64"/>
      <c r="F172" s="64"/>
      <c r="G172" s="64"/>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64"/>
      <c r="B173" s="58"/>
      <c r="C173" s="64"/>
      <c r="D173" s="64"/>
      <c r="E173" s="64"/>
      <c r="F173" s="64"/>
      <c r="G173" s="64"/>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64"/>
      <c r="B174" s="58"/>
      <c r="C174" s="64"/>
      <c r="D174" s="64"/>
      <c r="E174" s="64"/>
      <c r="F174" s="64"/>
      <c r="G174" s="64"/>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64"/>
      <c r="B175" s="58"/>
      <c r="C175" s="64"/>
      <c r="D175" s="64"/>
      <c r="E175" s="64"/>
      <c r="F175" s="64"/>
      <c r="G175" s="64"/>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64"/>
      <c r="B176" s="58"/>
      <c r="C176" s="64"/>
      <c r="D176" s="64"/>
      <c r="E176" s="64"/>
      <c r="F176" s="64"/>
      <c r="G176" s="64"/>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64"/>
      <c r="B177" s="58"/>
      <c r="C177" s="64"/>
      <c r="D177" s="64"/>
      <c r="E177" s="64"/>
      <c r="F177" s="64"/>
      <c r="G177" s="64"/>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64"/>
      <c r="B178" s="58"/>
      <c r="C178" s="64"/>
      <c r="D178" s="64"/>
      <c r="E178" s="64"/>
      <c r="F178" s="64"/>
      <c r="G178" s="64"/>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64"/>
      <c r="B179" s="58"/>
      <c r="C179" s="64"/>
      <c r="D179" s="64"/>
      <c r="E179" s="64"/>
      <c r="F179" s="64"/>
      <c r="G179" s="64"/>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64"/>
      <c r="B180" s="58"/>
      <c r="C180" s="64"/>
      <c r="D180" s="64"/>
      <c r="E180" s="64"/>
      <c r="F180" s="64"/>
      <c r="G180" s="64"/>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64"/>
      <c r="B181" s="58"/>
      <c r="C181" s="64"/>
      <c r="D181" s="64"/>
      <c r="E181" s="64"/>
      <c r="F181" s="64"/>
      <c r="G181" s="64"/>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64"/>
      <c r="B182" s="58"/>
      <c r="C182" s="64"/>
      <c r="D182" s="64"/>
      <c r="E182" s="64"/>
      <c r="F182" s="64"/>
      <c r="G182" s="64"/>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64"/>
      <c r="B183" s="58"/>
      <c r="C183" s="64"/>
      <c r="D183" s="64"/>
      <c r="E183" s="64"/>
      <c r="F183" s="64"/>
      <c r="G183" s="64"/>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64"/>
      <c r="B184" s="58"/>
      <c r="C184" s="64"/>
      <c r="D184" s="64"/>
      <c r="E184" s="64"/>
      <c r="F184" s="64"/>
      <c r="G184" s="64"/>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64"/>
      <c r="B185" s="58"/>
      <c r="C185" s="64"/>
      <c r="D185" s="64"/>
      <c r="E185" s="64"/>
      <c r="F185" s="64"/>
      <c r="G185" s="64"/>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64"/>
      <c r="B186" s="58"/>
      <c r="C186" s="64"/>
      <c r="D186" s="64"/>
      <c r="E186" s="64"/>
      <c r="F186" s="64"/>
      <c r="G186" s="64"/>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64"/>
      <c r="B187" s="58"/>
      <c r="C187" s="64"/>
      <c r="D187" s="64"/>
      <c r="E187" s="64"/>
      <c r="F187" s="64"/>
      <c r="G187" s="64"/>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64"/>
      <c r="B188" s="58"/>
      <c r="C188" s="64"/>
      <c r="D188" s="64"/>
      <c r="E188" s="64"/>
      <c r="F188" s="64"/>
      <c r="G188" s="64"/>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64"/>
      <c r="B189" s="58"/>
      <c r="C189" s="64"/>
      <c r="D189" s="64"/>
      <c r="E189" s="64"/>
      <c r="F189" s="64"/>
      <c r="G189" s="64"/>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64"/>
      <c r="B190" s="58"/>
      <c r="C190" s="64"/>
      <c r="D190" s="64"/>
      <c r="E190" s="64"/>
      <c r="F190" s="64"/>
      <c r="G190" s="64"/>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64"/>
      <c r="B191" s="58"/>
      <c r="C191" s="64"/>
      <c r="D191" s="64"/>
      <c r="E191" s="64"/>
      <c r="F191" s="64"/>
      <c r="G191" s="64"/>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64"/>
      <c r="B192" s="58"/>
      <c r="C192" s="64"/>
      <c r="D192" s="64"/>
      <c r="E192" s="64"/>
      <c r="F192" s="64"/>
      <c r="G192" s="64"/>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64"/>
      <c r="B193" s="58"/>
      <c r="C193" s="64"/>
      <c r="D193" s="64"/>
      <c r="E193" s="64"/>
      <c r="F193" s="64"/>
      <c r="G193" s="64"/>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64"/>
      <c r="B194" s="58"/>
      <c r="C194" s="64"/>
      <c r="D194" s="64"/>
      <c r="E194" s="64"/>
      <c r="F194" s="64"/>
      <c r="G194" s="64"/>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64"/>
      <c r="B195" s="58"/>
      <c r="C195" s="64"/>
      <c r="D195" s="64"/>
      <c r="E195" s="64"/>
      <c r="F195" s="64"/>
      <c r="G195" s="64"/>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64"/>
      <c r="B196" s="58"/>
      <c r="C196" s="64"/>
      <c r="D196" s="64"/>
      <c r="E196" s="64"/>
      <c r="F196" s="64"/>
      <c r="G196" s="64"/>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64"/>
      <c r="B197" s="58"/>
      <c r="C197" s="64"/>
      <c r="D197" s="64"/>
      <c r="E197" s="64"/>
      <c r="F197" s="64"/>
      <c r="G197" s="64"/>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64"/>
      <c r="B198" s="58"/>
      <c r="C198" s="64"/>
      <c r="D198" s="64"/>
      <c r="E198" s="64"/>
      <c r="F198" s="64"/>
      <c r="G198" s="64"/>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64"/>
      <c r="B199" s="58"/>
      <c r="C199" s="64"/>
      <c r="D199" s="64"/>
      <c r="E199" s="64"/>
      <c r="F199" s="64"/>
      <c r="G199" s="64"/>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64"/>
      <c r="B200" s="58"/>
      <c r="C200" s="64"/>
      <c r="D200" s="64"/>
      <c r="E200" s="64"/>
      <c r="F200" s="64"/>
      <c r="G200" s="64"/>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64"/>
      <c r="B201" s="58"/>
      <c r="C201" s="64"/>
      <c r="D201" s="64"/>
      <c r="E201" s="64"/>
      <c r="F201" s="64"/>
      <c r="G201" s="64"/>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64"/>
      <c r="B202" s="58"/>
      <c r="C202" s="64"/>
      <c r="D202" s="64"/>
      <c r="E202" s="64"/>
      <c r="F202" s="64"/>
      <c r="G202" s="64"/>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64"/>
      <c r="B203" s="58"/>
      <c r="C203" s="64"/>
      <c r="D203" s="64"/>
      <c r="E203" s="64"/>
      <c r="F203" s="64"/>
      <c r="G203" s="64"/>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64"/>
      <c r="B204" s="58"/>
      <c r="C204" s="64"/>
      <c r="D204" s="64"/>
      <c r="E204" s="64"/>
      <c r="F204" s="64"/>
      <c r="G204" s="64"/>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64"/>
      <c r="B205" s="58"/>
      <c r="C205" s="64"/>
      <c r="D205" s="64"/>
      <c r="E205" s="64"/>
      <c r="F205" s="64"/>
      <c r="G205" s="64"/>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64"/>
      <c r="B206" s="58"/>
      <c r="C206" s="64"/>
      <c r="D206" s="64"/>
      <c r="E206" s="64"/>
      <c r="F206" s="64"/>
      <c r="G206" s="64"/>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64"/>
      <c r="B207" s="58"/>
      <c r="C207" s="64"/>
      <c r="D207" s="64"/>
      <c r="E207" s="64"/>
      <c r="F207" s="64"/>
      <c r="G207" s="64"/>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64"/>
      <c r="B208" s="58"/>
      <c r="C208" s="64"/>
      <c r="D208" s="64"/>
      <c r="E208" s="64"/>
      <c r="F208" s="64"/>
      <c r="G208" s="64"/>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64"/>
      <c r="B209" s="58"/>
      <c r="C209" s="64"/>
      <c r="D209" s="64"/>
      <c r="E209" s="64"/>
      <c r="F209" s="64"/>
      <c r="G209" s="64"/>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64"/>
      <c r="B210" s="58"/>
      <c r="C210" s="64"/>
      <c r="D210" s="64"/>
      <c r="E210" s="64"/>
      <c r="F210" s="64"/>
      <c r="G210" s="64"/>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64"/>
      <c r="B211" s="58"/>
      <c r="C211" s="64"/>
      <c r="D211" s="64"/>
      <c r="E211" s="64"/>
      <c r="F211" s="64"/>
      <c r="G211" s="64"/>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64"/>
      <c r="B212" s="58"/>
      <c r="C212" s="64"/>
      <c r="D212" s="64"/>
      <c r="E212" s="64"/>
      <c r="F212" s="64"/>
      <c r="G212" s="64"/>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64"/>
      <c r="B213" s="58"/>
      <c r="C213" s="64"/>
      <c r="D213" s="64"/>
      <c r="E213" s="64"/>
      <c r="F213" s="64"/>
      <c r="G213" s="64"/>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64"/>
      <c r="B214" s="58"/>
      <c r="C214" s="64"/>
      <c r="D214" s="64"/>
      <c r="E214" s="64"/>
      <c r="F214" s="64"/>
      <c r="G214" s="64"/>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64"/>
      <c r="B215" s="58"/>
      <c r="C215" s="64"/>
      <c r="D215" s="64"/>
      <c r="E215" s="64"/>
      <c r="F215" s="64"/>
      <c r="G215" s="64"/>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64"/>
      <c r="B216" s="58"/>
      <c r="C216" s="64"/>
      <c r="D216" s="64"/>
      <c r="E216" s="64"/>
      <c r="F216" s="64"/>
      <c r="G216" s="64"/>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64"/>
      <c r="B217" s="58"/>
      <c r="C217" s="64"/>
      <c r="D217" s="64"/>
      <c r="E217" s="64"/>
      <c r="F217" s="64"/>
      <c r="G217" s="64"/>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64"/>
      <c r="B218" s="58"/>
      <c r="C218" s="64"/>
      <c r="D218" s="64"/>
      <c r="E218" s="64"/>
      <c r="F218" s="64"/>
      <c r="G218" s="64"/>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64"/>
      <c r="B219" s="58"/>
      <c r="C219" s="64"/>
      <c r="D219" s="64"/>
      <c r="E219" s="64"/>
      <c r="F219" s="64"/>
      <c r="G219" s="64"/>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64"/>
      <c r="B220" s="58"/>
      <c r="C220" s="64"/>
      <c r="D220" s="64"/>
      <c r="E220" s="64"/>
      <c r="F220" s="64"/>
      <c r="G220" s="64"/>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64"/>
      <c r="B221" s="58"/>
      <c r="C221" s="64"/>
      <c r="D221" s="64"/>
      <c r="E221" s="64"/>
      <c r="F221" s="64"/>
      <c r="G221" s="64"/>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64"/>
      <c r="B222" s="58"/>
      <c r="C222" s="64"/>
      <c r="D222" s="64"/>
      <c r="E222" s="64"/>
      <c r="F222" s="64"/>
      <c r="G222" s="64"/>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64"/>
      <c r="B223" s="58"/>
      <c r="C223" s="64"/>
      <c r="D223" s="64"/>
      <c r="E223" s="64"/>
      <c r="F223" s="64"/>
      <c r="G223" s="64"/>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64"/>
      <c r="B224" s="58"/>
      <c r="C224" s="64"/>
      <c r="D224" s="64"/>
      <c r="E224" s="64"/>
      <c r="F224" s="64"/>
      <c r="G224" s="64"/>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64"/>
      <c r="B225" s="58"/>
      <c r="C225" s="64"/>
      <c r="D225" s="64"/>
      <c r="E225" s="64"/>
      <c r="F225" s="64"/>
      <c r="G225" s="64"/>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64"/>
      <c r="B226" s="58"/>
      <c r="C226" s="64"/>
      <c r="D226" s="64"/>
      <c r="E226" s="64"/>
      <c r="F226" s="64"/>
      <c r="G226" s="64"/>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64"/>
      <c r="B227" s="58"/>
      <c r="C227" s="64"/>
      <c r="D227" s="64"/>
      <c r="E227" s="64"/>
      <c r="F227" s="64"/>
      <c r="G227" s="64"/>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64"/>
      <c r="B228" s="58"/>
      <c r="C228" s="64"/>
      <c r="D228" s="64"/>
      <c r="E228" s="64"/>
      <c r="F228" s="64"/>
      <c r="G228" s="64"/>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64"/>
      <c r="B229" s="58"/>
      <c r="C229" s="64"/>
      <c r="D229" s="64"/>
      <c r="E229" s="64"/>
      <c r="F229" s="64"/>
      <c r="G229" s="64"/>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64"/>
      <c r="B230" s="58"/>
      <c r="C230" s="64"/>
      <c r="D230" s="64"/>
      <c r="E230" s="64"/>
      <c r="F230" s="64"/>
      <c r="G230" s="64"/>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64"/>
      <c r="B231" s="58"/>
      <c r="C231" s="64"/>
      <c r="D231" s="64"/>
      <c r="E231" s="64"/>
      <c r="F231" s="64"/>
      <c r="G231" s="64"/>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64"/>
      <c r="B232" s="58"/>
      <c r="C232" s="64"/>
      <c r="D232" s="64"/>
      <c r="E232" s="64"/>
      <c r="F232" s="64"/>
      <c r="G232" s="64"/>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64"/>
      <c r="B233" s="58"/>
      <c r="C233" s="64"/>
      <c r="D233" s="64"/>
      <c r="E233" s="64"/>
      <c r="F233" s="64"/>
      <c r="G233" s="64"/>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64"/>
      <c r="B234" s="58"/>
      <c r="C234" s="64"/>
      <c r="D234" s="64"/>
      <c r="E234" s="64"/>
      <c r="F234" s="64"/>
      <c r="G234" s="64"/>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64"/>
      <c r="B235" s="58"/>
      <c r="C235" s="64"/>
      <c r="D235" s="64"/>
      <c r="E235" s="64"/>
      <c r="F235" s="64"/>
      <c r="G235" s="64"/>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64"/>
      <c r="B236" s="58"/>
      <c r="C236" s="64"/>
      <c r="D236" s="64"/>
      <c r="E236" s="64"/>
      <c r="F236" s="64"/>
      <c r="G236" s="64"/>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64"/>
      <c r="B237" s="58"/>
      <c r="C237" s="64"/>
      <c r="D237" s="64"/>
      <c r="E237" s="64"/>
      <c r="F237" s="64"/>
      <c r="G237" s="64"/>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64"/>
      <c r="B238" s="58"/>
      <c r="C238" s="64"/>
      <c r="D238" s="64"/>
      <c r="E238" s="64"/>
      <c r="F238" s="64"/>
      <c r="G238" s="64"/>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64"/>
      <c r="B239" s="58"/>
      <c r="C239" s="64"/>
      <c r="D239" s="64"/>
      <c r="E239" s="64"/>
      <c r="F239" s="64"/>
      <c r="G239" s="64"/>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64"/>
      <c r="B240" s="58"/>
      <c r="C240" s="64"/>
      <c r="D240" s="64"/>
      <c r="E240" s="64"/>
      <c r="F240" s="64"/>
      <c r="G240" s="64"/>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64"/>
      <c r="B241" s="58"/>
      <c r="C241" s="64"/>
      <c r="D241" s="64"/>
      <c r="E241" s="64"/>
      <c r="F241" s="64"/>
      <c r="G241" s="64"/>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64"/>
      <c r="B242" s="58"/>
      <c r="C242" s="64"/>
      <c r="D242" s="64"/>
      <c r="E242" s="64"/>
      <c r="F242" s="64"/>
      <c r="G242" s="64"/>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64"/>
      <c r="B243" s="58"/>
      <c r="C243" s="64"/>
      <c r="D243" s="64"/>
      <c r="E243" s="64"/>
      <c r="F243" s="64"/>
      <c r="G243" s="64"/>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64"/>
      <c r="B244" s="58"/>
      <c r="C244" s="64"/>
      <c r="D244" s="64"/>
      <c r="E244" s="64"/>
      <c r="F244" s="64"/>
      <c r="G244" s="64"/>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64"/>
      <c r="B245" s="58"/>
      <c r="C245" s="64"/>
      <c r="D245" s="64"/>
      <c r="E245" s="64"/>
      <c r="F245" s="64"/>
      <c r="G245" s="64"/>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64"/>
      <c r="B246" s="58"/>
      <c r="C246" s="64"/>
      <c r="D246" s="64"/>
      <c r="E246" s="64"/>
      <c r="F246" s="64"/>
      <c r="G246" s="64"/>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64"/>
      <c r="B247" s="58"/>
      <c r="C247" s="64"/>
      <c r="D247" s="64"/>
      <c r="E247" s="64"/>
      <c r="F247" s="64"/>
      <c r="G247" s="64"/>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64"/>
      <c r="B248" s="58"/>
      <c r="C248" s="64"/>
      <c r="D248" s="64"/>
      <c r="E248" s="64"/>
      <c r="F248" s="64"/>
      <c r="G248" s="64"/>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64"/>
      <c r="B249" s="58"/>
      <c r="C249" s="64"/>
      <c r="D249" s="64"/>
      <c r="E249" s="64"/>
      <c r="F249" s="64"/>
      <c r="G249" s="64"/>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64"/>
      <c r="B250" s="58"/>
      <c r="C250" s="64"/>
      <c r="D250" s="64"/>
      <c r="E250" s="64"/>
      <c r="F250" s="64"/>
      <c r="G250" s="64"/>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64"/>
      <c r="B251" s="58"/>
      <c r="C251" s="64"/>
      <c r="D251" s="64"/>
      <c r="E251" s="64"/>
      <c r="F251" s="64"/>
      <c r="G251" s="64"/>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64"/>
      <c r="B252" s="58"/>
      <c r="C252" s="64"/>
      <c r="D252" s="64"/>
      <c r="E252" s="64"/>
      <c r="F252" s="64"/>
      <c r="G252" s="64"/>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64"/>
      <c r="B253" s="58"/>
      <c r="C253" s="64"/>
      <c r="D253" s="64"/>
      <c r="E253" s="64"/>
      <c r="F253" s="64"/>
      <c r="G253" s="64"/>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64"/>
      <c r="B254" s="58"/>
      <c r="C254" s="64"/>
      <c r="D254" s="64"/>
      <c r="E254" s="64"/>
      <c r="F254" s="64"/>
      <c r="G254" s="64"/>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64"/>
      <c r="B255" s="58"/>
      <c r="C255" s="64"/>
      <c r="D255" s="64"/>
      <c r="E255" s="64"/>
      <c r="F255" s="64"/>
      <c r="G255" s="64"/>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64"/>
      <c r="B256" s="58"/>
      <c r="C256" s="64"/>
      <c r="D256" s="64"/>
      <c r="E256" s="64"/>
      <c r="F256" s="64"/>
      <c r="G256" s="64"/>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64"/>
      <c r="B257" s="58"/>
      <c r="C257" s="64"/>
      <c r="D257" s="64"/>
      <c r="E257" s="64"/>
      <c r="F257" s="64"/>
      <c r="G257" s="64"/>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64"/>
      <c r="B258" s="58"/>
      <c r="C258" s="64"/>
      <c r="D258" s="64"/>
      <c r="E258" s="64"/>
      <c r="F258" s="64"/>
      <c r="G258" s="64"/>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64"/>
      <c r="B259" s="58"/>
      <c r="C259" s="64"/>
      <c r="D259" s="64"/>
      <c r="E259" s="64"/>
      <c r="F259" s="64"/>
      <c r="G259" s="64"/>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64"/>
      <c r="B260" s="58"/>
      <c r="C260" s="64"/>
      <c r="D260" s="64"/>
      <c r="E260" s="64"/>
      <c r="F260" s="64"/>
      <c r="G260" s="64"/>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64"/>
      <c r="B261" s="58"/>
      <c r="C261" s="64"/>
      <c r="D261" s="64"/>
      <c r="E261" s="64"/>
      <c r="F261" s="64"/>
      <c r="G261" s="64"/>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64"/>
      <c r="B262" s="58"/>
      <c r="C262" s="64"/>
      <c r="D262" s="64"/>
      <c r="E262" s="64"/>
      <c r="F262" s="64"/>
      <c r="G262" s="64"/>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64"/>
      <c r="B263" s="58"/>
      <c r="C263" s="64"/>
      <c r="D263" s="64"/>
      <c r="E263" s="64"/>
      <c r="F263" s="64"/>
      <c r="G263" s="64"/>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64"/>
      <c r="B264" s="58"/>
      <c r="C264" s="64"/>
      <c r="D264" s="64"/>
      <c r="E264" s="64"/>
      <c r="F264" s="64"/>
      <c r="G264" s="64"/>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64"/>
      <c r="B265" s="58"/>
      <c r="C265" s="64"/>
      <c r="D265" s="64"/>
      <c r="E265" s="64"/>
      <c r="F265" s="64"/>
      <c r="G265" s="64"/>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64"/>
      <c r="B266" s="58"/>
      <c r="C266" s="64"/>
      <c r="D266" s="64"/>
      <c r="E266" s="64"/>
      <c r="F266" s="64"/>
      <c r="G266" s="64"/>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64"/>
      <c r="B267" s="58"/>
      <c r="C267" s="64"/>
      <c r="D267" s="64"/>
      <c r="E267" s="64"/>
      <c r="F267" s="64"/>
      <c r="G267" s="64"/>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64"/>
      <c r="B268" s="58"/>
      <c r="C268" s="64"/>
      <c r="D268" s="64"/>
      <c r="E268" s="64"/>
      <c r="F268" s="64"/>
      <c r="G268" s="64"/>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64"/>
      <c r="B269" s="58"/>
      <c r="C269" s="64"/>
      <c r="D269" s="64"/>
      <c r="E269" s="64"/>
      <c r="F269" s="64"/>
      <c r="G269" s="64"/>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64"/>
      <c r="B270" s="58"/>
      <c r="C270" s="64"/>
      <c r="D270" s="64"/>
      <c r="E270" s="64"/>
      <c r="F270" s="64"/>
      <c r="G270" s="64"/>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64"/>
      <c r="B271" s="58"/>
      <c r="C271" s="64"/>
      <c r="D271" s="64"/>
      <c r="E271" s="64"/>
      <c r="F271" s="64"/>
      <c r="G271" s="64"/>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64"/>
      <c r="B272" s="58"/>
      <c r="C272" s="64"/>
      <c r="D272" s="64"/>
      <c r="E272" s="64"/>
      <c r="F272" s="64"/>
      <c r="G272" s="64"/>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64"/>
      <c r="B273" s="58"/>
      <c r="C273" s="64"/>
      <c r="D273" s="64"/>
      <c r="E273" s="64"/>
      <c r="F273" s="64"/>
      <c r="G273" s="64"/>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64"/>
      <c r="B274" s="58"/>
      <c r="C274" s="64"/>
      <c r="D274" s="64"/>
      <c r="E274" s="64"/>
      <c r="F274" s="64"/>
      <c r="G274" s="64"/>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64"/>
      <c r="B275" s="58"/>
      <c r="C275" s="64"/>
      <c r="D275" s="64"/>
      <c r="E275" s="64"/>
      <c r="F275" s="64"/>
      <c r="G275" s="64"/>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64"/>
      <c r="B276" s="58"/>
      <c r="C276" s="64"/>
      <c r="D276" s="64"/>
      <c r="E276" s="64"/>
      <c r="F276" s="64"/>
      <c r="G276" s="64"/>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64"/>
      <c r="B277" s="58"/>
      <c r="C277" s="64"/>
      <c r="D277" s="64"/>
      <c r="E277" s="64"/>
      <c r="F277" s="64"/>
      <c r="G277" s="64"/>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64"/>
      <c r="B278" s="58"/>
      <c r="C278" s="64"/>
      <c r="D278" s="64"/>
      <c r="E278" s="64"/>
      <c r="F278" s="64"/>
      <c r="G278" s="64"/>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64"/>
      <c r="B279" s="58"/>
      <c r="C279" s="64"/>
      <c r="D279" s="64"/>
      <c r="E279" s="64"/>
      <c r="F279" s="64"/>
      <c r="G279" s="64"/>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64"/>
      <c r="B280" s="58"/>
      <c r="C280" s="64"/>
      <c r="D280" s="64"/>
      <c r="E280" s="64"/>
      <c r="F280" s="64"/>
      <c r="G280" s="64"/>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64"/>
      <c r="B281" s="58"/>
      <c r="C281" s="64"/>
      <c r="D281" s="64"/>
      <c r="E281" s="64"/>
      <c r="F281" s="64"/>
      <c r="G281" s="64"/>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64"/>
      <c r="B282" s="58"/>
      <c r="C282" s="64"/>
      <c r="D282" s="64"/>
      <c r="E282" s="64"/>
      <c r="F282" s="64"/>
      <c r="G282" s="64"/>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64"/>
      <c r="B283" s="58"/>
      <c r="C283" s="64"/>
      <c r="D283" s="64"/>
      <c r="E283" s="64"/>
      <c r="F283" s="64"/>
      <c r="G283" s="64"/>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64"/>
      <c r="B284" s="58"/>
      <c r="C284" s="64"/>
      <c r="D284" s="64"/>
      <c r="E284" s="64"/>
      <c r="F284" s="64"/>
      <c r="G284" s="64"/>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64"/>
      <c r="B285" s="58"/>
      <c r="C285" s="64"/>
      <c r="D285" s="64"/>
      <c r="E285" s="64"/>
      <c r="F285" s="64"/>
      <c r="G285" s="64"/>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64"/>
      <c r="B286" s="58"/>
      <c r="C286" s="64"/>
      <c r="D286" s="64"/>
      <c r="E286" s="64"/>
      <c r="F286" s="64"/>
      <c r="G286" s="64"/>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64"/>
      <c r="B287" s="58"/>
      <c r="C287" s="64"/>
      <c r="D287" s="64"/>
      <c r="E287" s="64"/>
      <c r="F287" s="64"/>
      <c r="G287" s="64"/>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64"/>
      <c r="B288" s="58"/>
      <c r="C288" s="64"/>
      <c r="D288" s="64"/>
      <c r="E288" s="64"/>
      <c r="F288" s="64"/>
      <c r="G288" s="64"/>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64"/>
      <c r="B289" s="58"/>
      <c r="C289" s="64"/>
      <c r="D289" s="64"/>
      <c r="E289" s="64"/>
      <c r="F289" s="64"/>
      <c r="G289" s="64"/>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64"/>
      <c r="B290" s="58"/>
      <c r="C290" s="64"/>
      <c r="D290" s="64"/>
      <c r="E290" s="64"/>
      <c r="F290" s="64"/>
      <c r="G290" s="64"/>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64"/>
      <c r="B291" s="58"/>
      <c r="C291" s="64"/>
      <c r="D291" s="64"/>
      <c r="E291" s="64"/>
      <c r="F291" s="64"/>
      <c r="G291" s="64"/>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64"/>
      <c r="B292" s="58"/>
      <c r="C292" s="64"/>
      <c r="D292" s="64"/>
      <c r="E292" s="64"/>
      <c r="F292" s="64"/>
      <c r="G292" s="64"/>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64"/>
      <c r="B293" s="58"/>
      <c r="C293" s="64"/>
      <c r="D293" s="64"/>
      <c r="E293" s="64"/>
      <c r="F293" s="64"/>
      <c r="G293" s="64"/>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64"/>
      <c r="B294" s="58"/>
      <c r="C294" s="64"/>
      <c r="D294" s="64"/>
      <c r="E294" s="64"/>
      <c r="F294" s="64"/>
      <c r="G294" s="64"/>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64"/>
      <c r="B295" s="58"/>
      <c r="C295" s="64"/>
      <c r="D295" s="64"/>
      <c r="E295" s="64"/>
      <c r="F295" s="64"/>
      <c r="G295" s="64"/>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64"/>
      <c r="B296" s="58"/>
      <c r="C296" s="64"/>
      <c r="D296" s="64"/>
      <c r="E296" s="64"/>
      <c r="F296" s="64"/>
      <c r="G296" s="64"/>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64"/>
      <c r="B297" s="58"/>
      <c r="C297" s="64"/>
      <c r="D297" s="64"/>
      <c r="E297" s="64"/>
      <c r="F297" s="64"/>
      <c r="G297" s="64"/>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64"/>
      <c r="B298" s="58"/>
      <c r="C298" s="64"/>
      <c r="D298" s="64"/>
      <c r="E298" s="64"/>
      <c r="F298" s="64"/>
      <c r="G298" s="64"/>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64"/>
      <c r="B299" s="58"/>
      <c r="C299" s="64"/>
      <c r="D299" s="64"/>
      <c r="E299" s="64"/>
      <c r="F299" s="64"/>
      <c r="G299" s="64"/>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64"/>
      <c r="B300" s="58"/>
      <c r="C300" s="64"/>
      <c r="D300" s="64"/>
      <c r="E300" s="64"/>
      <c r="F300" s="64"/>
      <c r="G300" s="64"/>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64"/>
      <c r="B301" s="58"/>
      <c r="C301" s="64"/>
      <c r="D301" s="64"/>
      <c r="E301" s="64"/>
      <c r="F301" s="64"/>
      <c r="G301" s="64"/>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64"/>
      <c r="B302" s="58"/>
      <c r="C302" s="64"/>
      <c r="D302" s="64"/>
      <c r="E302" s="64"/>
      <c r="F302" s="64"/>
      <c r="G302" s="64"/>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64"/>
      <c r="B303" s="58"/>
      <c r="C303" s="64"/>
      <c r="D303" s="64"/>
      <c r="E303" s="64"/>
      <c r="F303" s="64"/>
      <c r="G303" s="64"/>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64"/>
      <c r="B304" s="58"/>
      <c r="C304" s="64"/>
      <c r="D304" s="64"/>
      <c r="E304" s="64"/>
      <c r="F304" s="64"/>
      <c r="G304" s="64"/>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245">
    <mergeCell ref="AH22:AH24"/>
    <mergeCell ref="AI22:AI24"/>
    <mergeCell ref="AJ22:AJ24"/>
    <mergeCell ref="A22:A24"/>
    <mergeCell ref="B22:B24"/>
    <mergeCell ref="C22:C24"/>
    <mergeCell ref="D22:D24"/>
    <mergeCell ref="E22:E24"/>
    <mergeCell ref="F22:F24"/>
    <mergeCell ref="H22:H24"/>
    <mergeCell ref="R22:R24"/>
    <mergeCell ref="S22:S24"/>
    <mergeCell ref="T22:T24"/>
    <mergeCell ref="U22:U24"/>
    <mergeCell ref="V22:V24"/>
    <mergeCell ref="W22:W24"/>
    <mergeCell ref="X22:X24"/>
    <mergeCell ref="Y22:Y24"/>
    <mergeCell ref="Z22:Z24"/>
    <mergeCell ref="I22:I24"/>
    <mergeCell ref="J22:J24"/>
    <mergeCell ref="K22:K24"/>
    <mergeCell ref="L22:L24"/>
    <mergeCell ref="M22:M24"/>
    <mergeCell ref="N22:N24"/>
    <mergeCell ref="O22:O24"/>
    <mergeCell ref="P22:P24"/>
    <mergeCell ref="Q22:Q24"/>
    <mergeCell ref="AY22:AY24"/>
    <mergeCell ref="AZ22:AZ24"/>
    <mergeCell ref="BA22:BA24"/>
    <mergeCell ref="AR22:AR24"/>
    <mergeCell ref="AS22:AS24"/>
    <mergeCell ref="AT22:AT24"/>
    <mergeCell ref="AU22:AU24"/>
    <mergeCell ref="AV22:AV24"/>
    <mergeCell ref="AW22:AW24"/>
    <mergeCell ref="AX22:AX24"/>
    <mergeCell ref="AX16:AX20"/>
    <mergeCell ref="AY16:AY20"/>
    <mergeCell ref="AZ16:AZ20"/>
    <mergeCell ref="BA16:BA20"/>
    <mergeCell ref="AC16:AC20"/>
    <mergeCell ref="AD16:AD20"/>
    <mergeCell ref="AG16:AG20"/>
    <mergeCell ref="AH16:AH20"/>
    <mergeCell ref="AI16:AI20"/>
    <mergeCell ref="AJ16:AJ20"/>
    <mergeCell ref="AK16:AK20"/>
    <mergeCell ref="A16:A20"/>
    <mergeCell ref="B16:B20"/>
    <mergeCell ref="E16:E20"/>
    <mergeCell ref="F16:F20"/>
    <mergeCell ref="H16:H20"/>
    <mergeCell ref="I16:I20"/>
    <mergeCell ref="AU16:AU20"/>
    <mergeCell ref="AV16:AV20"/>
    <mergeCell ref="AW16:AW20"/>
    <mergeCell ref="Q16:Q20"/>
    <mergeCell ref="R16:R20"/>
    <mergeCell ref="J16:J20"/>
    <mergeCell ref="K16:K20"/>
    <mergeCell ref="L16:L20"/>
    <mergeCell ref="M16:M20"/>
    <mergeCell ref="N16:N20"/>
    <mergeCell ref="O16:O20"/>
    <mergeCell ref="P16:P20"/>
    <mergeCell ref="BB11:BE11"/>
    <mergeCell ref="AX12:BA14"/>
    <mergeCell ref="BB12:BC14"/>
    <mergeCell ref="BD12:BE14"/>
    <mergeCell ref="AE13:AF13"/>
    <mergeCell ref="AG13:AV13"/>
    <mergeCell ref="AS14:AV14"/>
    <mergeCell ref="C11:D13"/>
    <mergeCell ref="E11:H13"/>
    <mergeCell ref="C14:C15"/>
    <mergeCell ref="D14:D15"/>
    <mergeCell ref="E14:E15"/>
    <mergeCell ref="H14:H15"/>
    <mergeCell ref="A8:D8"/>
    <mergeCell ref="E8:AK8"/>
    <mergeCell ref="A9:D9"/>
    <mergeCell ref="E9:AK9"/>
    <mergeCell ref="A11:B13"/>
    <mergeCell ref="F14:F15"/>
    <mergeCell ref="G14:G15"/>
    <mergeCell ref="I14:I15"/>
    <mergeCell ref="AE11:BA11"/>
    <mergeCell ref="B14:B15"/>
    <mergeCell ref="A14:A15"/>
    <mergeCell ref="A1:C4"/>
    <mergeCell ref="D1:AZ4"/>
    <mergeCell ref="BA1:BE1"/>
    <mergeCell ref="BA2:BE2"/>
    <mergeCell ref="BA3:BE3"/>
    <mergeCell ref="BA4:BE4"/>
    <mergeCell ref="A6:BE6"/>
    <mergeCell ref="A7:D7"/>
    <mergeCell ref="E7:AK7"/>
    <mergeCell ref="I11:AD13"/>
    <mergeCell ref="J14:AA14"/>
    <mergeCell ref="AC14:AC15"/>
    <mergeCell ref="AD14:AD15"/>
    <mergeCell ref="AE14:AE15"/>
    <mergeCell ref="AF14:AF15"/>
    <mergeCell ref="AB16:AB20"/>
    <mergeCell ref="AS16:AS20"/>
    <mergeCell ref="AT16:AT20"/>
    <mergeCell ref="AL16:AL20"/>
    <mergeCell ref="AM16:AM20"/>
    <mergeCell ref="AN16:AN20"/>
    <mergeCell ref="AO16:AO20"/>
    <mergeCell ref="AP16:AP20"/>
    <mergeCell ref="AQ16:AQ20"/>
    <mergeCell ref="AR16:AR20"/>
    <mergeCell ref="S16:S20"/>
    <mergeCell ref="T16:T20"/>
    <mergeCell ref="U16:U20"/>
    <mergeCell ref="V16:V20"/>
    <mergeCell ref="W16:W20"/>
    <mergeCell ref="X16:X20"/>
    <mergeCell ref="Y16:Y20"/>
    <mergeCell ref="AE16:AE20"/>
    <mergeCell ref="AF16:AF20"/>
    <mergeCell ref="AK26:AK28"/>
    <mergeCell ref="AL26:AL28"/>
    <mergeCell ref="AM26:AM28"/>
    <mergeCell ref="AN26:AN28"/>
    <mergeCell ref="AO26:AO28"/>
    <mergeCell ref="AP26:AP28"/>
    <mergeCell ref="AQ26:AQ28"/>
    <mergeCell ref="AR26:AR28"/>
    <mergeCell ref="Z16:Z20"/>
    <mergeCell ref="AA16:AA20"/>
    <mergeCell ref="AK22:AK24"/>
    <mergeCell ref="AL22:AL24"/>
    <mergeCell ref="AM22:AM24"/>
    <mergeCell ref="AN22:AN24"/>
    <mergeCell ref="AO22:AO24"/>
    <mergeCell ref="AP22:AP24"/>
    <mergeCell ref="AQ22:AQ24"/>
    <mergeCell ref="AA22:AA24"/>
    <mergeCell ref="AB22:AB24"/>
    <mergeCell ref="AC22:AC24"/>
    <mergeCell ref="AD22:AD24"/>
    <mergeCell ref="AE22:AE24"/>
    <mergeCell ref="AF22:AF24"/>
    <mergeCell ref="AG22:AG24"/>
    <mergeCell ref="AB26:AB28"/>
    <mergeCell ref="AC26:AC28"/>
    <mergeCell ref="AD26:AD28"/>
    <mergeCell ref="AE26:AE28"/>
    <mergeCell ref="AF26:AF28"/>
    <mergeCell ref="AG26:AG28"/>
    <mergeCell ref="AH26:AH28"/>
    <mergeCell ref="AI26:AI28"/>
    <mergeCell ref="AJ26:AJ28"/>
    <mergeCell ref="S26:S28"/>
    <mergeCell ref="T26:T28"/>
    <mergeCell ref="U26:U28"/>
    <mergeCell ref="V26:V28"/>
    <mergeCell ref="W26:W28"/>
    <mergeCell ref="X26:X28"/>
    <mergeCell ref="Y26:Y28"/>
    <mergeCell ref="Z26:Z28"/>
    <mergeCell ref="AA26:AA28"/>
    <mergeCell ref="A30:A32"/>
    <mergeCell ref="B30:B32"/>
    <mergeCell ref="C30:C32"/>
    <mergeCell ref="D30:D32"/>
    <mergeCell ref="E30:E32"/>
    <mergeCell ref="F30:F32"/>
    <mergeCell ref="G30:G32"/>
    <mergeCell ref="Q26:Q28"/>
    <mergeCell ref="R26:R28"/>
    <mergeCell ref="O30:O32"/>
    <mergeCell ref="P30:P32"/>
    <mergeCell ref="H30:H32"/>
    <mergeCell ref="I30:I32"/>
    <mergeCell ref="J30:J32"/>
    <mergeCell ref="K30:K32"/>
    <mergeCell ref="L30:L32"/>
    <mergeCell ref="M30:M32"/>
    <mergeCell ref="N30:N32"/>
    <mergeCell ref="AZ26:AZ28"/>
    <mergeCell ref="BA26:BA28"/>
    <mergeCell ref="BA30:BA32"/>
    <mergeCell ref="AS26:AS28"/>
    <mergeCell ref="AT26:AT28"/>
    <mergeCell ref="AU26:AU28"/>
    <mergeCell ref="AV26:AV28"/>
    <mergeCell ref="AW26:AW28"/>
    <mergeCell ref="AX26:AX28"/>
    <mergeCell ref="AY26:AY28"/>
    <mergeCell ref="AY30:AY32"/>
    <mergeCell ref="AZ30:AZ32"/>
    <mergeCell ref="AR30:AR32"/>
    <mergeCell ref="AS30:AS32"/>
    <mergeCell ref="AT30:AT32"/>
    <mergeCell ref="AU30:AU32"/>
    <mergeCell ref="AV30:AV32"/>
    <mergeCell ref="AW30:AW32"/>
    <mergeCell ref="AX30:AX32"/>
    <mergeCell ref="AP30:AP32"/>
    <mergeCell ref="AQ30:AQ32"/>
    <mergeCell ref="AI30:AI32"/>
    <mergeCell ref="AJ30:AJ32"/>
    <mergeCell ref="AK30:AK32"/>
    <mergeCell ref="AL30:AL32"/>
    <mergeCell ref="AM30:AM32"/>
    <mergeCell ref="AN30:AN32"/>
    <mergeCell ref="AO30:AO32"/>
    <mergeCell ref="AG30:AG32"/>
    <mergeCell ref="AH30:AH32"/>
    <mergeCell ref="Z30:Z32"/>
    <mergeCell ref="AA30:AA32"/>
    <mergeCell ref="AB30:AB32"/>
    <mergeCell ref="AC30:AC32"/>
    <mergeCell ref="AD30:AD32"/>
    <mergeCell ref="AE30:AE32"/>
    <mergeCell ref="AF30:AF32"/>
    <mergeCell ref="X30:X32"/>
    <mergeCell ref="Y30:Y32"/>
    <mergeCell ref="Q30:Q32"/>
    <mergeCell ref="R30:R32"/>
    <mergeCell ref="S30:S32"/>
    <mergeCell ref="T30:T32"/>
    <mergeCell ref="U30:U32"/>
    <mergeCell ref="V30:V32"/>
    <mergeCell ref="W30:W32"/>
    <mergeCell ref="J26:J28"/>
    <mergeCell ref="K26:K28"/>
    <mergeCell ref="L26:L28"/>
    <mergeCell ref="M26:M28"/>
    <mergeCell ref="N26:N28"/>
    <mergeCell ref="O26:O28"/>
    <mergeCell ref="P26:P28"/>
    <mergeCell ref="A26:A28"/>
    <mergeCell ref="B26:B28"/>
    <mergeCell ref="C26:C28"/>
    <mergeCell ref="E26:E28"/>
    <mergeCell ref="F26:F28"/>
    <mergeCell ref="H26:H28"/>
    <mergeCell ref="I26:I28"/>
  </mergeCells>
  <conditionalFormatting sqref="AD16 BA16 BA22 BA26 BA30">
    <cfRule type="containsText" dxfId="260" priority="1" operator="containsText" text="Zona de Riesgo Extrema">
      <formula>NOT(ISERROR(SEARCH(("Zona de Riesgo Extrema"),(AD16))))</formula>
    </cfRule>
  </conditionalFormatting>
  <conditionalFormatting sqref="AD16 BA16 BA22 BA26 BA30">
    <cfRule type="containsText" dxfId="259" priority="2" operator="containsText" text="Zona de Riesgo Alta">
      <formula>NOT(ISERROR(SEARCH(("Zona de Riesgo Alta"),(AD16))))</formula>
    </cfRule>
  </conditionalFormatting>
  <conditionalFormatting sqref="AD16 BA16 BA22 BA26 BA30">
    <cfRule type="cellIs" dxfId="258" priority="3" operator="equal">
      <formula>"Zona de Riesgo Baja"</formula>
    </cfRule>
  </conditionalFormatting>
  <conditionalFormatting sqref="AD16 BA16 BA22 BA26 BA30">
    <cfRule type="cellIs" dxfId="257" priority="4" operator="equal">
      <formula>"Zona de Riesgo Moderada"</formula>
    </cfRule>
  </conditionalFormatting>
  <conditionalFormatting sqref="AD16 BA16 BA22 BA26 BA30">
    <cfRule type="cellIs" dxfId="256" priority="5" operator="equal">
      <formula>"Zona de Riesgo Alta"</formula>
    </cfRule>
  </conditionalFormatting>
  <conditionalFormatting sqref="AC16 AZ16 AZ22 AZ26 AZ30">
    <cfRule type="containsText" dxfId="255" priority="6" operator="containsText" text="4 - Mayor">
      <formula>NOT(ISERROR(SEARCH(("4 - Mayor"),(AC16))))</formula>
    </cfRule>
  </conditionalFormatting>
  <conditionalFormatting sqref="AC16 AZ16 AZ22 AZ26 AZ30">
    <cfRule type="containsText" dxfId="254" priority="7" operator="containsText" text="5 - Catastrófico">
      <formula>NOT(ISERROR(SEARCH(("5 - Catastrófico"),(AC16))))</formula>
    </cfRule>
  </conditionalFormatting>
  <conditionalFormatting sqref="AC16 AZ16 AZ22 AZ26 AZ30">
    <cfRule type="containsText" dxfId="253" priority="8" operator="containsText" text="3 - Moderado">
      <formula>NOT(ISERROR(SEARCH(("3 - Moderado"),(AC16))))</formula>
    </cfRule>
  </conditionalFormatting>
  <conditionalFormatting sqref="I16 AY16 AY22 AY26 AY30">
    <cfRule type="containsText" dxfId="252" priority="9" operator="containsText" text="5 - Casi seguro">
      <formula>NOT(ISERROR(SEARCH(("5 - Casi seguro"),(I16))))</formula>
    </cfRule>
  </conditionalFormatting>
  <conditionalFormatting sqref="I16 AY16 AY22 AY26 AY30">
    <cfRule type="cellIs" dxfId="251" priority="10" operator="equal">
      <formula>"1 - Rara vez"</formula>
    </cfRule>
  </conditionalFormatting>
  <conditionalFormatting sqref="I16 AY16 AY22 AY26 AY30">
    <cfRule type="cellIs" dxfId="250" priority="11" operator="equal">
      <formula>"2 - Improbable"</formula>
    </cfRule>
  </conditionalFormatting>
  <conditionalFormatting sqref="I16 AY16 AY22 AY26 AY30">
    <cfRule type="cellIs" dxfId="249" priority="12" operator="equal">
      <formula>"3 - Posible"</formula>
    </cfRule>
  </conditionalFormatting>
  <conditionalFormatting sqref="I16 AY16 AY22 AY26 AY30">
    <cfRule type="cellIs" dxfId="248"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I1000"/>
  <sheetViews>
    <sheetView topLeftCell="AE25" zoomScale="62" workbookViewId="0">
      <selection activeCell="AO25" sqref="AO25"/>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140625" customWidth="1"/>
    <col min="40" max="40" width="11.7109375" hidden="1" customWidth="1"/>
    <col min="41" max="41" width="46.4257812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25" t="s">
        <v>1100</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14"/>
      <c r="AN7" s="72"/>
      <c r="AO7" s="73"/>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525" t="s">
        <v>1101</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14"/>
      <c r="AN8" s="72"/>
      <c r="AO8" s="73"/>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602" t="s">
        <v>1102</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14"/>
      <c r="AN9" s="72"/>
      <c r="AO9" s="73"/>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243.75" customHeight="1">
      <c r="A17" s="487" t="s">
        <v>352</v>
      </c>
      <c r="B17" s="487">
        <v>1</v>
      </c>
      <c r="C17" s="168" t="s">
        <v>121</v>
      </c>
      <c r="D17" s="90" t="s">
        <v>1103</v>
      </c>
      <c r="E17" s="487" t="s">
        <v>1104</v>
      </c>
      <c r="F17" s="487" t="s">
        <v>1105</v>
      </c>
      <c r="G17" s="90" t="s">
        <v>1106</v>
      </c>
      <c r="H17" s="487" t="s">
        <v>200</v>
      </c>
      <c r="I17" s="489" t="s">
        <v>126</v>
      </c>
      <c r="J17" s="489" t="s">
        <v>127</v>
      </c>
      <c r="K17" s="487" t="s">
        <v>128</v>
      </c>
      <c r="L17" s="487" t="s">
        <v>203</v>
      </c>
      <c r="M17" s="86" t="s">
        <v>1107</v>
      </c>
      <c r="N17" s="87" t="s">
        <v>131</v>
      </c>
      <c r="O17" s="86" t="s">
        <v>1108</v>
      </c>
      <c r="P17" s="87">
        <v>30</v>
      </c>
      <c r="Q17" s="87"/>
      <c r="R17" s="87"/>
      <c r="S17" s="86" t="s">
        <v>1109</v>
      </c>
      <c r="T17" s="87">
        <v>15</v>
      </c>
      <c r="U17" s="86" t="s">
        <v>1110</v>
      </c>
      <c r="V17" s="87">
        <v>15</v>
      </c>
      <c r="W17" s="86" t="s">
        <v>1111</v>
      </c>
      <c r="X17" s="87">
        <v>15</v>
      </c>
      <c r="Y17" s="86" t="s">
        <v>1112</v>
      </c>
      <c r="Z17" s="87">
        <v>15</v>
      </c>
      <c r="AA17" s="86" t="s">
        <v>1113</v>
      </c>
      <c r="AB17" s="87">
        <v>10</v>
      </c>
      <c r="AC17" s="87">
        <f t="shared" ref="AC17:AC20" si="0">P17+R17+T17+V17+X17+Z17+AB17</f>
        <v>100</v>
      </c>
      <c r="AD17" s="87" t="s">
        <v>138</v>
      </c>
      <c r="AE17" s="86" t="s">
        <v>139</v>
      </c>
      <c r="AF17" s="87" t="s">
        <v>138</v>
      </c>
      <c r="AG17" s="86" t="s">
        <v>140</v>
      </c>
      <c r="AH17" s="489" t="s">
        <v>138</v>
      </c>
      <c r="AI17" s="489" t="s">
        <v>141</v>
      </c>
      <c r="AJ17" s="489" t="s">
        <v>142</v>
      </c>
      <c r="AK17" s="487" t="s">
        <v>143</v>
      </c>
      <c r="AL17" s="87">
        <v>1</v>
      </c>
      <c r="AM17" s="171" t="s">
        <v>1114</v>
      </c>
      <c r="AN17" s="87">
        <v>1</v>
      </c>
      <c r="AO17" s="168" t="s">
        <v>1115</v>
      </c>
    </row>
    <row r="18" spans="1:41" ht="229.5" customHeight="1">
      <c r="A18" s="488"/>
      <c r="B18" s="488"/>
      <c r="C18" s="168" t="s">
        <v>121</v>
      </c>
      <c r="D18" s="90" t="s">
        <v>1116</v>
      </c>
      <c r="E18" s="488"/>
      <c r="F18" s="488"/>
      <c r="G18" s="90" t="s">
        <v>1117</v>
      </c>
      <c r="H18" s="488"/>
      <c r="I18" s="488"/>
      <c r="J18" s="488"/>
      <c r="K18" s="488"/>
      <c r="L18" s="488"/>
      <c r="M18" s="86" t="s">
        <v>1118</v>
      </c>
      <c r="N18" s="87" t="s">
        <v>158</v>
      </c>
      <c r="O18" s="86" t="s">
        <v>1119</v>
      </c>
      <c r="P18" s="87">
        <v>30</v>
      </c>
      <c r="Q18" s="87"/>
      <c r="R18" s="87"/>
      <c r="S18" s="87" t="s">
        <v>1120</v>
      </c>
      <c r="T18" s="87">
        <v>15</v>
      </c>
      <c r="U18" s="87" t="s">
        <v>1121</v>
      </c>
      <c r="V18" s="87">
        <v>15</v>
      </c>
      <c r="W18" s="86" t="s">
        <v>1122</v>
      </c>
      <c r="X18" s="87">
        <v>15</v>
      </c>
      <c r="Y18" s="86" t="s">
        <v>1123</v>
      </c>
      <c r="Z18" s="87">
        <v>15</v>
      </c>
      <c r="AA18" s="86" t="s">
        <v>1124</v>
      </c>
      <c r="AB18" s="87">
        <v>10</v>
      </c>
      <c r="AC18" s="87">
        <f t="shared" si="0"/>
        <v>100</v>
      </c>
      <c r="AD18" s="87" t="s">
        <v>138</v>
      </c>
      <c r="AE18" s="86" t="s">
        <v>139</v>
      </c>
      <c r="AF18" s="87" t="s">
        <v>138</v>
      </c>
      <c r="AG18" s="86" t="s">
        <v>140</v>
      </c>
      <c r="AH18" s="488"/>
      <c r="AI18" s="488"/>
      <c r="AJ18" s="488"/>
      <c r="AK18" s="488"/>
      <c r="AL18" s="87">
        <v>2</v>
      </c>
      <c r="AM18" s="171" t="s">
        <v>1125</v>
      </c>
      <c r="AN18" s="87">
        <v>2</v>
      </c>
      <c r="AO18" s="167"/>
    </row>
    <row r="19" spans="1:41" ht="100.5" customHeight="1">
      <c r="A19" s="488"/>
      <c r="B19" s="488"/>
      <c r="C19" s="168" t="s">
        <v>245</v>
      </c>
      <c r="D19" s="90" t="s">
        <v>1126</v>
      </c>
      <c r="E19" s="488"/>
      <c r="F19" s="488"/>
      <c r="G19" s="90" t="s">
        <v>1127</v>
      </c>
      <c r="H19" s="488"/>
      <c r="I19" s="488"/>
      <c r="J19" s="488"/>
      <c r="K19" s="488"/>
      <c r="L19" s="488"/>
      <c r="M19" s="86" t="s">
        <v>1128</v>
      </c>
      <c r="N19" s="87" t="s">
        <v>131</v>
      </c>
      <c r="O19" s="86" t="s">
        <v>1129</v>
      </c>
      <c r="P19" s="87">
        <v>30</v>
      </c>
      <c r="Q19" s="87"/>
      <c r="R19" s="87"/>
      <c r="S19" s="86" t="s">
        <v>1130</v>
      </c>
      <c r="T19" s="87">
        <v>15</v>
      </c>
      <c r="U19" s="86" t="s">
        <v>1131</v>
      </c>
      <c r="V19" s="87">
        <v>15</v>
      </c>
      <c r="W19" s="86" t="s">
        <v>1132</v>
      </c>
      <c r="X19" s="87">
        <v>15</v>
      </c>
      <c r="Y19" s="86" t="s">
        <v>1133</v>
      </c>
      <c r="Z19" s="87">
        <v>15</v>
      </c>
      <c r="AA19" s="86" t="s">
        <v>1134</v>
      </c>
      <c r="AB19" s="87">
        <v>10</v>
      </c>
      <c r="AC19" s="87">
        <f t="shared" si="0"/>
        <v>100</v>
      </c>
      <c r="AD19" s="87" t="s">
        <v>138</v>
      </c>
      <c r="AE19" s="86" t="s">
        <v>139</v>
      </c>
      <c r="AF19" s="87" t="s">
        <v>138</v>
      </c>
      <c r="AG19" s="86" t="s">
        <v>140</v>
      </c>
      <c r="AH19" s="488"/>
      <c r="AI19" s="488"/>
      <c r="AJ19" s="488"/>
      <c r="AK19" s="488"/>
      <c r="AL19" s="87">
        <v>3</v>
      </c>
      <c r="AM19" s="168"/>
      <c r="AN19" s="87">
        <v>3</v>
      </c>
      <c r="AO19" s="319"/>
    </row>
    <row r="20" spans="1:41" ht="90">
      <c r="A20" s="478"/>
      <c r="B20" s="478"/>
      <c r="C20" s="168" t="s">
        <v>121</v>
      </c>
      <c r="D20" s="90" t="s">
        <v>1135</v>
      </c>
      <c r="E20" s="478"/>
      <c r="F20" s="478"/>
      <c r="G20" s="90" t="s">
        <v>1136</v>
      </c>
      <c r="H20" s="478"/>
      <c r="I20" s="478"/>
      <c r="J20" s="478"/>
      <c r="K20" s="478"/>
      <c r="L20" s="478"/>
      <c r="M20" s="86" t="s">
        <v>1137</v>
      </c>
      <c r="N20" s="87" t="s">
        <v>158</v>
      </c>
      <c r="O20" s="86" t="s">
        <v>1138</v>
      </c>
      <c r="P20" s="87">
        <v>30</v>
      </c>
      <c r="Q20" s="87"/>
      <c r="R20" s="87"/>
      <c r="S20" s="86" t="s">
        <v>1139</v>
      </c>
      <c r="T20" s="87">
        <v>15</v>
      </c>
      <c r="U20" s="86" t="s">
        <v>1140</v>
      </c>
      <c r="V20" s="87">
        <v>15</v>
      </c>
      <c r="W20" s="86" t="s">
        <v>1141</v>
      </c>
      <c r="X20" s="87">
        <v>15</v>
      </c>
      <c r="Y20" s="86" t="s">
        <v>1142</v>
      </c>
      <c r="Z20" s="87">
        <v>15</v>
      </c>
      <c r="AA20" s="86" t="s">
        <v>1143</v>
      </c>
      <c r="AB20" s="87">
        <v>10</v>
      </c>
      <c r="AC20" s="87">
        <f t="shared" si="0"/>
        <v>100</v>
      </c>
      <c r="AD20" s="87" t="s">
        <v>138</v>
      </c>
      <c r="AE20" s="86" t="s">
        <v>139</v>
      </c>
      <c r="AF20" s="87" t="s">
        <v>138</v>
      </c>
      <c r="AG20" s="86" t="s">
        <v>140</v>
      </c>
      <c r="AH20" s="478"/>
      <c r="AI20" s="478"/>
      <c r="AJ20" s="478"/>
      <c r="AK20" s="478"/>
      <c r="AL20" s="167"/>
      <c r="AM20" s="319"/>
      <c r="AN20" s="167">
        <v>4</v>
      </c>
      <c r="AO20" s="167"/>
    </row>
    <row r="21" spans="1:41" ht="15.75" customHeight="1">
      <c r="A21" s="173"/>
      <c r="B21" s="173"/>
      <c r="C21" s="173"/>
      <c r="D21" s="173"/>
      <c r="E21" s="173"/>
      <c r="F21" s="173"/>
      <c r="G21" s="173"/>
      <c r="H21" s="173"/>
      <c r="I21" s="173"/>
      <c r="J21" s="173"/>
      <c r="K21" s="173"/>
      <c r="L21" s="173"/>
      <c r="M21" s="94"/>
      <c r="N21" s="94"/>
      <c r="O21" s="94"/>
      <c r="P21" s="94"/>
      <c r="Q21" s="94"/>
      <c r="R21" s="94"/>
      <c r="S21" s="94"/>
      <c r="T21" s="94"/>
      <c r="U21" s="94"/>
      <c r="V21" s="94"/>
      <c r="W21" s="94"/>
      <c r="X21" s="94"/>
      <c r="Y21" s="94"/>
      <c r="Z21" s="94"/>
      <c r="AA21" s="94"/>
      <c r="AB21" s="94"/>
      <c r="AC21" s="94"/>
      <c r="AD21" s="94"/>
      <c r="AE21" s="94"/>
      <c r="AF21" s="94"/>
      <c r="AG21" s="94"/>
      <c r="AH21" s="95"/>
      <c r="AI21" s="173"/>
      <c r="AJ21" s="174"/>
      <c r="AK21" s="173"/>
      <c r="AL21" s="173"/>
      <c r="AM21" s="173"/>
      <c r="AN21" s="173"/>
      <c r="AO21" s="173"/>
    </row>
    <row r="22" spans="1:41" ht="311.25" customHeight="1">
      <c r="A22" s="487" t="s">
        <v>352</v>
      </c>
      <c r="B22" s="487">
        <v>2</v>
      </c>
      <c r="C22" s="168" t="s">
        <v>121</v>
      </c>
      <c r="D22" s="90" t="s">
        <v>1144</v>
      </c>
      <c r="E22" s="487" t="s">
        <v>1145</v>
      </c>
      <c r="F22" s="487" t="s">
        <v>1146</v>
      </c>
      <c r="G22" s="90" t="s">
        <v>1147</v>
      </c>
      <c r="H22" s="487" t="s">
        <v>200</v>
      </c>
      <c r="I22" s="489" t="s">
        <v>234</v>
      </c>
      <c r="J22" s="487" t="s">
        <v>127</v>
      </c>
      <c r="K22" s="487" t="s">
        <v>232</v>
      </c>
      <c r="L22" s="487" t="s">
        <v>203</v>
      </c>
      <c r="M22" s="86" t="s">
        <v>1148</v>
      </c>
      <c r="N22" s="87" t="s">
        <v>158</v>
      </c>
      <c r="O22" s="86" t="s">
        <v>1108</v>
      </c>
      <c r="P22" s="87">
        <v>30</v>
      </c>
      <c r="Q22" s="87"/>
      <c r="R22" s="87"/>
      <c r="S22" s="86" t="s">
        <v>1149</v>
      </c>
      <c r="T22" s="87">
        <v>15</v>
      </c>
      <c r="U22" s="86" t="s">
        <v>1150</v>
      </c>
      <c r="V22" s="87">
        <v>15</v>
      </c>
      <c r="W22" s="86" t="s">
        <v>1151</v>
      </c>
      <c r="X22" s="87">
        <v>15</v>
      </c>
      <c r="Y22" s="86" t="s">
        <v>1152</v>
      </c>
      <c r="Z22" s="87">
        <v>15</v>
      </c>
      <c r="AA22" s="86" t="s">
        <v>1153</v>
      </c>
      <c r="AB22" s="87">
        <v>10</v>
      </c>
      <c r="AC22" s="87">
        <f t="shared" ref="AC22:AC24" si="1">P22+R22+T22+V22+X22+Z22+AB22</f>
        <v>100</v>
      </c>
      <c r="AD22" s="87" t="s">
        <v>138</v>
      </c>
      <c r="AE22" s="86" t="s">
        <v>139</v>
      </c>
      <c r="AF22" s="87" t="s">
        <v>138</v>
      </c>
      <c r="AG22" s="86" t="s">
        <v>140</v>
      </c>
      <c r="AH22" s="489" t="s">
        <v>138</v>
      </c>
      <c r="AI22" s="489" t="s">
        <v>141</v>
      </c>
      <c r="AJ22" s="489" t="s">
        <v>142</v>
      </c>
      <c r="AK22" s="487" t="s">
        <v>143</v>
      </c>
      <c r="AL22" s="87">
        <v>1</v>
      </c>
      <c r="AM22" s="171" t="s">
        <v>1154</v>
      </c>
      <c r="AN22" s="87">
        <v>1</v>
      </c>
      <c r="AO22" s="168" t="s">
        <v>1155</v>
      </c>
    </row>
    <row r="23" spans="1:41" ht="15.75" customHeight="1">
      <c r="A23" s="488"/>
      <c r="B23" s="488"/>
      <c r="C23" s="168" t="s">
        <v>245</v>
      </c>
      <c r="D23" s="90" t="s">
        <v>1156</v>
      </c>
      <c r="E23" s="488"/>
      <c r="F23" s="488"/>
      <c r="G23" s="90" t="s">
        <v>1157</v>
      </c>
      <c r="H23" s="488"/>
      <c r="I23" s="488"/>
      <c r="J23" s="488"/>
      <c r="K23" s="488"/>
      <c r="L23" s="488"/>
      <c r="M23" s="216" t="s">
        <v>1158</v>
      </c>
      <c r="N23" s="87" t="s">
        <v>131</v>
      </c>
      <c r="O23" s="86" t="s">
        <v>1108</v>
      </c>
      <c r="P23" s="87">
        <v>30</v>
      </c>
      <c r="Q23" s="87"/>
      <c r="R23" s="87"/>
      <c r="S23" s="86" t="s">
        <v>1159</v>
      </c>
      <c r="T23" s="87">
        <v>15</v>
      </c>
      <c r="U23" s="86" t="s">
        <v>1160</v>
      </c>
      <c r="V23" s="87">
        <v>15</v>
      </c>
      <c r="W23" s="86" t="s">
        <v>1161</v>
      </c>
      <c r="X23" s="87">
        <v>15</v>
      </c>
      <c r="Y23" s="86" t="s">
        <v>1162</v>
      </c>
      <c r="Z23" s="87">
        <v>15</v>
      </c>
      <c r="AA23" s="86" t="s">
        <v>1163</v>
      </c>
      <c r="AB23" s="87">
        <v>10</v>
      </c>
      <c r="AC23" s="87">
        <f t="shared" si="1"/>
        <v>100</v>
      </c>
      <c r="AD23" s="87" t="s">
        <v>138</v>
      </c>
      <c r="AE23" s="86" t="s">
        <v>139</v>
      </c>
      <c r="AF23" s="87" t="s">
        <v>138</v>
      </c>
      <c r="AG23" s="86" t="s">
        <v>140</v>
      </c>
      <c r="AH23" s="488"/>
      <c r="AI23" s="488"/>
      <c r="AJ23" s="488"/>
      <c r="AK23" s="488"/>
      <c r="AL23" s="87">
        <v>2</v>
      </c>
      <c r="AM23" s="171" t="s">
        <v>1164</v>
      </c>
      <c r="AN23" s="87">
        <v>2</v>
      </c>
      <c r="AO23" s="167"/>
    </row>
    <row r="24" spans="1:41" ht="15.75" customHeight="1">
      <c r="A24" s="478"/>
      <c r="B24" s="478"/>
      <c r="C24" s="168" t="s">
        <v>121</v>
      </c>
      <c r="D24" s="90" t="s">
        <v>1165</v>
      </c>
      <c r="E24" s="478"/>
      <c r="F24" s="478"/>
      <c r="G24" s="90" t="s">
        <v>1166</v>
      </c>
      <c r="H24" s="478"/>
      <c r="I24" s="478"/>
      <c r="J24" s="478"/>
      <c r="K24" s="478"/>
      <c r="L24" s="478"/>
      <c r="M24" s="86" t="s">
        <v>1167</v>
      </c>
      <c r="N24" s="87" t="s">
        <v>131</v>
      </c>
      <c r="O24" s="86" t="s">
        <v>1108</v>
      </c>
      <c r="P24" s="87">
        <v>30</v>
      </c>
      <c r="Q24" s="87"/>
      <c r="R24" s="87"/>
      <c r="S24" s="86" t="s">
        <v>1168</v>
      </c>
      <c r="T24" s="87">
        <v>15</v>
      </c>
      <c r="U24" s="86" t="s">
        <v>1169</v>
      </c>
      <c r="V24" s="87">
        <v>15</v>
      </c>
      <c r="W24" s="86" t="s">
        <v>1170</v>
      </c>
      <c r="X24" s="87">
        <v>15</v>
      </c>
      <c r="Y24" s="86" t="s">
        <v>1171</v>
      </c>
      <c r="Z24" s="87">
        <v>15</v>
      </c>
      <c r="AA24" s="86" t="s">
        <v>1172</v>
      </c>
      <c r="AB24" s="87">
        <v>10</v>
      </c>
      <c r="AC24" s="87">
        <f t="shared" si="1"/>
        <v>100</v>
      </c>
      <c r="AD24" s="87" t="s">
        <v>138</v>
      </c>
      <c r="AE24" s="86" t="s">
        <v>139</v>
      </c>
      <c r="AF24" s="87" t="s">
        <v>138</v>
      </c>
      <c r="AG24" s="86" t="s">
        <v>140</v>
      </c>
      <c r="AH24" s="478"/>
      <c r="AI24" s="478"/>
      <c r="AJ24" s="478"/>
      <c r="AK24" s="478"/>
      <c r="AL24" s="87">
        <v>3</v>
      </c>
      <c r="AM24" s="168"/>
      <c r="AN24" s="87">
        <v>3</v>
      </c>
      <c r="AO24" s="319"/>
    </row>
    <row r="25" spans="1:41" ht="15.75" customHeight="1">
      <c r="A25" s="320"/>
      <c r="B25" s="320"/>
      <c r="C25" s="320"/>
      <c r="D25" s="320"/>
      <c r="E25" s="320"/>
      <c r="F25" s="320"/>
      <c r="G25" s="320"/>
      <c r="H25" s="320"/>
      <c r="I25" s="320"/>
      <c r="J25" s="320"/>
      <c r="K25" s="320"/>
      <c r="L25" s="320"/>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0"/>
      <c r="AJ25" s="320"/>
      <c r="AK25" s="320"/>
      <c r="AL25" s="320"/>
      <c r="AM25" s="320"/>
      <c r="AN25" s="320"/>
      <c r="AO25" s="320"/>
    </row>
    <row r="26" spans="1:41" ht="123" customHeight="1">
      <c r="A26" s="487" t="s">
        <v>352</v>
      </c>
      <c r="B26" s="487">
        <v>3</v>
      </c>
      <c r="C26" s="322" t="s">
        <v>162</v>
      </c>
      <c r="D26" s="323" t="s">
        <v>1173</v>
      </c>
      <c r="E26" s="549" t="s">
        <v>1174</v>
      </c>
      <c r="F26" s="549" t="s">
        <v>1175</v>
      </c>
      <c r="G26" s="603" t="s">
        <v>1176</v>
      </c>
      <c r="H26" s="487" t="s">
        <v>200</v>
      </c>
      <c r="I26" s="548" t="s">
        <v>126</v>
      </c>
      <c r="J26" s="489" t="s">
        <v>127</v>
      </c>
      <c r="K26" s="487" t="s">
        <v>128</v>
      </c>
      <c r="L26" s="487" t="s">
        <v>203</v>
      </c>
      <c r="M26" s="487" t="s">
        <v>1177</v>
      </c>
      <c r="N26" s="489" t="s">
        <v>131</v>
      </c>
      <c r="O26" s="487" t="s">
        <v>1178</v>
      </c>
      <c r="P26" s="489">
        <v>30</v>
      </c>
      <c r="Q26" s="87"/>
      <c r="R26" s="87"/>
      <c r="S26" s="487" t="s">
        <v>1179</v>
      </c>
      <c r="T26" s="489">
        <v>15</v>
      </c>
      <c r="U26" s="487" t="s">
        <v>1180</v>
      </c>
      <c r="V26" s="489">
        <v>15</v>
      </c>
      <c r="W26" s="487" t="s">
        <v>1181</v>
      </c>
      <c r="X26" s="489">
        <v>15</v>
      </c>
      <c r="Y26" s="487" t="s">
        <v>1182</v>
      </c>
      <c r="Z26" s="489">
        <v>15</v>
      </c>
      <c r="AA26" s="487" t="s">
        <v>1183</v>
      </c>
      <c r="AB26" s="489">
        <v>10</v>
      </c>
      <c r="AC26" s="489">
        <f>P26+R26+T26+V26+X26+Z26+AB26</f>
        <v>100</v>
      </c>
      <c r="AD26" s="489" t="s">
        <v>138</v>
      </c>
      <c r="AE26" s="487" t="s">
        <v>139</v>
      </c>
      <c r="AF26" s="489" t="s">
        <v>138</v>
      </c>
      <c r="AG26" s="489" t="s">
        <v>140</v>
      </c>
      <c r="AH26" s="489" t="s">
        <v>138</v>
      </c>
      <c r="AI26" s="489" t="s">
        <v>141</v>
      </c>
      <c r="AJ26" s="489" t="s">
        <v>142</v>
      </c>
      <c r="AK26" s="487" t="s">
        <v>143</v>
      </c>
      <c r="AL26" s="489">
        <v>1</v>
      </c>
      <c r="AM26" s="497" t="s">
        <v>1184</v>
      </c>
      <c r="AN26" s="489">
        <v>1</v>
      </c>
      <c r="AO26" s="554" t="s">
        <v>1185</v>
      </c>
    </row>
    <row r="27" spans="1:41" ht="75.75" customHeight="1">
      <c r="A27" s="488"/>
      <c r="B27" s="488"/>
      <c r="C27" s="322" t="s">
        <v>121</v>
      </c>
      <c r="D27" s="323" t="s">
        <v>1186</v>
      </c>
      <c r="E27" s="488"/>
      <c r="F27" s="488"/>
      <c r="G27" s="478"/>
      <c r="H27" s="488"/>
      <c r="I27" s="488"/>
      <c r="J27" s="488"/>
      <c r="K27" s="488"/>
      <c r="L27" s="488"/>
      <c r="M27" s="478"/>
      <c r="N27" s="478"/>
      <c r="O27" s="478"/>
      <c r="P27" s="478"/>
      <c r="Q27" s="87"/>
      <c r="R27" s="87"/>
      <c r="S27" s="478"/>
      <c r="T27" s="478"/>
      <c r="U27" s="478"/>
      <c r="V27" s="478"/>
      <c r="W27" s="478"/>
      <c r="X27" s="478"/>
      <c r="Y27" s="478"/>
      <c r="Z27" s="478"/>
      <c r="AA27" s="478"/>
      <c r="AB27" s="478"/>
      <c r="AC27" s="478"/>
      <c r="AD27" s="478"/>
      <c r="AE27" s="478"/>
      <c r="AF27" s="478"/>
      <c r="AG27" s="478"/>
      <c r="AH27" s="488"/>
      <c r="AI27" s="488"/>
      <c r="AJ27" s="488"/>
      <c r="AK27" s="488"/>
      <c r="AL27" s="478"/>
      <c r="AM27" s="478"/>
      <c r="AN27" s="478"/>
      <c r="AO27" s="478"/>
    </row>
    <row r="28" spans="1:41" ht="78" customHeight="1">
      <c r="A28" s="488"/>
      <c r="B28" s="488"/>
      <c r="C28" s="322" t="s">
        <v>121</v>
      </c>
      <c r="D28" s="323" t="s">
        <v>1187</v>
      </c>
      <c r="E28" s="488"/>
      <c r="F28" s="488"/>
      <c r="G28" s="603" t="s">
        <v>1188</v>
      </c>
      <c r="H28" s="488"/>
      <c r="I28" s="488"/>
      <c r="J28" s="488"/>
      <c r="K28" s="488"/>
      <c r="L28" s="488"/>
      <c r="M28" s="86" t="s">
        <v>1189</v>
      </c>
      <c r="N28" s="87" t="s">
        <v>131</v>
      </c>
      <c r="O28" s="86" t="s">
        <v>1129</v>
      </c>
      <c r="P28" s="87">
        <v>30</v>
      </c>
      <c r="Q28" s="87"/>
      <c r="R28" s="87"/>
      <c r="S28" s="86" t="s">
        <v>1190</v>
      </c>
      <c r="T28" s="87">
        <v>15</v>
      </c>
      <c r="U28" s="86" t="s">
        <v>1191</v>
      </c>
      <c r="V28" s="87">
        <v>15</v>
      </c>
      <c r="W28" s="86" t="s">
        <v>1192</v>
      </c>
      <c r="X28" s="87">
        <v>15</v>
      </c>
      <c r="Y28" s="86" t="s">
        <v>1193</v>
      </c>
      <c r="Z28" s="87">
        <v>15</v>
      </c>
      <c r="AA28" s="86" t="s">
        <v>1194</v>
      </c>
      <c r="AB28" s="87">
        <v>10</v>
      </c>
      <c r="AC28" s="87">
        <f t="shared" ref="AC28:AC32" si="2">P28+R28+T28+V28+X28+Z28+AB28</f>
        <v>100</v>
      </c>
      <c r="AD28" s="87" t="s">
        <v>138</v>
      </c>
      <c r="AE28" s="86" t="s">
        <v>139</v>
      </c>
      <c r="AF28" s="87" t="s">
        <v>138</v>
      </c>
      <c r="AG28" s="86" t="s">
        <v>140</v>
      </c>
      <c r="AH28" s="488"/>
      <c r="AI28" s="488"/>
      <c r="AJ28" s="488"/>
      <c r="AK28" s="488"/>
      <c r="AL28" s="489">
        <v>2</v>
      </c>
      <c r="AM28" s="497" t="s">
        <v>1195</v>
      </c>
      <c r="AN28" s="489">
        <v>2</v>
      </c>
      <c r="AO28" s="604" t="s">
        <v>1196</v>
      </c>
    </row>
    <row r="29" spans="1:41" ht="66.75" customHeight="1">
      <c r="A29" s="488"/>
      <c r="B29" s="488"/>
      <c r="C29" s="322" t="s">
        <v>121</v>
      </c>
      <c r="D29" s="323" t="s">
        <v>1197</v>
      </c>
      <c r="E29" s="488"/>
      <c r="F29" s="488"/>
      <c r="G29" s="488"/>
      <c r="H29" s="488"/>
      <c r="I29" s="488"/>
      <c r="J29" s="488"/>
      <c r="K29" s="488"/>
      <c r="L29" s="488"/>
      <c r="M29" s="86" t="s">
        <v>1198</v>
      </c>
      <c r="N29" s="87" t="s">
        <v>131</v>
      </c>
      <c r="O29" s="86" t="s">
        <v>1199</v>
      </c>
      <c r="P29" s="87">
        <v>30</v>
      </c>
      <c r="Q29" s="87"/>
      <c r="R29" s="87"/>
      <c r="S29" s="86" t="s">
        <v>1200</v>
      </c>
      <c r="T29" s="87">
        <v>15</v>
      </c>
      <c r="U29" s="86" t="s">
        <v>1201</v>
      </c>
      <c r="V29" s="87">
        <v>15</v>
      </c>
      <c r="W29" s="86" t="s">
        <v>1202</v>
      </c>
      <c r="X29" s="87">
        <v>15</v>
      </c>
      <c r="Y29" s="86" t="s">
        <v>1203</v>
      </c>
      <c r="Z29" s="87">
        <v>15</v>
      </c>
      <c r="AA29" s="86" t="s">
        <v>1204</v>
      </c>
      <c r="AB29" s="87">
        <v>10</v>
      </c>
      <c r="AC29" s="87">
        <f t="shared" si="2"/>
        <v>100</v>
      </c>
      <c r="AD29" s="87" t="s">
        <v>138</v>
      </c>
      <c r="AE29" s="86" t="s">
        <v>139</v>
      </c>
      <c r="AF29" s="87" t="s">
        <v>138</v>
      </c>
      <c r="AG29" s="86" t="s">
        <v>140</v>
      </c>
      <c r="AH29" s="488"/>
      <c r="AI29" s="488"/>
      <c r="AJ29" s="488"/>
      <c r="AK29" s="488"/>
      <c r="AL29" s="478"/>
      <c r="AM29" s="478"/>
      <c r="AN29" s="478"/>
      <c r="AO29" s="478"/>
    </row>
    <row r="30" spans="1:41" ht="67.5" customHeight="1">
      <c r="A30" s="488"/>
      <c r="B30" s="488"/>
      <c r="C30" s="322" t="s">
        <v>121</v>
      </c>
      <c r="D30" s="323" t="s">
        <v>1205</v>
      </c>
      <c r="E30" s="488"/>
      <c r="F30" s="488"/>
      <c r="G30" s="478"/>
      <c r="H30" s="488"/>
      <c r="I30" s="488"/>
      <c r="J30" s="488"/>
      <c r="K30" s="488"/>
      <c r="L30" s="488"/>
      <c r="M30" s="86" t="s">
        <v>1206</v>
      </c>
      <c r="N30" s="87" t="s">
        <v>131</v>
      </c>
      <c r="O30" s="86" t="s">
        <v>1199</v>
      </c>
      <c r="P30" s="87">
        <v>30</v>
      </c>
      <c r="Q30" s="87"/>
      <c r="R30" s="87"/>
      <c r="S30" s="86" t="s">
        <v>1207</v>
      </c>
      <c r="T30" s="87">
        <v>15</v>
      </c>
      <c r="U30" s="86" t="s">
        <v>1208</v>
      </c>
      <c r="V30" s="87">
        <v>15</v>
      </c>
      <c r="W30" s="86" t="s">
        <v>1209</v>
      </c>
      <c r="X30" s="87">
        <v>15</v>
      </c>
      <c r="Y30" s="86" t="s">
        <v>1210</v>
      </c>
      <c r="Z30" s="87">
        <v>15</v>
      </c>
      <c r="AA30" s="86" t="s">
        <v>1211</v>
      </c>
      <c r="AB30" s="87">
        <v>10</v>
      </c>
      <c r="AC30" s="87">
        <f t="shared" si="2"/>
        <v>100</v>
      </c>
      <c r="AD30" s="87" t="s">
        <v>138</v>
      </c>
      <c r="AE30" s="86" t="s">
        <v>139</v>
      </c>
      <c r="AF30" s="87" t="s">
        <v>138</v>
      </c>
      <c r="AG30" s="86" t="s">
        <v>140</v>
      </c>
      <c r="AH30" s="488"/>
      <c r="AI30" s="488"/>
      <c r="AJ30" s="488"/>
      <c r="AK30" s="488"/>
      <c r="AL30" s="489">
        <v>3</v>
      </c>
      <c r="AM30" s="605"/>
      <c r="AN30" s="489">
        <v>3</v>
      </c>
      <c r="AO30" s="489" t="s">
        <v>1196</v>
      </c>
    </row>
    <row r="31" spans="1:41" ht="48" customHeight="1">
      <c r="A31" s="488"/>
      <c r="B31" s="488"/>
      <c r="C31" s="322" t="s">
        <v>121</v>
      </c>
      <c r="D31" s="323" t="s">
        <v>1212</v>
      </c>
      <c r="E31" s="488"/>
      <c r="F31" s="488"/>
      <c r="G31" s="603" t="s">
        <v>1213</v>
      </c>
      <c r="H31" s="488"/>
      <c r="I31" s="488"/>
      <c r="J31" s="488"/>
      <c r="K31" s="488"/>
      <c r="L31" s="488"/>
      <c r="M31" s="83" t="s">
        <v>1214</v>
      </c>
      <c r="N31" s="84" t="s">
        <v>158</v>
      </c>
      <c r="O31" s="83" t="s">
        <v>1178</v>
      </c>
      <c r="P31" s="84">
        <v>30</v>
      </c>
      <c r="Q31" s="87"/>
      <c r="R31" s="87"/>
      <c r="S31" s="84" t="s">
        <v>1215</v>
      </c>
      <c r="T31" s="84">
        <v>15</v>
      </c>
      <c r="U31" s="83" t="s">
        <v>1216</v>
      </c>
      <c r="V31" s="84">
        <v>15</v>
      </c>
      <c r="W31" s="83" t="s">
        <v>1217</v>
      </c>
      <c r="X31" s="84">
        <v>15</v>
      </c>
      <c r="Y31" s="83" t="s">
        <v>1218</v>
      </c>
      <c r="Z31" s="84">
        <v>15</v>
      </c>
      <c r="AA31" s="83" t="s">
        <v>1219</v>
      </c>
      <c r="AB31" s="84">
        <v>10</v>
      </c>
      <c r="AC31" s="84">
        <f t="shared" si="2"/>
        <v>100</v>
      </c>
      <c r="AD31" s="84" t="s">
        <v>138</v>
      </c>
      <c r="AE31" s="83" t="s">
        <v>139</v>
      </c>
      <c r="AF31" s="84" t="s">
        <v>138</v>
      </c>
      <c r="AG31" s="84" t="s">
        <v>140</v>
      </c>
      <c r="AH31" s="488"/>
      <c r="AI31" s="488"/>
      <c r="AJ31" s="488"/>
      <c r="AK31" s="488"/>
      <c r="AL31" s="488"/>
      <c r="AM31" s="606"/>
      <c r="AN31" s="488"/>
      <c r="AO31" s="488"/>
    </row>
    <row r="32" spans="1:41" ht="52.5" customHeight="1">
      <c r="A32" s="478"/>
      <c r="B32" s="478"/>
      <c r="C32" s="322" t="s">
        <v>121</v>
      </c>
      <c r="D32" s="323" t="s">
        <v>1220</v>
      </c>
      <c r="E32" s="478"/>
      <c r="F32" s="478"/>
      <c r="G32" s="478"/>
      <c r="H32" s="478"/>
      <c r="I32" s="478"/>
      <c r="J32" s="478"/>
      <c r="K32" s="478"/>
      <c r="L32" s="478"/>
      <c r="M32" s="102" t="s">
        <v>1221</v>
      </c>
      <c r="N32" s="324" t="s">
        <v>131</v>
      </c>
      <c r="O32" s="83" t="s">
        <v>1178</v>
      </c>
      <c r="P32" s="324">
        <v>30</v>
      </c>
      <c r="Q32" s="87"/>
      <c r="R32" s="87"/>
      <c r="S32" s="102" t="s">
        <v>1222</v>
      </c>
      <c r="T32" s="324">
        <v>15</v>
      </c>
      <c r="U32" s="102" t="s">
        <v>1223</v>
      </c>
      <c r="V32" s="324">
        <v>15</v>
      </c>
      <c r="W32" s="102" t="s">
        <v>1224</v>
      </c>
      <c r="X32" s="324">
        <v>15</v>
      </c>
      <c r="Y32" s="102" t="s">
        <v>1225</v>
      </c>
      <c r="Z32" s="324">
        <v>15</v>
      </c>
      <c r="AA32" s="102" t="s">
        <v>1226</v>
      </c>
      <c r="AB32" s="324">
        <v>10</v>
      </c>
      <c r="AC32" s="84">
        <f t="shared" si="2"/>
        <v>100</v>
      </c>
      <c r="AD32" s="324" t="s">
        <v>138</v>
      </c>
      <c r="AE32" s="102" t="s">
        <v>139</v>
      </c>
      <c r="AF32" s="324" t="s">
        <v>138</v>
      </c>
      <c r="AG32" s="324" t="s">
        <v>140</v>
      </c>
      <c r="AH32" s="478"/>
      <c r="AI32" s="478"/>
      <c r="AJ32" s="478"/>
      <c r="AK32" s="478"/>
      <c r="AL32" s="478"/>
      <c r="AM32" s="580"/>
      <c r="AN32" s="478"/>
      <c r="AO32" s="478"/>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customHeight="1">
      <c r="F100" s="2"/>
      <c r="L100" s="2"/>
      <c r="P100" s="2"/>
      <c r="Q100" s="2"/>
      <c r="R100" s="2"/>
      <c r="S100" s="2"/>
      <c r="T100" s="2"/>
      <c r="V100" s="2"/>
      <c r="X100" s="2"/>
      <c r="Z100" s="2"/>
      <c r="AB100" s="2"/>
      <c r="AE100" s="2"/>
      <c r="AF100" s="2"/>
      <c r="AG100" s="2"/>
    </row>
    <row r="101" spans="3:33" ht="15.75" customHeight="1">
      <c r="F101" s="2"/>
      <c r="L101" s="2"/>
      <c r="P101" s="2"/>
      <c r="Q101" s="2"/>
      <c r="R101" s="2"/>
      <c r="S101" s="2"/>
      <c r="T101" s="2"/>
      <c r="V101" s="2"/>
      <c r="X101" s="2"/>
      <c r="Z101" s="2"/>
      <c r="AB101" s="2"/>
      <c r="AE101" s="2"/>
      <c r="AF101" s="2"/>
      <c r="AG101" s="2"/>
    </row>
    <row r="102" spans="3:33" ht="15.75" hidden="1" customHeight="1">
      <c r="F102" s="2"/>
      <c r="L102" s="2"/>
      <c r="P102" s="2"/>
      <c r="Q102" s="2"/>
      <c r="R102" s="2"/>
      <c r="S102" s="2"/>
      <c r="T102" s="2"/>
      <c r="V102" s="2"/>
      <c r="X102" s="2"/>
      <c r="Z102" s="2"/>
      <c r="AB102" s="2"/>
      <c r="AE102" s="2"/>
      <c r="AF102" s="2"/>
      <c r="AG102" s="2"/>
    </row>
    <row r="103" spans="3:33" ht="15.75" hidden="1" customHeight="1">
      <c r="C103" s="175" t="s">
        <v>5</v>
      </c>
      <c r="D103" s="2"/>
      <c r="E103" s="176" t="s">
        <v>226</v>
      </c>
      <c r="F103" s="177"/>
      <c r="G103" s="178" t="s">
        <v>227</v>
      </c>
      <c r="H103" s="2"/>
      <c r="I103" s="176" t="s">
        <v>228</v>
      </c>
      <c r="J103" s="2"/>
      <c r="K103" s="2"/>
      <c r="L103" s="2"/>
      <c r="P103" s="2"/>
      <c r="Q103" s="2"/>
      <c r="R103" s="2"/>
      <c r="S103" s="2"/>
      <c r="T103" s="2"/>
      <c r="V103" s="2"/>
      <c r="X103" s="2"/>
      <c r="Z103" s="2"/>
      <c r="AB103" s="2"/>
      <c r="AE103" s="2"/>
      <c r="AF103" s="2"/>
      <c r="AG103" s="2"/>
    </row>
    <row r="104" spans="3:33" ht="15.75" hidden="1" customHeight="1">
      <c r="C104" s="179" t="s">
        <v>17</v>
      </c>
      <c r="D104" s="2"/>
      <c r="E104" s="65" t="s">
        <v>195</v>
      </c>
      <c r="F104" s="2"/>
      <c r="G104" s="65" t="s">
        <v>229</v>
      </c>
      <c r="H104" s="2"/>
      <c r="I104" s="65" t="s">
        <v>230</v>
      </c>
      <c r="J104" s="2"/>
      <c r="K104" s="2"/>
      <c r="L104" s="2"/>
      <c r="P104" s="2"/>
      <c r="Q104" s="2"/>
      <c r="R104" s="2"/>
      <c r="S104" s="2"/>
      <c r="T104" s="2"/>
      <c r="V104" s="2"/>
      <c r="X104" s="2"/>
      <c r="Z104" s="2"/>
      <c r="AB104" s="2"/>
      <c r="AE104" s="2"/>
      <c r="AF104" s="2"/>
      <c r="AG104" s="2"/>
    </row>
    <row r="105" spans="3:33" ht="15.75" hidden="1" customHeight="1">
      <c r="C105" s="179" t="s">
        <v>18</v>
      </c>
      <c r="D105" s="2"/>
      <c r="E105" s="65" t="s">
        <v>162</v>
      </c>
      <c r="F105" s="2"/>
      <c r="G105" s="65" t="s">
        <v>201</v>
      </c>
      <c r="H105" s="2"/>
      <c r="I105" s="65" t="s">
        <v>128</v>
      </c>
      <c r="J105" s="2"/>
      <c r="K105" s="2"/>
      <c r="L105" s="2"/>
      <c r="P105" s="2"/>
      <c r="Q105" s="2"/>
      <c r="R105" s="2"/>
      <c r="S105" s="2"/>
      <c r="T105" s="2"/>
      <c r="V105" s="2"/>
      <c r="X105" s="2"/>
      <c r="Z105" s="2"/>
      <c r="AB105" s="2"/>
      <c r="AE105" s="2"/>
      <c r="AF105" s="2"/>
      <c r="AG105" s="2"/>
    </row>
    <row r="106" spans="3:33" ht="15.75" hidden="1" customHeight="1">
      <c r="C106" s="179" t="s">
        <v>19</v>
      </c>
      <c r="D106" s="2"/>
      <c r="E106" s="65" t="s">
        <v>231</v>
      </c>
      <c r="F106" s="2"/>
      <c r="G106" s="65" t="s">
        <v>126</v>
      </c>
      <c r="H106" s="2"/>
      <c r="I106" s="65" t="s">
        <v>232</v>
      </c>
      <c r="J106" s="2"/>
      <c r="K106" s="2"/>
      <c r="L106" s="2"/>
      <c r="P106" s="2"/>
      <c r="Q106" s="2"/>
      <c r="R106" s="2"/>
      <c r="S106" s="2"/>
      <c r="T106" s="2"/>
      <c r="V106" s="2"/>
      <c r="X106" s="2"/>
      <c r="Z106" s="2"/>
      <c r="AB106" s="2"/>
      <c r="AE106" s="2"/>
      <c r="AF106" s="2"/>
      <c r="AG106" s="2"/>
    </row>
    <row r="107" spans="3:33" ht="15.75" hidden="1" customHeight="1">
      <c r="C107" s="179" t="s">
        <v>20</v>
      </c>
      <c r="D107" s="2"/>
      <c r="E107" s="65" t="s">
        <v>233</v>
      </c>
      <c r="F107" s="2"/>
      <c r="G107" s="65" t="s">
        <v>234</v>
      </c>
      <c r="H107" s="2"/>
      <c r="I107" s="65" t="s">
        <v>143</v>
      </c>
      <c r="J107" s="2"/>
      <c r="K107" s="2"/>
      <c r="L107" s="2"/>
      <c r="P107" s="2"/>
      <c r="Q107" s="2"/>
      <c r="R107" s="2"/>
      <c r="S107" s="2"/>
      <c r="T107" s="2"/>
      <c r="V107" s="2"/>
      <c r="X107" s="2"/>
      <c r="Z107" s="2"/>
      <c r="AB107" s="2"/>
      <c r="AE107" s="2"/>
      <c r="AF107" s="2"/>
      <c r="AG107" s="2"/>
    </row>
    <row r="108" spans="3:33" ht="15.75" hidden="1" customHeight="1">
      <c r="C108" s="179" t="s">
        <v>21</v>
      </c>
      <c r="D108" s="2"/>
      <c r="E108" s="65" t="s">
        <v>235</v>
      </c>
      <c r="F108" s="2"/>
      <c r="G108" s="180" t="s">
        <v>141</v>
      </c>
      <c r="H108" s="2"/>
      <c r="I108" s="2"/>
      <c r="J108" s="2"/>
      <c r="K108" s="2"/>
      <c r="L108" s="2"/>
      <c r="P108" s="2"/>
      <c r="Q108" s="2"/>
      <c r="R108" s="2"/>
      <c r="S108" s="2"/>
      <c r="T108" s="2"/>
      <c r="V108" s="2"/>
      <c r="X108" s="2"/>
      <c r="Z108" s="2"/>
      <c r="AB108" s="2"/>
      <c r="AE108" s="2"/>
      <c r="AF108" s="2"/>
      <c r="AG108" s="2"/>
    </row>
    <row r="109" spans="3:33" ht="15.75" hidden="1" customHeight="1">
      <c r="C109" s="179" t="s">
        <v>22</v>
      </c>
      <c r="D109" s="2"/>
      <c r="E109" s="65" t="s">
        <v>236</v>
      </c>
      <c r="F109" s="2"/>
      <c r="G109" s="2"/>
      <c r="H109" s="2"/>
      <c r="I109" s="176" t="s">
        <v>104</v>
      </c>
      <c r="J109" s="2"/>
      <c r="K109" s="2"/>
      <c r="L109" s="2"/>
      <c r="P109" s="2"/>
      <c r="Q109" s="2"/>
      <c r="R109" s="2"/>
      <c r="S109" s="2"/>
      <c r="T109" s="2"/>
      <c r="V109" s="2"/>
      <c r="X109" s="2"/>
      <c r="Z109" s="2"/>
      <c r="AB109" s="2"/>
      <c r="AE109" s="2"/>
      <c r="AF109" s="2"/>
      <c r="AG109" s="2"/>
    </row>
    <row r="110" spans="3:33" ht="15.75" hidden="1" customHeight="1">
      <c r="C110" s="179" t="s">
        <v>23</v>
      </c>
      <c r="D110" s="2"/>
      <c r="E110" s="65" t="s">
        <v>237</v>
      </c>
      <c r="F110" s="2"/>
      <c r="G110" s="178" t="s">
        <v>238</v>
      </c>
      <c r="H110" s="2"/>
      <c r="I110" s="65" t="s">
        <v>158</v>
      </c>
      <c r="J110" s="2"/>
      <c r="K110" s="2"/>
      <c r="L110" s="2"/>
      <c r="P110" s="2"/>
      <c r="Q110" s="2"/>
      <c r="R110" s="2"/>
      <c r="S110" s="2"/>
      <c r="T110" s="2"/>
      <c r="V110" s="2"/>
      <c r="X110" s="2"/>
      <c r="Z110" s="2"/>
      <c r="AB110" s="2"/>
      <c r="AE110" s="2"/>
      <c r="AF110" s="2"/>
      <c r="AG110" s="2"/>
    </row>
    <row r="111" spans="3:33" ht="15.75" hidden="1" customHeight="1">
      <c r="C111" s="179" t="s">
        <v>352</v>
      </c>
      <c r="D111" s="2"/>
      <c r="E111" s="65" t="s">
        <v>121</v>
      </c>
      <c r="F111" s="2"/>
      <c r="G111" s="65" t="s">
        <v>239</v>
      </c>
      <c r="H111" s="2"/>
      <c r="I111" s="65" t="s">
        <v>131</v>
      </c>
      <c r="J111" s="2"/>
      <c r="K111" s="2"/>
      <c r="L111" s="2"/>
      <c r="P111" s="2"/>
      <c r="Q111" s="2"/>
      <c r="R111" s="2"/>
      <c r="S111" s="2"/>
      <c r="T111" s="2"/>
      <c r="V111" s="2"/>
      <c r="X111" s="2"/>
      <c r="Z111" s="2"/>
      <c r="AB111" s="2"/>
      <c r="AE111" s="2"/>
      <c r="AF111" s="2"/>
      <c r="AG111" s="2"/>
    </row>
    <row r="112" spans="3:33" ht="15.75" hidden="1" customHeight="1">
      <c r="C112" s="179" t="s">
        <v>26</v>
      </c>
      <c r="D112" s="2"/>
      <c r="E112" s="65" t="s">
        <v>146</v>
      </c>
      <c r="F112" s="2"/>
      <c r="G112" s="65" t="s">
        <v>240</v>
      </c>
      <c r="H112" s="2"/>
      <c r="I112" s="2"/>
      <c r="J112" s="2"/>
      <c r="K112" s="2"/>
      <c r="L112" s="2"/>
      <c r="P112" s="2"/>
      <c r="Q112" s="2"/>
      <c r="R112" s="2"/>
      <c r="S112" s="2"/>
      <c r="T112" s="2"/>
      <c r="V112" s="2"/>
      <c r="X112" s="2"/>
      <c r="Z112" s="2"/>
      <c r="AB112" s="2"/>
      <c r="AE112" s="2"/>
      <c r="AF112" s="2"/>
      <c r="AG112" s="2"/>
    </row>
    <row r="113" spans="3:33" ht="15.75" hidden="1" customHeight="1">
      <c r="C113" s="179" t="s">
        <v>27</v>
      </c>
      <c r="D113" s="2"/>
      <c r="E113" s="65" t="s">
        <v>241</v>
      </c>
      <c r="F113" s="2"/>
      <c r="G113" s="65" t="s">
        <v>127</v>
      </c>
      <c r="H113" s="2"/>
      <c r="I113" s="181" t="s">
        <v>242</v>
      </c>
      <c r="J113" s="2"/>
      <c r="K113" s="2"/>
      <c r="L113" s="2"/>
      <c r="P113" s="2"/>
      <c r="Q113" s="2"/>
      <c r="R113" s="2"/>
      <c r="S113" s="2"/>
      <c r="T113" s="2"/>
      <c r="V113" s="2"/>
      <c r="X113" s="2"/>
      <c r="Z113" s="2"/>
      <c r="AB113" s="2"/>
      <c r="AE113" s="2"/>
      <c r="AF113" s="2"/>
      <c r="AG113" s="2"/>
    </row>
    <row r="114" spans="3:33" ht="15.75" hidden="1" customHeight="1">
      <c r="C114" s="179" t="s">
        <v>25</v>
      </c>
      <c r="D114" s="2"/>
      <c r="E114" s="65" t="s">
        <v>243</v>
      </c>
      <c r="F114" s="2"/>
      <c r="G114" s="65" t="s">
        <v>202</v>
      </c>
      <c r="H114" s="2"/>
      <c r="I114" s="182">
        <v>15</v>
      </c>
      <c r="J114" s="183">
        <v>30</v>
      </c>
      <c r="K114" s="2"/>
      <c r="L114" s="2"/>
      <c r="P114" s="2"/>
      <c r="Q114" s="2"/>
      <c r="R114" s="2"/>
      <c r="S114" s="2"/>
      <c r="T114" s="2"/>
      <c r="V114" s="2"/>
      <c r="X114" s="2"/>
      <c r="Z114" s="2"/>
      <c r="AB114" s="2"/>
      <c r="AE114" s="2"/>
      <c r="AF114" s="2"/>
      <c r="AG114" s="2"/>
    </row>
    <row r="115" spans="3:33" ht="15.75" hidden="1" customHeight="1">
      <c r="C115" s="179" t="s">
        <v>28</v>
      </c>
      <c r="D115" s="2"/>
      <c r="E115" s="65" t="s">
        <v>244</v>
      </c>
      <c r="F115" s="2"/>
      <c r="G115" s="65" t="s">
        <v>142</v>
      </c>
      <c r="H115" s="2"/>
      <c r="I115" s="182">
        <v>0</v>
      </c>
      <c r="J115" s="183">
        <v>0</v>
      </c>
      <c r="K115" s="2"/>
      <c r="L115" s="2"/>
      <c r="P115" s="2"/>
      <c r="Q115" s="2"/>
      <c r="R115" s="2"/>
      <c r="S115" s="2"/>
      <c r="T115" s="2"/>
      <c r="V115" s="2"/>
      <c r="X115" s="2"/>
      <c r="Z115" s="2"/>
      <c r="AB115" s="2"/>
      <c r="AE115" s="2"/>
      <c r="AF115" s="2"/>
      <c r="AG115" s="2"/>
    </row>
    <row r="116" spans="3:33" ht="15.75" hidden="1" customHeight="1">
      <c r="C116" s="179" t="s">
        <v>29</v>
      </c>
      <c r="D116" s="2"/>
      <c r="E116" s="65" t="s">
        <v>245</v>
      </c>
      <c r="F116" s="2"/>
      <c r="G116" s="65" t="s">
        <v>246</v>
      </c>
      <c r="H116" s="2"/>
      <c r="I116" s="184">
        <v>10</v>
      </c>
      <c r="J116" s="2"/>
      <c r="K116" s="2"/>
      <c r="L116" s="2"/>
      <c r="P116" s="2"/>
      <c r="Q116" s="2"/>
      <c r="R116" s="2"/>
      <c r="S116" s="2"/>
      <c r="T116" s="2"/>
      <c r="V116" s="2"/>
      <c r="X116" s="2"/>
      <c r="Z116" s="2"/>
      <c r="AB116" s="2"/>
      <c r="AE116" s="2"/>
      <c r="AF116" s="2"/>
      <c r="AG116" s="2"/>
    </row>
    <row r="117" spans="3:33" ht="15.75" hidden="1" customHeight="1">
      <c r="C117" s="179" t="s">
        <v>30</v>
      </c>
      <c r="D117" s="2"/>
      <c r="E117" s="65" t="s">
        <v>247</v>
      </c>
      <c r="F117" s="2"/>
      <c r="G117" s="65" t="s">
        <v>140</v>
      </c>
      <c r="H117" s="2"/>
      <c r="I117" s="185">
        <v>5</v>
      </c>
      <c r="J117" s="2"/>
      <c r="K117" s="2"/>
      <c r="L117" s="2"/>
      <c r="P117" s="2"/>
      <c r="Q117" s="2"/>
      <c r="R117" s="2"/>
      <c r="S117" s="2"/>
      <c r="T117" s="2"/>
      <c r="V117" s="2"/>
      <c r="X117" s="2"/>
      <c r="Z117" s="2"/>
      <c r="AB117" s="2"/>
      <c r="AE117" s="2"/>
      <c r="AF117" s="2"/>
      <c r="AG117" s="2"/>
    </row>
    <row r="118" spans="3:33" ht="15.75" hidden="1" customHeight="1">
      <c r="C118" s="2"/>
      <c r="D118" s="2"/>
      <c r="E118" s="65" t="s">
        <v>248</v>
      </c>
      <c r="F118" s="2"/>
      <c r="G118" s="65" t="s">
        <v>249</v>
      </c>
      <c r="H118" s="2"/>
      <c r="I118" s="184">
        <v>0</v>
      </c>
      <c r="J118" s="2"/>
      <c r="K118" s="2"/>
      <c r="L118" s="2"/>
      <c r="P118" s="2"/>
      <c r="Q118" s="2"/>
      <c r="R118" s="2"/>
      <c r="S118" s="2"/>
      <c r="T118" s="2"/>
      <c r="V118" s="2"/>
      <c r="X118" s="2"/>
      <c r="Z118" s="2"/>
      <c r="AB118" s="2"/>
      <c r="AE118" s="2"/>
      <c r="AF118" s="2"/>
      <c r="AG118" s="2"/>
    </row>
    <row r="119" spans="3:33" ht="15.75" hidden="1" customHeight="1">
      <c r="C119" s="175" t="s">
        <v>250</v>
      </c>
      <c r="D119" s="2"/>
      <c r="E119" s="65" t="s">
        <v>251</v>
      </c>
      <c r="F119" s="2"/>
      <c r="G119" s="65" t="s">
        <v>252</v>
      </c>
      <c r="H119" s="2"/>
      <c r="I119" s="2"/>
      <c r="J119" s="2"/>
      <c r="K119" s="2"/>
      <c r="L119" s="2"/>
      <c r="P119" s="2"/>
      <c r="Q119" s="2"/>
      <c r="R119" s="2"/>
      <c r="S119" s="2"/>
      <c r="T119" s="2"/>
      <c r="V119" s="2"/>
      <c r="X119" s="2"/>
      <c r="Z119" s="2"/>
      <c r="AB119" s="2"/>
      <c r="AE119" s="2"/>
      <c r="AF119" s="2"/>
      <c r="AG119" s="2"/>
    </row>
    <row r="120" spans="3:33" ht="15.75" hidden="1" customHeight="1">
      <c r="C120" s="179" t="s">
        <v>6</v>
      </c>
      <c r="D120" s="2"/>
      <c r="E120" s="65" t="s">
        <v>253</v>
      </c>
      <c r="F120" s="2"/>
      <c r="G120" s="65" t="s">
        <v>254</v>
      </c>
      <c r="H120" s="2"/>
      <c r="I120" s="178" t="s">
        <v>255</v>
      </c>
      <c r="J120" s="2"/>
      <c r="K120" s="2"/>
      <c r="L120" s="2"/>
      <c r="P120" s="2"/>
      <c r="Q120" s="2"/>
      <c r="R120" s="2"/>
      <c r="S120" s="2"/>
      <c r="T120" s="2"/>
      <c r="V120" s="2"/>
      <c r="X120" s="2"/>
      <c r="Z120" s="2"/>
      <c r="AB120" s="2"/>
      <c r="AE120" s="2"/>
      <c r="AF120" s="2"/>
      <c r="AG120" s="2"/>
    </row>
    <row r="121" spans="3:33" ht="15.75" hidden="1" customHeight="1">
      <c r="C121" s="179" t="s">
        <v>256</v>
      </c>
      <c r="D121" s="2"/>
      <c r="E121" s="65" t="s">
        <v>213</v>
      </c>
      <c r="F121" s="2"/>
      <c r="G121" s="2"/>
      <c r="H121" s="2"/>
      <c r="I121" s="65" t="s">
        <v>139</v>
      </c>
      <c r="J121" s="2"/>
      <c r="K121" s="2"/>
      <c r="L121" s="2"/>
      <c r="P121" s="2"/>
      <c r="Q121" s="2"/>
      <c r="R121" s="2"/>
      <c r="S121" s="2"/>
      <c r="T121" s="2"/>
      <c r="V121" s="2"/>
      <c r="X121" s="2"/>
      <c r="Z121" s="2"/>
      <c r="AB121" s="2"/>
      <c r="AE121" s="2"/>
      <c r="AF121" s="2"/>
      <c r="AG121" s="2"/>
    </row>
    <row r="122" spans="3:33" ht="15.75" hidden="1" customHeight="1">
      <c r="C122" s="179" t="s">
        <v>9</v>
      </c>
      <c r="D122" s="2"/>
      <c r="E122" s="2"/>
      <c r="F122" s="2"/>
      <c r="G122" s="2"/>
      <c r="H122" s="2"/>
      <c r="I122" s="65" t="s">
        <v>257</v>
      </c>
      <c r="J122" s="2"/>
      <c r="K122" s="2"/>
      <c r="L122" s="2"/>
      <c r="P122" s="2"/>
      <c r="Q122" s="2"/>
      <c r="R122" s="2"/>
      <c r="S122" s="2"/>
      <c r="T122" s="2"/>
      <c r="V122" s="2"/>
      <c r="X122" s="2"/>
      <c r="Z122" s="2"/>
      <c r="AB122" s="2"/>
      <c r="AE122" s="2"/>
      <c r="AF122" s="2"/>
      <c r="AG122" s="2"/>
    </row>
    <row r="123" spans="3:33" ht="15.75" hidden="1" customHeight="1">
      <c r="C123" s="179" t="s">
        <v>258</v>
      </c>
      <c r="D123" s="2"/>
      <c r="E123" s="181" t="s">
        <v>259</v>
      </c>
      <c r="F123" s="2"/>
      <c r="G123" s="178" t="s">
        <v>116</v>
      </c>
      <c r="H123" s="2"/>
      <c r="I123" s="65" t="s">
        <v>260</v>
      </c>
      <c r="J123" s="2"/>
      <c r="K123" s="2"/>
      <c r="L123" s="2"/>
      <c r="P123" s="2"/>
      <c r="Q123" s="2"/>
      <c r="R123" s="2"/>
      <c r="S123" s="2"/>
      <c r="T123" s="2"/>
      <c r="V123" s="2"/>
      <c r="X123" s="2"/>
      <c r="Z123" s="2"/>
      <c r="AB123" s="2"/>
      <c r="AE123" s="2"/>
      <c r="AF123" s="2"/>
      <c r="AG123" s="2"/>
    </row>
    <row r="124" spans="3:33" ht="15.75" hidden="1" customHeight="1">
      <c r="C124" s="179" t="s">
        <v>12</v>
      </c>
      <c r="D124" s="2"/>
      <c r="E124" s="186" t="s">
        <v>203</v>
      </c>
      <c r="F124" s="2"/>
      <c r="G124" s="65" t="s">
        <v>138</v>
      </c>
      <c r="H124" s="2"/>
      <c r="I124" s="187"/>
      <c r="J124" s="2"/>
      <c r="K124" s="2"/>
      <c r="L124" s="2"/>
      <c r="P124" s="2"/>
      <c r="Q124" s="2"/>
      <c r="R124" s="2"/>
      <c r="S124" s="2"/>
      <c r="T124" s="2"/>
      <c r="V124" s="2"/>
      <c r="X124" s="2"/>
      <c r="Z124" s="2"/>
      <c r="AB124" s="2"/>
      <c r="AE124" s="2"/>
      <c r="AF124" s="2"/>
      <c r="AG124" s="2"/>
    </row>
    <row r="125" spans="3:33" ht="15.75" hidden="1" customHeight="1">
      <c r="C125" s="179" t="s">
        <v>7</v>
      </c>
      <c r="D125" s="2"/>
      <c r="E125" s="186" t="s">
        <v>129</v>
      </c>
      <c r="F125" s="2"/>
      <c r="G125" s="65" t="s">
        <v>261</v>
      </c>
      <c r="H125" s="177"/>
      <c r="I125" s="188" t="s">
        <v>262</v>
      </c>
      <c r="J125" s="2"/>
      <c r="K125" s="2"/>
      <c r="L125" s="2"/>
      <c r="P125" s="2"/>
      <c r="Q125" s="2"/>
      <c r="R125" s="2"/>
      <c r="S125" s="2"/>
      <c r="T125" s="2"/>
      <c r="V125" s="2"/>
      <c r="X125" s="2"/>
      <c r="Z125" s="2"/>
      <c r="AB125" s="2"/>
      <c r="AE125" s="2"/>
      <c r="AF125" s="2"/>
      <c r="AG125" s="2"/>
    </row>
    <row r="126" spans="3:33" ht="15.75" hidden="1" customHeight="1">
      <c r="C126" s="179" t="s">
        <v>263</v>
      </c>
      <c r="D126" s="2"/>
      <c r="E126" s="186" t="s">
        <v>264</v>
      </c>
      <c r="F126" s="2"/>
      <c r="G126" s="65" t="s">
        <v>265</v>
      </c>
      <c r="H126" s="177"/>
      <c r="I126" s="189" t="s">
        <v>246</v>
      </c>
      <c r="J126" s="2"/>
      <c r="K126" s="2"/>
      <c r="L126" s="2"/>
      <c r="P126" s="2"/>
      <c r="Q126" s="2"/>
      <c r="R126" s="2"/>
      <c r="S126" s="2"/>
      <c r="T126" s="2"/>
      <c r="V126" s="2"/>
      <c r="X126" s="2"/>
      <c r="Z126" s="2"/>
      <c r="AB126" s="2"/>
      <c r="AE126" s="2"/>
      <c r="AF126" s="2"/>
      <c r="AG126" s="2"/>
    </row>
    <row r="127" spans="3:33" ht="15.75" hidden="1" customHeight="1">
      <c r="C127" s="179" t="s">
        <v>266</v>
      </c>
      <c r="D127" s="2"/>
      <c r="E127" s="2"/>
      <c r="F127" s="2"/>
      <c r="G127" s="2"/>
      <c r="H127" s="177"/>
      <c r="I127" s="65" t="s">
        <v>140</v>
      </c>
      <c r="J127" s="2"/>
      <c r="K127" s="2"/>
      <c r="L127" s="2"/>
      <c r="P127" s="2"/>
      <c r="Q127" s="2"/>
      <c r="R127" s="2"/>
      <c r="S127" s="2"/>
      <c r="T127" s="2"/>
      <c r="V127" s="2"/>
      <c r="X127" s="2"/>
      <c r="Z127" s="2"/>
      <c r="AB127" s="2"/>
      <c r="AE127" s="2"/>
      <c r="AF127" s="2"/>
      <c r="AG127" s="2"/>
    </row>
    <row r="128" spans="3:33" ht="15.75" hidden="1" customHeight="1">
      <c r="C128" s="179" t="s">
        <v>14</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9" t="s">
        <v>267</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9" t="s">
        <v>200</v>
      </c>
      <c r="D130" s="2"/>
      <c r="E130" s="2"/>
      <c r="F130" s="2"/>
      <c r="G130" s="2"/>
      <c r="H130" s="2"/>
      <c r="I130" s="2"/>
      <c r="J130" s="2"/>
      <c r="K130" s="2"/>
      <c r="L130" s="2"/>
      <c r="P130" s="2"/>
      <c r="Q130" s="2"/>
      <c r="R130" s="2"/>
      <c r="S130" s="2"/>
      <c r="T130" s="2"/>
      <c r="V130" s="2"/>
      <c r="X130" s="2"/>
      <c r="Z130" s="2"/>
      <c r="AB130" s="2"/>
      <c r="AE130" s="2"/>
      <c r="AF130" s="2"/>
      <c r="AG130" s="2"/>
    </row>
    <row r="131" spans="3:33" ht="15.75" hidden="1" customHeight="1">
      <c r="C131" s="179" t="s">
        <v>268</v>
      </c>
      <c r="D131" s="2"/>
      <c r="E131" s="2"/>
      <c r="F131" s="2"/>
      <c r="G131" s="2"/>
      <c r="H131" s="2"/>
      <c r="I131" s="2"/>
      <c r="J131" s="2"/>
      <c r="K131" s="2"/>
      <c r="L131" s="2"/>
      <c r="P131" s="2"/>
      <c r="Q131" s="2"/>
      <c r="R131" s="2"/>
      <c r="S131" s="2"/>
      <c r="T131" s="2"/>
      <c r="V131" s="2"/>
      <c r="X131" s="2"/>
      <c r="Z131" s="2"/>
      <c r="AB131" s="2"/>
      <c r="AE131" s="2"/>
      <c r="AF131" s="2"/>
      <c r="AG131" s="2"/>
    </row>
    <row r="132" spans="3:33" ht="15.75" hidden="1" customHeight="1">
      <c r="C132" s="179" t="s">
        <v>15</v>
      </c>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C133" s="2"/>
      <c r="D133" s="2"/>
      <c r="E133" s="2"/>
      <c r="F133" s="2"/>
      <c r="G133" s="2"/>
      <c r="H133" s="2"/>
      <c r="I133" s="2"/>
      <c r="J133" s="2"/>
      <c r="K133" s="2"/>
      <c r="L133" s="2"/>
      <c r="P133" s="2"/>
      <c r="Q133" s="2"/>
      <c r="R133" s="2"/>
      <c r="S133" s="2"/>
      <c r="T133" s="2"/>
      <c r="V133" s="2"/>
      <c r="X133" s="2"/>
      <c r="Z133" s="2"/>
      <c r="AB133" s="2"/>
      <c r="AE133" s="2"/>
      <c r="AF133" s="2"/>
      <c r="AG133" s="2"/>
    </row>
    <row r="134" spans="3:33" ht="15.75" customHeight="1">
      <c r="C134" s="2"/>
      <c r="D134" s="2"/>
      <c r="E134" s="2"/>
      <c r="F134" s="2"/>
      <c r="G134" s="2"/>
      <c r="H134" s="2"/>
      <c r="I134" s="2"/>
      <c r="J134" s="2"/>
      <c r="K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9" t="s">
        <v>269</v>
      </c>
      <c r="F150" s="130">
        <f>COUNTIF(AK17:AK100, "Zona de Riesgo Alta")</f>
        <v>0</v>
      </c>
      <c r="L150" s="2"/>
      <c r="P150" s="2"/>
      <c r="Q150" s="2"/>
      <c r="R150" s="2"/>
      <c r="S150" s="2"/>
      <c r="T150" s="2"/>
      <c r="V150" s="2"/>
      <c r="X150" s="2"/>
      <c r="Z150" s="2"/>
      <c r="AB150" s="2"/>
      <c r="AE150" s="2"/>
      <c r="AF150" s="2"/>
      <c r="AG150" s="2"/>
    </row>
    <row r="151" spans="5:33" ht="15.75" customHeight="1">
      <c r="E151" s="129" t="s">
        <v>270</v>
      </c>
      <c r="F151" s="130">
        <f>COUNTIF(AK17:AK100, "Zona de Riesgo Alta")</f>
        <v>0</v>
      </c>
      <c r="L151" s="2"/>
      <c r="P151" s="2"/>
      <c r="Q151" s="2"/>
      <c r="R151" s="2"/>
      <c r="S151" s="2"/>
      <c r="T151" s="2"/>
      <c r="V151" s="2"/>
      <c r="X151" s="2"/>
      <c r="Z151" s="2"/>
      <c r="AB151" s="2"/>
      <c r="AE151" s="2"/>
      <c r="AF151" s="2"/>
      <c r="AG151" s="2"/>
    </row>
    <row r="152" spans="5:33" ht="15.75" customHeight="1">
      <c r="E152" s="129" t="s">
        <v>271</v>
      </c>
      <c r="F152" s="130">
        <f>COUNTIF(AK17:AK100, "Zona de Riesgo Moderada")</f>
        <v>0</v>
      </c>
      <c r="L152" s="2"/>
      <c r="P152" s="2"/>
      <c r="Q152" s="2"/>
      <c r="R152" s="2"/>
      <c r="S152" s="2"/>
      <c r="T152" s="2"/>
      <c r="V152" s="2"/>
      <c r="X152" s="2"/>
      <c r="Z152" s="2"/>
      <c r="AB152" s="2"/>
      <c r="AE152" s="2"/>
      <c r="AF152" s="2"/>
      <c r="AG152" s="2"/>
    </row>
    <row r="153" spans="5:33" ht="15.75" customHeight="1">
      <c r="E153" s="129" t="s">
        <v>272</v>
      </c>
      <c r="F153" s="130">
        <f>COUNTIF(AK17:AK100, "Zona de Riesgo Baja")</f>
        <v>3</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c r="F331" s="2"/>
      <c r="L331" s="2"/>
      <c r="P331" s="2"/>
      <c r="Q331" s="2"/>
      <c r="R331" s="2"/>
      <c r="S331" s="2"/>
      <c r="T331" s="2"/>
      <c r="V331" s="2"/>
      <c r="X331" s="2"/>
      <c r="Z331" s="2"/>
      <c r="AB331" s="2"/>
      <c r="AE331" s="2"/>
      <c r="AF331" s="2"/>
      <c r="AG331" s="2"/>
    </row>
    <row r="332" spans="6:33" ht="15.75" customHeight="1">
      <c r="F332" s="2"/>
      <c r="L332" s="2"/>
      <c r="P332" s="2"/>
      <c r="Q332" s="2"/>
      <c r="R332" s="2"/>
      <c r="S332" s="2"/>
      <c r="T332" s="2"/>
      <c r="V332" s="2"/>
      <c r="X332" s="2"/>
      <c r="Z332" s="2"/>
      <c r="AB332" s="2"/>
      <c r="AE332" s="2"/>
      <c r="AF332" s="2"/>
      <c r="AG332" s="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 ref="AA15:AA16"/>
    <mergeCell ref="AB15:AB16"/>
    <mergeCell ref="AC15:AC16"/>
    <mergeCell ref="AD15:AD16"/>
    <mergeCell ref="AE15:AE16"/>
    <mergeCell ref="AF15:AF16"/>
    <mergeCell ref="AG15:AG16"/>
    <mergeCell ref="AI15:AI16"/>
    <mergeCell ref="AJ15:AJ16"/>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R15:R16"/>
    <mergeCell ref="S15:S16"/>
    <mergeCell ref="A15:A16"/>
    <mergeCell ref="B15:B16"/>
    <mergeCell ref="C15:C16"/>
    <mergeCell ref="D15:D16"/>
    <mergeCell ref="E15:E16"/>
    <mergeCell ref="K17:K20"/>
    <mergeCell ref="L17:L20"/>
    <mergeCell ref="A17:A20"/>
    <mergeCell ref="B17:B20"/>
    <mergeCell ref="E17:E20"/>
    <mergeCell ref="F17:F20"/>
    <mergeCell ref="H17:H20"/>
    <mergeCell ref="I17:I20"/>
    <mergeCell ref="J17:J20"/>
    <mergeCell ref="K22:K24"/>
    <mergeCell ref="J26:J32"/>
    <mergeCell ref="K26:K32"/>
    <mergeCell ref="L26:L32"/>
    <mergeCell ref="M26:M27"/>
    <mergeCell ref="N26:N27"/>
    <mergeCell ref="O26:O27"/>
    <mergeCell ref="P26:P27"/>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2 AI22 I26 AI26">
    <cfRule type="cellIs" dxfId="247" priority="1" operator="equal">
      <formula>"1 - Rara vez"</formula>
    </cfRule>
  </conditionalFormatting>
  <conditionalFormatting sqref="I17 AI17 I22 AI22 I26 AI26">
    <cfRule type="cellIs" dxfId="246" priority="2" operator="equal">
      <formula>"2 - Improbable"</formula>
    </cfRule>
  </conditionalFormatting>
  <conditionalFormatting sqref="I17 AI17 I22 AI22 I26 AI26">
    <cfRule type="cellIs" dxfId="245" priority="3" operator="equal">
      <formula>"3 - Posible"</formula>
    </cfRule>
  </conditionalFormatting>
  <conditionalFormatting sqref="I17 AI17 I22 AI22 I26 AI26">
    <cfRule type="cellIs" dxfId="244" priority="4" operator="equal">
      <formula>"4 - Probable"</formula>
    </cfRule>
  </conditionalFormatting>
  <conditionalFormatting sqref="J17 AI17:AJ17 J22 AI22:AJ22 J26 AI26:AJ26">
    <cfRule type="cellIs" dxfId="243" priority="5" operator="equal">
      <formula>"1 - Insignificante"</formula>
    </cfRule>
  </conditionalFormatting>
  <conditionalFormatting sqref="J17 AI17:AJ17 J22 AI22:AJ22 J26 AI26:AJ26">
    <cfRule type="cellIs" dxfId="242" priority="6" operator="equal">
      <formula>"2 - Menor"</formula>
    </cfRule>
  </conditionalFormatting>
  <conditionalFormatting sqref="J17 AI17:AJ17 J22 AI22:AJ22 J26 AI26:AJ26">
    <cfRule type="cellIs" dxfId="241" priority="7" operator="equal">
      <formula>"3 - Moderado"</formula>
    </cfRule>
  </conditionalFormatting>
  <conditionalFormatting sqref="J17 AI17:AJ17 J22 AI22:AJ22 J26 AI26:AJ26">
    <cfRule type="cellIs" dxfId="240" priority="8" operator="equal">
      <formula>"4 - Mayor"</formula>
    </cfRule>
  </conditionalFormatting>
  <conditionalFormatting sqref="K17 AJ17:AK17 K22 AJ22:AK22 K26 AJ26:AK26">
    <cfRule type="cellIs" dxfId="239" priority="9" operator="equal">
      <formula>"Zona de Riesgo Baja"</formula>
    </cfRule>
  </conditionalFormatting>
  <conditionalFormatting sqref="K17 AJ17:AK17 K22 AJ22:AK22 K26 AJ26:AK26">
    <cfRule type="cellIs" dxfId="238" priority="10" operator="equal">
      <formula>"Zona de Riesgo Moderada"</formula>
    </cfRule>
  </conditionalFormatting>
  <conditionalFormatting sqref="K17:K20 AK17:AK20 K22:K24 AK22:AK24 K26:K32 AK26:AK32">
    <cfRule type="containsText" dxfId="237" priority="11" operator="containsText" text="Zona de Riesgo Extrema">
      <formula>NOT(ISERROR(SEARCH(("Zona de Riesgo Extrema"),(K17))))</formula>
    </cfRule>
  </conditionalFormatting>
  <conditionalFormatting sqref="K17:K20 AK17:AK20 K22:K24 AK22:AK24 K26:K32 AK26:AK32">
    <cfRule type="containsText" dxfId="236" priority="12" operator="containsText" text="Zona de Riesgo Alta">
      <formula>NOT(ISERROR(SEARCH(("Zona de Riesgo Alta"),(K17))))</formula>
    </cfRule>
  </conditionalFormatting>
  <conditionalFormatting sqref="AI17 AI22 AI26">
    <cfRule type="cellIs" dxfId="235" priority="13" operator="equal">
      <formula>"1 - Rara vez"</formula>
    </cfRule>
  </conditionalFormatting>
  <conditionalFormatting sqref="AI17 AI22 AI26">
    <cfRule type="cellIs" dxfId="234" priority="14" operator="equal">
      <formula>"2 - Improbable"</formula>
    </cfRule>
  </conditionalFormatting>
  <conditionalFormatting sqref="AI17 AI22 AI26">
    <cfRule type="cellIs" dxfId="233" priority="15" operator="equal">
      <formula>"3 - Posible"</formula>
    </cfRule>
  </conditionalFormatting>
  <conditionalFormatting sqref="AI17 AI22 AI26">
    <cfRule type="cellIs" dxfId="232" priority="16" operator="equal">
      <formula>"4 - Probable"</formula>
    </cfRule>
  </conditionalFormatting>
  <conditionalFormatting sqref="AJ17 AJ22 AJ26">
    <cfRule type="cellIs" dxfId="231" priority="17" operator="equal">
      <formula>"1 - Insignificante"</formula>
    </cfRule>
  </conditionalFormatting>
  <conditionalFormatting sqref="AJ17 AJ22 AJ26">
    <cfRule type="cellIs" dxfId="230" priority="18" operator="equal">
      <formula>"2 - Menor"</formula>
    </cfRule>
  </conditionalFormatting>
  <conditionalFormatting sqref="AJ17 AJ22 AJ26">
    <cfRule type="cellIs" dxfId="229" priority="19" operator="equal">
      <formula>"3 - Moderado"</formula>
    </cfRule>
  </conditionalFormatting>
  <conditionalFormatting sqref="AJ17 AJ22 AJ26">
    <cfRule type="cellIs" dxfId="228" priority="20" operator="equal">
      <formula>"4 - Mayor"</formula>
    </cfRule>
  </conditionalFormatting>
  <conditionalFormatting sqref="AK17 AK22 AK26">
    <cfRule type="cellIs" dxfId="227" priority="21" operator="equal">
      <formula>"Zona de Riesgo Baja"</formula>
    </cfRule>
  </conditionalFormatting>
  <conditionalFormatting sqref="AK17 AK22 AK26">
    <cfRule type="cellIs" dxfId="226" priority="22" operator="equal">
      <formula>"Zona de Riesgo Moderada"</formula>
    </cfRule>
  </conditionalFormatting>
  <conditionalFormatting sqref="I17:I20 AI17:AI20 I22:I24 AI22:AI24 I26:I32 AI26:AI32">
    <cfRule type="containsText" dxfId="225" priority="23" operator="containsText" text="5 - Casi seguro">
      <formula>NOT(ISERROR(SEARCH(("5 - Casi seguro"),(I17))))</formula>
    </cfRule>
  </conditionalFormatting>
  <conditionalFormatting sqref="J17:J20 AJ17:AJ20 J22:J24 AJ22:AJ24 J26:J32 AJ26:AJ32">
    <cfRule type="containsText" dxfId="224" priority="24" operator="containsText" text="5 - Catastrófico">
      <formula>NOT(ISERROR(SEARCH(("5 - Catastrófico"),(J17))))</formula>
    </cfRule>
  </conditionalFormatting>
  <dataValidations count="15">
    <dataValidation type="list" allowBlank="1" showInputMessage="1" showErrorMessage="1" prompt=" - " sqref="AB17:AB20 AB22:AB24 AB26 AB28:AB32" xr:uid="{00000000-0002-0000-0F00-000000000000}">
      <formula1>$I$116:$I$118</formula1>
    </dataValidation>
    <dataValidation type="list" allowBlank="1" showInputMessage="1" showErrorMessage="1" prompt=" - " sqref="I17 AI17 I22 AI22 I26 AI26" xr:uid="{00000000-0002-0000-0F00-000001000000}">
      <formula1>$G$104:$G$108</formula1>
    </dataValidation>
    <dataValidation type="list" allowBlank="1" showInputMessage="1" showErrorMessage="1" prompt=" - " sqref="K17 AK17 K22 AK22 K26 AK26" xr:uid="{00000000-0002-0000-0F00-000002000000}">
      <formula1>$I$104:$I$107</formula1>
    </dataValidation>
    <dataValidation type="list" allowBlank="1" showInputMessage="1" showErrorMessage="1" prompt=" - " sqref="AE17:AE20 AE22:AE24 AE26 AE28:AE32" xr:uid="{00000000-0002-0000-0F00-000003000000}">
      <formula1>$I$121:$I$123</formula1>
    </dataValidation>
    <dataValidation type="list" allowBlank="1" showInputMessage="1" showErrorMessage="1" prompt=" - " sqref="T17:T20 V17:V20 X17:X20 Z17:Z20 T22:T24 V22:V24 X22:X24 Z22:Z24 T26 V26 X26 Z26 T28:T32 V28:V32 X28:X32 Z28:Z32" xr:uid="{00000000-0002-0000-0F00-000004000000}">
      <formula1>$I$114:$I$115</formula1>
    </dataValidation>
    <dataValidation type="list" allowBlank="1" showInputMessage="1" showErrorMessage="1" prompt=" - " sqref="AG17:AG20 AG22:AG24 AG26 AG28:AG32" xr:uid="{00000000-0002-0000-0F00-000005000000}">
      <formula1>$I$126:$I$127</formula1>
    </dataValidation>
    <dataValidation type="list" allowBlank="1" showInputMessage="1" showErrorMessage="1" prompt=" - " sqref="A17 A22 A26" xr:uid="{00000000-0002-0000-0F00-000006000000}">
      <formula1>$C$104:$C$117</formula1>
    </dataValidation>
    <dataValidation type="list" allowBlank="1" showInputMessage="1" showErrorMessage="1" prompt=" - " sqref="P17:P20 P22:P24 P26 P28:P32" xr:uid="{00000000-0002-0000-0F00-000007000000}">
      <formula1>$J$114:$J$115</formula1>
    </dataValidation>
    <dataValidation type="list" allowBlank="1" showInputMessage="1" showErrorMessage="1" prompt=" - " sqref="L17 L22 L26" xr:uid="{00000000-0002-0000-0F00-000008000000}">
      <formula1>$E$124:$E$126</formula1>
    </dataValidation>
    <dataValidation type="list" allowBlank="1" showInputMessage="1" showErrorMessage="1" prompt=" - " sqref="R17:R20 R22:R24 R26:R32" xr:uid="{00000000-0002-0000-0F00-000009000000}">
      <formula1>$N$120:$N$121</formula1>
    </dataValidation>
    <dataValidation type="list" allowBlank="1" showInputMessage="1" showErrorMessage="1" prompt=" - " sqref="C17:C20 C22:C24 C26:C32" xr:uid="{00000000-0002-0000-0F00-00000A000000}">
      <formula1>$E$104:$E$121</formula1>
    </dataValidation>
    <dataValidation type="list" allowBlank="1" showInputMessage="1" showErrorMessage="1" prompt=" - " sqref="J17 AJ17 J22 AJ22 J26 AJ26" xr:uid="{00000000-0002-0000-0F00-00000B000000}">
      <formula1>$G$111:$G$115</formula1>
    </dataValidation>
    <dataValidation type="list" allowBlank="1" showInputMessage="1" showErrorMessage="1" prompt=" - " sqref="N17:N20 N22:N24 N26 N28:N32" xr:uid="{00000000-0002-0000-0F00-00000C000000}">
      <formula1>$I$110:$I$111</formula1>
    </dataValidation>
    <dataValidation type="list" allowBlank="1" showInputMessage="1" showErrorMessage="1" prompt=" - " sqref="H17 H22 H26" xr:uid="{00000000-0002-0000-0F00-00000D000000}">
      <formula1>$C$120:$C$131</formula1>
    </dataValidation>
    <dataValidation type="list" allowBlank="1" showInputMessage="1" showErrorMessage="1" prompt=" - " sqref="AH17 AD17:AD20 AF17:AF20 AH22 AD22:AD24 AF22:AF24 AD26 AF26 AH26 AD28:AD32 AF28:AF32" xr:uid="{00000000-0002-0000-0F00-00000E000000}">
      <formula1>$G$124:$G$126</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BY1000"/>
  <sheetViews>
    <sheetView topLeftCell="AP8" zoomScale="55" workbookViewId="0">
      <selection activeCell="BG16" sqref="BG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1227</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352</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30"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7"/>
      <c r="BD18" s="87">
        <v>3</v>
      </c>
      <c r="BE18" s="167"/>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223" priority="1" operator="containsText" text="Zona de Riesgo Extrema">
      <formula>NOT(ISERROR(SEARCH(("Zona de Riesgo Extrema"),(AD16))))</formula>
    </cfRule>
  </conditionalFormatting>
  <conditionalFormatting sqref="AD16 BA16">
    <cfRule type="containsText" dxfId="222" priority="2" operator="containsText" text="Zona de Riesgo Alta">
      <formula>NOT(ISERROR(SEARCH(("Zona de Riesgo Alta"),(AD16))))</formula>
    </cfRule>
  </conditionalFormatting>
  <conditionalFormatting sqref="I16 AY16">
    <cfRule type="containsText" dxfId="221" priority="3" operator="containsText" text="5 - Casi seguro">
      <formula>NOT(ISERROR(SEARCH(("5 - Casi seguro"),(I16))))</formula>
    </cfRule>
  </conditionalFormatting>
  <conditionalFormatting sqref="I16 AY16">
    <cfRule type="cellIs" dxfId="220" priority="4" operator="equal">
      <formula>"1 - Rara vez"</formula>
    </cfRule>
  </conditionalFormatting>
  <conditionalFormatting sqref="I16 AY16">
    <cfRule type="cellIs" dxfId="219" priority="5" operator="equal">
      <formula>"2 - Improbable"</formula>
    </cfRule>
  </conditionalFormatting>
  <conditionalFormatting sqref="I16 AY16">
    <cfRule type="cellIs" dxfId="218" priority="6" operator="equal">
      <formula>"3 - Posible"</formula>
    </cfRule>
  </conditionalFormatting>
  <conditionalFormatting sqref="I16 AY16">
    <cfRule type="cellIs" dxfId="217" priority="7" operator="equal">
      <formula>"4 - Probable"</formula>
    </cfRule>
  </conditionalFormatting>
  <conditionalFormatting sqref="AD16 BA16">
    <cfRule type="cellIs" dxfId="216" priority="8" operator="equal">
      <formula>"Zona de Riesgo Baja"</formula>
    </cfRule>
  </conditionalFormatting>
  <conditionalFormatting sqref="AD16 BA16">
    <cfRule type="cellIs" dxfId="215" priority="9" operator="equal">
      <formula>"Zona de Riesgo Moderada"</formula>
    </cfRule>
  </conditionalFormatting>
  <conditionalFormatting sqref="AD16 BA16">
    <cfRule type="cellIs" dxfId="214" priority="10" operator="equal">
      <formula>"Zona de Riesgo Alta"</formula>
    </cfRule>
  </conditionalFormatting>
  <conditionalFormatting sqref="AC16 AZ16">
    <cfRule type="containsText" dxfId="213" priority="11" operator="containsText" text="4 - Mayor">
      <formula>NOT(ISERROR(SEARCH(("4 - Mayor"),(AC16))))</formula>
    </cfRule>
  </conditionalFormatting>
  <conditionalFormatting sqref="AC16 AZ16">
    <cfRule type="containsText" dxfId="212" priority="12" operator="containsText" text="5 - Catastrófico">
      <formula>NOT(ISERROR(SEARCH(("5 - Catastrófico"),(AC16))))</formula>
    </cfRule>
  </conditionalFormatting>
  <conditionalFormatting sqref="AC16 AZ16">
    <cfRule type="containsText" dxfId="211" priority="13" operator="containsText" text="3 - Moderado">
      <formula>NOT(ISERROR(SEARCH(("3 - Moderado"),(AC16))))</formula>
    </cfRule>
  </conditionalFormatting>
  <dataValidations count="4">
    <dataValidation type="list" allowBlank="1" showInputMessage="1" showErrorMessage="1" prompt=" - " sqref="A16" xr:uid="{00000000-0002-0000-1000-000000000000}">
      <formula1>$C$101:$C$114</formula1>
    </dataValidation>
    <dataValidation type="list" allowBlank="1" showInputMessage="1" showErrorMessage="1" prompt=" - " sqref="AC16 AZ16" xr:uid="{00000000-0002-0000-1000-000001000000}">
      <formula1>$G$108:$G$110</formula1>
    </dataValidation>
    <dataValidation type="list" allowBlank="1" showInputMessage="1" showErrorMessage="1" prompt=" - " sqref="C16:C19" xr:uid="{00000000-0002-0000-1000-000002000000}">
      <formula1>$E$101:$E$118</formula1>
    </dataValidation>
    <dataValidation type="list" allowBlank="1" showInputMessage="1" showErrorMessage="1" prompt=" - " sqref="J16:AA19" xr:uid="{00000000-0002-0000-1000-000003000000}">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I1001"/>
  <sheetViews>
    <sheetView topLeftCell="D11" zoomScale="57" workbookViewId="0">
      <selection activeCell="D1" sqref="D1:AL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42578125" customWidth="1"/>
    <col min="40" max="40" width="11.7109375" hidden="1" customWidth="1"/>
    <col min="41" max="41" width="63.140625" customWidth="1"/>
    <col min="42" max="61" width="6.85546875" customWidth="1"/>
  </cols>
  <sheetData>
    <row r="1" spans="1:61" ht="30" hidden="1"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hidden="1"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hidden="1"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hidden="1"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hidden="1"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hidden="1"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hidden="1" customHeight="1">
      <c r="A7" s="69" t="s">
        <v>67</v>
      </c>
      <c r="B7" s="70"/>
      <c r="C7" s="70"/>
      <c r="D7" s="71"/>
      <c r="E7" s="525" t="s">
        <v>1228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14"/>
      <c r="AN7" s="72"/>
      <c r="AO7" s="73"/>
      <c r="AP7" s="66"/>
      <c r="AQ7" s="66"/>
      <c r="AR7" s="66"/>
      <c r="AS7" s="66"/>
      <c r="AT7" s="66"/>
      <c r="AU7" s="66"/>
      <c r="AV7" s="66"/>
      <c r="AW7" s="66"/>
      <c r="AX7" s="66"/>
      <c r="AY7" s="66"/>
      <c r="AZ7" s="66"/>
      <c r="BA7" s="66"/>
      <c r="BB7" s="66"/>
      <c r="BC7" s="66"/>
      <c r="BD7" s="66"/>
      <c r="BE7" s="164"/>
      <c r="BF7" s="164"/>
      <c r="BG7" s="164"/>
      <c r="BH7" s="164"/>
      <c r="BI7" s="164"/>
    </row>
    <row r="8" spans="1:61" ht="30" hidden="1" customHeight="1">
      <c r="A8" s="69" t="s">
        <v>69</v>
      </c>
      <c r="B8" s="70"/>
      <c r="C8" s="70"/>
      <c r="D8" s="71"/>
      <c r="E8" s="602" t="s">
        <v>1229</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14"/>
      <c r="AN8" s="72"/>
      <c r="AO8" s="73"/>
      <c r="AP8" s="66"/>
      <c r="AQ8" s="66"/>
      <c r="AR8" s="66"/>
      <c r="AS8" s="66"/>
      <c r="AT8" s="66"/>
      <c r="AU8" s="66"/>
      <c r="AV8" s="66"/>
      <c r="AW8" s="66"/>
      <c r="AX8" s="66"/>
      <c r="AY8" s="66"/>
      <c r="AZ8" s="66"/>
      <c r="BA8" s="66"/>
      <c r="BB8" s="66"/>
      <c r="BC8" s="66"/>
      <c r="BD8" s="66"/>
      <c r="BE8" s="164"/>
      <c r="BF8" s="164"/>
      <c r="BG8" s="164"/>
      <c r="BH8" s="164"/>
      <c r="BI8" s="164"/>
    </row>
    <row r="9" spans="1:61" ht="30" hidden="1" customHeight="1">
      <c r="A9" s="69" t="s">
        <v>71</v>
      </c>
      <c r="B9" s="70"/>
      <c r="C9" s="70"/>
      <c r="D9" s="71"/>
      <c r="E9" s="602" t="s">
        <v>1230</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14"/>
      <c r="AN9" s="72"/>
      <c r="AO9" s="73"/>
      <c r="AP9" s="66"/>
      <c r="AQ9" s="66"/>
      <c r="AR9" s="66"/>
      <c r="AS9" s="66"/>
      <c r="AT9" s="66"/>
      <c r="AU9" s="66"/>
      <c r="AV9" s="66"/>
      <c r="AW9" s="66"/>
      <c r="AX9" s="66"/>
      <c r="AY9" s="66"/>
      <c r="AZ9" s="66"/>
      <c r="BA9" s="66"/>
      <c r="BB9" s="66"/>
      <c r="BC9" s="66"/>
      <c r="BD9" s="66"/>
      <c r="BE9" s="164"/>
      <c r="BF9" s="164"/>
      <c r="BG9" s="164"/>
      <c r="BH9" s="164"/>
      <c r="BI9" s="164"/>
    </row>
    <row r="10" spans="1:61" ht="8.25" hidden="1"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18.7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18.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26.2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26.25"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264.75" customHeight="1">
      <c r="A17" s="487" t="s">
        <v>26</v>
      </c>
      <c r="B17" s="489">
        <v>1</v>
      </c>
      <c r="C17" s="168" t="s">
        <v>121</v>
      </c>
      <c r="D17" s="90" t="s">
        <v>1231</v>
      </c>
      <c r="E17" s="487" t="s">
        <v>1232</v>
      </c>
      <c r="F17" s="487" t="s">
        <v>1233</v>
      </c>
      <c r="G17" s="90" t="s">
        <v>1234</v>
      </c>
      <c r="H17" s="487" t="s">
        <v>12</v>
      </c>
      <c r="I17" s="489" t="s">
        <v>126</v>
      </c>
      <c r="J17" s="487" t="s">
        <v>127</v>
      </c>
      <c r="K17" s="487" t="s">
        <v>128</v>
      </c>
      <c r="L17" s="487" t="s">
        <v>203</v>
      </c>
      <c r="M17" s="86" t="s">
        <v>1235</v>
      </c>
      <c r="N17" s="87" t="s">
        <v>131</v>
      </c>
      <c r="O17" s="86" t="s">
        <v>1236</v>
      </c>
      <c r="P17" s="87">
        <v>30</v>
      </c>
      <c r="Q17" s="87"/>
      <c r="R17" s="87"/>
      <c r="S17" s="86" t="s">
        <v>1237</v>
      </c>
      <c r="T17" s="87">
        <v>15</v>
      </c>
      <c r="U17" s="86" t="s">
        <v>1238</v>
      </c>
      <c r="V17" s="87">
        <v>15</v>
      </c>
      <c r="W17" s="86" t="s">
        <v>1239</v>
      </c>
      <c r="X17" s="87">
        <v>15</v>
      </c>
      <c r="Y17" s="86" t="s">
        <v>1240</v>
      </c>
      <c r="Z17" s="87">
        <v>15</v>
      </c>
      <c r="AA17" s="86" t="s">
        <v>1241</v>
      </c>
      <c r="AB17" s="87">
        <v>10</v>
      </c>
      <c r="AC17" s="87">
        <f t="shared" ref="AC17:AC19" si="0">P17+R17+T17+V17+X17+Z17+AB17</f>
        <v>100</v>
      </c>
      <c r="AD17" s="87" t="s">
        <v>138</v>
      </c>
      <c r="AE17" s="86" t="s">
        <v>139</v>
      </c>
      <c r="AF17" s="87" t="s">
        <v>138</v>
      </c>
      <c r="AG17" s="86" t="s">
        <v>140</v>
      </c>
      <c r="AH17" s="489" t="s">
        <v>138</v>
      </c>
      <c r="AI17" s="489" t="s">
        <v>141</v>
      </c>
      <c r="AJ17" s="489" t="s">
        <v>202</v>
      </c>
      <c r="AK17" s="487" t="s">
        <v>143</v>
      </c>
      <c r="AL17" s="87">
        <v>1</v>
      </c>
      <c r="AM17" s="90" t="s">
        <v>1242</v>
      </c>
      <c r="AN17" s="87">
        <v>1</v>
      </c>
      <c r="AO17" s="168" t="s">
        <v>1243</v>
      </c>
    </row>
    <row r="18" spans="1:41" ht="138" customHeight="1">
      <c r="A18" s="488"/>
      <c r="B18" s="488"/>
      <c r="C18" s="168" t="s">
        <v>162</v>
      </c>
      <c r="D18" s="90" t="s">
        <v>1244</v>
      </c>
      <c r="E18" s="488"/>
      <c r="F18" s="488"/>
      <c r="G18" s="323" t="s">
        <v>1245</v>
      </c>
      <c r="H18" s="488"/>
      <c r="I18" s="488"/>
      <c r="J18" s="488"/>
      <c r="K18" s="488"/>
      <c r="L18" s="488"/>
      <c r="M18" s="86" t="s">
        <v>1246</v>
      </c>
      <c r="N18" s="87" t="s">
        <v>131</v>
      </c>
      <c r="O18" s="86" t="s">
        <v>1236</v>
      </c>
      <c r="P18" s="87">
        <v>30</v>
      </c>
      <c r="Q18" s="87"/>
      <c r="R18" s="87"/>
      <c r="S18" s="86" t="s">
        <v>1237</v>
      </c>
      <c r="T18" s="87">
        <v>15</v>
      </c>
      <c r="U18" s="86" t="s">
        <v>1238</v>
      </c>
      <c r="V18" s="87">
        <v>15</v>
      </c>
      <c r="W18" s="86" t="s">
        <v>1247</v>
      </c>
      <c r="X18" s="87">
        <v>15</v>
      </c>
      <c r="Y18" s="86" t="s">
        <v>1240</v>
      </c>
      <c r="Z18" s="87">
        <v>15</v>
      </c>
      <c r="AA18" s="86" t="s">
        <v>1248</v>
      </c>
      <c r="AB18" s="87">
        <v>10</v>
      </c>
      <c r="AC18" s="87">
        <f t="shared" si="0"/>
        <v>100</v>
      </c>
      <c r="AD18" s="87" t="s">
        <v>138</v>
      </c>
      <c r="AE18" s="86" t="s">
        <v>139</v>
      </c>
      <c r="AF18" s="87" t="s">
        <v>138</v>
      </c>
      <c r="AG18" s="86" t="s">
        <v>140</v>
      </c>
      <c r="AH18" s="488"/>
      <c r="AI18" s="488"/>
      <c r="AJ18" s="488"/>
      <c r="AK18" s="488"/>
      <c r="AL18" s="87">
        <v>2</v>
      </c>
      <c r="AM18" s="325" t="s">
        <v>1249</v>
      </c>
      <c r="AN18" s="87">
        <v>2</v>
      </c>
      <c r="AO18" s="167"/>
    </row>
    <row r="19" spans="1:41" ht="76.5" customHeight="1">
      <c r="A19" s="478"/>
      <c r="B19" s="478"/>
      <c r="C19" s="168" t="s">
        <v>146</v>
      </c>
      <c r="D19" s="90" t="s">
        <v>1250</v>
      </c>
      <c r="E19" s="478"/>
      <c r="F19" s="478"/>
      <c r="G19" s="90" t="s">
        <v>1251</v>
      </c>
      <c r="H19" s="478"/>
      <c r="I19" s="478"/>
      <c r="J19" s="478"/>
      <c r="K19" s="478"/>
      <c r="L19" s="478"/>
      <c r="M19" s="261" t="s">
        <v>1252</v>
      </c>
      <c r="N19" s="87" t="s">
        <v>131</v>
      </c>
      <c r="O19" s="86" t="s">
        <v>1236</v>
      </c>
      <c r="P19" s="87">
        <v>30</v>
      </c>
      <c r="Q19" s="87"/>
      <c r="R19" s="87"/>
      <c r="S19" s="86" t="s">
        <v>1253</v>
      </c>
      <c r="T19" s="87">
        <v>15</v>
      </c>
      <c r="U19" s="86" t="s">
        <v>1254</v>
      </c>
      <c r="V19" s="87">
        <v>15</v>
      </c>
      <c r="W19" s="86" t="s">
        <v>1255</v>
      </c>
      <c r="X19" s="87">
        <v>15</v>
      </c>
      <c r="Y19" s="86" t="s">
        <v>1256</v>
      </c>
      <c r="Z19" s="87">
        <v>15</v>
      </c>
      <c r="AA19" s="86" t="s">
        <v>1257</v>
      </c>
      <c r="AB19" s="87">
        <v>10</v>
      </c>
      <c r="AC19" s="87">
        <f t="shared" si="0"/>
        <v>100</v>
      </c>
      <c r="AD19" s="87" t="s">
        <v>138</v>
      </c>
      <c r="AE19" s="86" t="s">
        <v>139</v>
      </c>
      <c r="AF19" s="87" t="s">
        <v>138</v>
      </c>
      <c r="AG19" s="86" t="s">
        <v>140</v>
      </c>
      <c r="AH19" s="478"/>
      <c r="AI19" s="478"/>
      <c r="AJ19" s="478"/>
      <c r="AK19" s="478"/>
      <c r="AL19" s="87">
        <v>3</v>
      </c>
      <c r="AM19" s="261"/>
      <c r="AN19" s="87">
        <v>3</v>
      </c>
      <c r="AO19" s="168"/>
    </row>
    <row r="20" spans="1:41" ht="15.75" customHeight="1">
      <c r="A20" s="173"/>
      <c r="B20" s="173"/>
      <c r="C20" s="173"/>
      <c r="D20" s="173"/>
      <c r="E20" s="173"/>
      <c r="F20" s="173"/>
      <c r="G20" s="173"/>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c r="AI20" s="94"/>
      <c r="AJ20" s="95"/>
      <c r="AK20" s="94"/>
      <c r="AL20" s="94"/>
      <c r="AM20" s="94"/>
      <c r="AN20" s="173"/>
      <c r="AO20" s="173"/>
    </row>
    <row r="21" spans="1:41" ht="282.75" customHeight="1">
      <c r="A21" s="487" t="s">
        <v>26</v>
      </c>
      <c r="B21" s="489">
        <v>2</v>
      </c>
      <c r="C21" s="168" t="s">
        <v>233</v>
      </c>
      <c r="D21" s="90" t="s">
        <v>1258</v>
      </c>
      <c r="E21" s="487" t="s">
        <v>1259</v>
      </c>
      <c r="F21" s="487" t="s">
        <v>1260</v>
      </c>
      <c r="G21" s="90" t="s">
        <v>1261</v>
      </c>
      <c r="H21" s="487" t="s">
        <v>200</v>
      </c>
      <c r="I21" s="489" t="s">
        <v>126</v>
      </c>
      <c r="J21" s="487" t="s">
        <v>240</v>
      </c>
      <c r="K21" s="487" t="s">
        <v>230</v>
      </c>
      <c r="L21" s="487" t="s">
        <v>203</v>
      </c>
      <c r="M21" s="86" t="s">
        <v>1262</v>
      </c>
      <c r="N21" s="87" t="s">
        <v>131</v>
      </c>
      <c r="O21" s="86" t="s">
        <v>1263</v>
      </c>
      <c r="P21" s="87">
        <v>30</v>
      </c>
      <c r="Q21" s="87"/>
      <c r="R21" s="87"/>
      <c r="S21" s="86" t="s">
        <v>1264</v>
      </c>
      <c r="T21" s="87">
        <v>15</v>
      </c>
      <c r="U21" s="86" t="s">
        <v>1265</v>
      </c>
      <c r="V21" s="87">
        <v>15</v>
      </c>
      <c r="W21" s="86" t="s">
        <v>1266</v>
      </c>
      <c r="X21" s="87">
        <v>15</v>
      </c>
      <c r="Y21" s="86" t="s">
        <v>1267</v>
      </c>
      <c r="Z21" s="87">
        <v>15</v>
      </c>
      <c r="AA21" s="86" t="s">
        <v>1268</v>
      </c>
      <c r="AB21" s="87">
        <v>10</v>
      </c>
      <c r="AC21" s="87">
        <f t="shared" ref="AC21:AC22" si="1">P21+R21+T21+V21+X21+Z21+AB21</f>
        <v>100</v>
      </c>
      <c r="AD21" s="87" t="s">
        <v>138</v>
      </c>
      <c r="AE21" s="86" t="s">
        <v>139</v>
      </c>
      <c r="AF21" s="87" t="s">
        <v>138</v>
      </c>
      <c r="AG21" s="86" t="s">
        <v>140</v>
      </c>
      <c r="AH21" s="489" t="s">
        <v>138</v>
      </c>
      <c r="AI21" s="489" t="s">
        <v>141</v>
      </c>
      <c r="AJ21" s="489" t="s">
        <v>240</v>
      </c>
      <c r="AK21" s="487" t="s">
        <v>128</v>
      </c>
      <c r="AL21" s="87">
        <v>1</v>
      </c>
      <c r="AM21" s="90" t="s">
        <v>1269</v>
      </c>
      <c r="AN21" s="87">
        <v>1</v>
      </c>
      <c r="AO21" s="326" t="s">
        <v>1270</v>
      </c>
    </row>
    <row r="22" spans="1:41" ht="231" customHeight="1">
      <c r="A22" s="488"/>
      <c r="B22" s="488"/>
      <c r="C22" s="168" t="s">
        <v>233</v>
      </c>
      <c r="D22" s="90" t="s">
        <v>1271</v>
      </c>
      <c r="E22" s="488"/>
      <c r="F22" s="488"/>
      <c r="G22" s="90" t="s">
        <v>1272</v>
      </c>
      <c r="H22" s="488"/>
      <c r="I22" s="488"/>
      <c r="J22" s="488"/>
      <c r="K22" s="488"/>
      <c r="L22" s="488"/>
      <c r="M22" s="86" t="s">
        <v>1273</v>
      </c>
      <c r="N22" s="87" t="s">
        <v>131</v>
      </c>
      <c r="O22" s="86" t="s">
        <v>1263</v>
      </c>
      <c r="P22" s="87">
        <v>30</v>
      </c>
      <c r="Q22" s="87"/>
      <c r="R22" s="87"/>
      <c r="S22" s="86" t="s">
        <v>1274</v>
      </c>
      <c r="T22" s="87">
        <v>15</v>
      </c>
      <c r="U22" s="87" t="s">
        <v>1275</v>
      </c>
      <c r="V22" s="87">
        <v>15</v>
      </c>
      <c r="W22" s="86" t="s">
        <v>1276</v>
      </c>
      <c r="X22" s="87">
        <v>15</v>
      </c>
      <c r="Y22" s="86" t="s">
        <v>1277</v>
      </c>
      <c r="Z22" s="87">
        <v>15</v>
      </c>
      <c r="AA22" s="86" t="s">
        <v>1278</v>
      </c>
      <c r="AB22" s="87">
        <v>10</v>
      </c>
      <c r="AC22" s="87">
        <f t="shared" si="1"/>
        <v>100</v>
      </c>
      <c r="AD22" s="87" t="s">
        <v>138</v>
      </c>
      <c r="AE22" s="86" t="s">
        <v>139</v>
      </c>
      <c r="AF22" s="87" t="s">
        <v>138</v>
      </c>
      <c r="AG22" s="86" t="s">
        <v>140</v>
      </c>
      <c r="AH22" s="488"/>
      <c r="AI22" s="488"/>
      <c r="AJ22" s="488"/>
      <c r="AK22" s="488"/>
      <c r="AL22" s="87">
        <v>2</v>
      </c>
      <c r="AM22" s="152" t="s">
        <v>1279</v>
      </c>
      <c r="AN22" s="87">
        <v>2</v>
      </c>
      <c r="AO22" s="167"/>
    </row>
    <row r="23" spans="1:41" ht="81" customHeight="1">
      <c r="A23" s="478"/>
      <c r="B23" s="478"/>
      <c r="C23" s="168" t="s">
        <v>121</v>
      </c>
      <c r="D23" s="90" t="s">
        <v>1280</v>
      </c>
      <c r="E23" s="478"/>
      <c r="F23" s="478"/>
      <c r="G23" s="90" t="s">
        <v>1281</v>
      </c>
      <c r="H23" s="478"/>
      <c r="I23" s="478"/>
      <c r="J23" s="478"/>
      <c r="K23" s="478"/>
      <c r="L23" s="478"/>
      <c r="M23" s="87"/>
      <c r="N23" s="87"/>
      <c r="O23" s="87"/>
      <c r="P23" s="87"/>
      <c r="Q23" s="87"/>
      <c r="R23" s="87"/>
      <c r="S23" s="87"/>
      <c r="T23" s="87"/>
      <c r="U23" s="87"/>
      <c r="V23" s="87"/>
      <c r="W23" s="87"/>
      <c r="X23" s="87"/>
      <c r="Y23" s="87"/>
      <c r="Z23" s="87"/>
      <c r="AA23" s="87"/>
      <c r="AB23" s="87"/>
      <c r="AC23" s="87"/>
      <c r="AD23" s="87"/>
      <c r="AE23" s="86"/>
      <c r="AF23" s="87"/>
      <c r="AG23" s="87"/>
      <c r="AH23" s="478"/>
      <c r="AI23" s="478"/>
      <c r="AJ23" s="478"/>
      <c r="AK23" s="478"/>
      <c r="AL23" s="87">
        <v>3</v>
      </c>
      <c r="AM23" s="102"/>
      <c r="AN23" s="87">
        <v>3</v>
      </c>
      <c r="AO23" s="168"/>
    </row>
    <row r="24" spans="1:41" ht="15.75" customHeight="1">
      <c r="A24" s="173"/>
      <c r="B24" s="173"/>
      <c r="C24" s="173"/>
      <c r="D24" s="173"/>
      <c r="E24" s="173"/>
      <c r="F24" s="173"/>
      <c r="G24" s="173"/>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5"/>
      <c r="AI24" s="94"/>
      <c r="AJ24" s="95"/>
      <c r="AK24" s="94"/>
      <c r="AL24" s="94"/>
      <c r="AM24" s="94"/>
      <c r="AN24" s="173"/>
      <c r="AO24" s="211"/>
    </row>
    <row r="25" spans="1:41" ht="105.75" customHeight="1">
      <c r="A25" s="549" t="s">
        <v>26</v>
      </c>
      <c r="B25" s="489">
        <v>3</v>
      </c>
      <c r="C25" s="168" t="s">
        <v>162</v>
      </c>
      <c r="D25" s="323" t="s">
        <v>1173</v>
      </c>
      <c r="E25" s="549" t="s">
        <v>1282</v>
      </c>
      <c r="F25" s="549" t="s">
        <v>1283</v>
      </c>
      <c r="G25" s="603" t="s">
        <v>1284</v>
      </c>
      <c r="H25" s="487" t="s">
        <v>12</v>
      </c>
      <c r="I25" s="489" t="s">
        <v>126</v>
      </c>
      <c r="J25" s="487" t="s">
        <v>240</v>
      </c>
      <c r="K25" s="487" t="s">
        <v>230</v>
      </c>
      <c r="L25" s="487" t="s">
        <v>203</v>
      </c>
      <c r="M25" s="487" t="s">
        <v>1285</v>
      </c>
      <c r="N25" s="489" t="s">
        <v>131</v>
      </c>
      <c r="O25" s="487" t="s">
        <v>1286</v>
      </c>
      <c r="P25" s="489">
        <v>30</v>
      </c>
      <c r="Q25" s="87"/>
      <c r="R25" s="87"/>
      <c r="S25" s="487" t="s">
        <v>1287</v>
      </c>
      <c r="T25" s="489">
        <v>15</v>
      </c>
      <c r="U25" s="487" t="s">
        <v>1288</v>
      </c>
      <c r="V25" s="489">
        <v>15</v>
      </c>
      <c r="W25" s="487" t="s">
        <v>1289</v>
      </c>
      <c r="X25" s="489">
        <v>15</v>
      </c>
      <c r="Y25" s="487" t="s">
        <v>1290</v>
      </c>
      <c r="Z25" s="489">
        <v>15</v>
      </c>
      <c r="AA25" s="487" t="s">
        <v>1291</v>
      </c>
      <c r="AB25" s="489">
        <v>10</v>
      </c>
      <c r="AC25" s="489">
        <f>P25+R25+T25+V25+X25+Z25+AB25</f>
        <v>100</v>
      </c>
      <c r="AD25" s="489" t="s">
        <v>138</v>
      </c>
      <c r="AE25" s="487" t="s">
        <v>139</v>
      </c>
      <c r="AF25" s="489" t="s">
        <v>138</v>
      </c>
      <c r="AG25" s="489" t="s">
        <v>140</v>
      </c>
      <c r="AH25" s="489" t="s">
        <v>138</v>
      </c>
      <c r="AI25" s="489" t="s">
        <v>141</v>
      </c>
      <c r="AJ25" s="489" t="s">
        <v>127</v>
      </c>
      <c r="AK25" s="487" t="s">
        <v>232</v>
      </c>
      <c r="AL25" s="489">
        <v>1</v>
      </c>
      <c r="AM25" s="497" t="s">
        <v>1292</v>
      </c>
      <c r="AN25" s="489">
        <v>1</v>
      </c>
      <c r="AO25" s="554" t="s">
        <v>1293</v>
      </c>
    </row>
    <row r="26" spans="1:41" ht="106.5" customHeight="1">
      <c r="A26" s="488"/>
      <c r="B26" s="488"/>
      <c r="C26" s="168" t="s">
        <v>121</v>
      </c>
      <c r="D26" s="323" t="s">
        <v>1186</v>
      </c>
      <c r="E26" s="488"/>
      <c r="F26" s="488"/>
      <c r="G26" s="478"/>
      <c r="H26" s="488"/>
      <c r="I26" s="488"/>
      <c r="J26" s="488"/>
      <c r="K26" s="488"/>
      <c r="L26" s="488"/>
      <c r="M26" s="478"/>
      <c r="N26" s="478"/>
      <c r="O26" s="478"/>
      <c r="P26" s="478"/>
      <c r="Q26" s="87"/>
      <c r="R26" s="87"/>
      <c r="S26" s="478"/>
      <c r="T26" s="478"/>
      <c r="U26" s="478"/>
      <c r="V26" s="478"/>
      <c r="W26" s="478"/>
      <c r="X26" s="478"/>
      <c r="Y26" s="478"/>
      <c r="Z26" s="478"/>
      <c r="AA26" s="478"/>
      <c r="AB26" s="478"/>
      <c r="AC26" s="478"/>
      <c r="AD26" s="478"/>
      <c r="AE26" s="478"/>
      <c r="AF26" s="478"/>
      <c r="AG26" s="478"/>
      <c r="AH26" s="488"/>
      <c r="AI26" s="488"/>
      <c r="AJ26" s="488"/>
      <c r="AK26" s="488"/>
      <c r="AL26" s="478"/>
      <c r="AM26" s="478"/>
      <c r="AN26" s="478"/>
      <c r="AO26" s="478"/>
    </row>
    <row r="27" spans="1:41" ht="87.75" customHeight="1">
      <c r="A27" s="488"/>
      <c r="B27" s="488"/>
      <c r="C27" s="168" t="s">
        <v>121</v>
      </c>
      <c r="D27" s="323" t="s">
        <v>1294</v>
      </c>
      <c r="E27" s="488"/>
      <c r="F27" s="488"/>
      <c r="G27" s="603" t="s">
        <v>1295</v>
      </c>
      <c r="H27" s="488"/>
      <c r="I27" s="488"/>
      <c r="J27" s="488"/>
      <c r="K27" s="488"/>
      <c r="L27" s="488"/>
      <c r="M27" s="487" t="s">
        <v>1296</v>
      </c>
      <c r="N27" s="489" t="s">
        <v>131</v>
      </c>
      <c r="O27" s="487" t="s">
        <v>1297</v>
      </c>
      <c r="P27" s="489">
        <v>30</v>
      </c>
      <c r="Q27" s="87"/>
      <c r="R27" s="87"/>
      <c r="S27" s="487" t="s">
        <v>1298</v>
      </c>
      <c r="T27" s="489">
        <v>15</v>
      </c>
      <c r="U27" s="487" t="s">
        <v>1299</v>
      </c>
      <c r="V27" s="489">
        <v>15</v>
      </c>
      <c r="W27" s="487" t="s">
        <v>1300</v>
      </c>
      <c r="X27" s="489">
        <v>15</v>
      </c>
      <c r="Y27" s="487" t="s">
        <v>1301</v>
      </c>
      <c r="Z27" s="489">
        <v>15</v>
      </c>
      <c r="AA27" s="487" t="s">
        <v>1302</v>
      </c>
      <c r="AB27" s="489">
        <v>10</v>
      </c>
      <c r="AC27" s="489">
        <f>P27+R27+T27+V27+X27+Z27+AB27</f>
        <v>100</v>
      </c>
      <c r="AD27" s="489" t="s">
        <v>138</v>
      </c>
      <c r="AE27" s="487" t="s">
        <v>139</v>
      </c>
      <c r="AF27" s="489" t="s">
        <v>138</v>
      </c>
      <c r="AG27" s="489" t="s">
        <v>140</v>
      </c>
      <c r="AH27" s="488"/>
      <c r="AI27" s="488"/>
      <c r="AJ27" s="488"/>
      <c r="AK27" s="488"/>
      <c r="AL27" s="489">
        <v>2</v>
      </c>
      <c r="AM27" s="497" t="s">
        <v>1303</v>
      </c>
      <c r="AN27" s="489">
        <v>2</v>
      </c>
      <c r="AO27" s="610"/>
    </row>
    <row r="28" spans="1:41" ht="83.25" customHeight="1">
      <c r="A28" s="488"/>
      <c r="B28" s="488"/>
      <c r="C28" s="168" t="s">
        <v>121</v>
      </c>
      <c r="D28" s="323" t="s">
        <v>1304</v>
      </c>
      <c r="E28" s="488"/>
      <c r="F28" s="488"/>
      <c r="G28" s="478"/>
      <c r="H28" s="488"/>
      <c r="I28" s="488"/>
      <c r="J28" s="488"/>
      <c r="K28" s="488"/>
      <c r="L28" s="488"/>
      <c r="M28" s="478"/>
      <c r="N28" s="478"/>
      <c r="O28" s="478"/>
      <c r="P28" s="478"/>
      <c r="Q28" s="87"/>
      <c r="R28" s="87"/>
      <c r="S28" s="478"/>
      <c r="T28" s="478"/>
      <c r="U28" s="478"/>
      <c r="V28" s="478"/>
      <c r="W28" s="478"/>
      <c r="X28" s="478"/>
      <c r="Y28" s="478"/>
      <c r="Z28" s="478"/>
      <c r="AA28" s="478"/>
      <c r="AB28" s="478"/>
      <c r="AC28" s="478"/>
      <c r="AD28" s="478"/>
      <c r="AE28" s="478"/>
      <c r="AF28" s="478"/>
      <c r="AG28" s="478"/>
      <c r="AH28" s="488"/>
      <c r="AI28" s="488"/>
      <c r="AJ28" s="488"/>
      <c r="AK28" s="488"/>
      <c r="AL28" s="478"/>
      <c r="AM28" s="478"/>
      <c r="AN28" s="478"/>
      <c r="AO28" s="478"/>
    </row>
    <row r="29" spans="1:41" ht="45" customHeight="1">
      <c r="A29" s="488"/>
      <c r="B29" s="488"/>
      <c r="C29" s="168" t="s">
        <v>121</v>
      </c>
      <c r="D29" s="323" t="s">
        <v>1305</v>
      </c>
      <c r="E29" s="488"/>
      <c r="F29" s="488"/>
      <c r="G29" s="609" t="s">
        <v>1306</v>
      </c>
      <c r="H29" s="488"/>
      <c r="I29" s="488"/>
      <c r="J29" s="488"/>
      <c r="K29" s="488"/>
      <c r="L29" s="488"/>
      <c r="M29" s="487" t="s">
        <v>1307</v>
      </c>
      <c r="N29" s="489" t="s">
        <v>131</v>
      </c>
      <c r="O29" s="487" t="s">
        <v>1308</v>
      </c>
      <c r="P29" s="489">
        <v>30</v>
      </c>
      <c r="Q29" s="87"/>
      <c r="R29" s="87"/>
      <c r="S29" s="487" t="s">
        <v>1309</v>
      </c>
      <c r="T29" s="489">
        <v>15</v>
      </c>
      <c r="U29" s="487" t="s">
        <v>1310</v>
      </c>
      <c r="V29" s="489">
        <v>15</v>
      </c>
      <c r="W29" s="487" t="s">
        <v>1311</v>
      </c>
      <c r="X29" s="489">
        <v>15</v>
      </c>
      <c r="Y29" s="487" t="s">
        <v>1312</v>
      </c>
      <c r="Z29" s="489">
        <v>15</v>
      </c>
      <c r="AA29" s="487" t="s">
        <v>1313</v>
      </c>
      <c r="AB29" s="489">
        <v>10</v>
      </c>
      <c r="AC29" s="489">
        <f>P29+R29+T29+V29+X29+Z29+AB29</f>
        <v>100</v>
      </c>
      <c r="AD29" s="489" t="s">
        <v>138</v>
      </c>
      <c r="AE29" s="487" t="s">
        <v>139</v>
      </c>
      <c r="AF29" s="489" t="s">
        <v>138</v>
      </c>
      <c r="AG29" s="489" t="s">
        <v>140</v>
      </c>
      <c r="AH29" s="488"/>
      <c r="AI29" s="488"/>
      <c r="AJ29" s="488"/>
      <c r="AK29" s="488"/>
      <c r="AL29" s="489">
        <v>3</v>
      </c>
      <c r="AM29" s="487"/>
      <c r="AN29" s="489">
        <v>3</v>
      </c>
      <c r="AO29" s="610"/>
    </row>
    <row r="30" spans="1:41" ht="45" customHeight="1">
      <c r="A30" s="488"/>
      <c r="B30" s="488"/>
      <c r="C30" s="168" t="s">
        <v>121</v>
      </c>
      <c r="D30" s="323" t="s">
        <v>1314</v>
      </c>
      <c r="E30" s="488"/>
      <c r="F30" s="488"/>
      <c r="G30" s="478"/>
      <c r="H30" s="488"/>
      <c r="I30" s="488"/>
      <c r="J30" s="488"/>
      <c r="K30" s="488"/>
      <c r="L30" s="488"/>
      <c r="M30" s="488"/>
      <c r="N30" s="488"/>
      <c r="O30" s="488"/>
      <c r="P30" s="488"/>
      <c r="Q30" s="87"/>
      <c r="R30" s="87"/>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row>
    <row r="31" spans="1:41" ht="45" customHeight="1">
      <c r="A31" s="478"/>
      <c r="B31" s="478"/>
      <c r="C31" s="168" t="s">
        <v>237</v>
      </c>
      <c r="D31" s="323" t="s">
        <v>1315</v>
      </c>
      <c r="E31" s="478"/>
      <c r="F31" s="478"/>
      <c r="G31" s="322" t="s">
        <v>1316</v>
      </c>
      <c r="H31" s="478"/>
      <c r="I31" s="478"/>
      <c r="J31" s="478"/>
      <c r="K31" s="478"/>
      <c r="L31" s="478"/>
      <c r="M31" s="478"/>
      <c r="N31" s="478"/>
      <c r="O31" s="478"/>
      <c r="P31" s="478"/>
      <c r="Q31" s="87"/>
      <c r="R31" s="87"/>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row>
    <row r="32" spans="1:41" ht="15.75" customHeight="1">
      <c r="A32" s="173"/>
      <c r="B32" s="173"/>
      <c r="C32" s="173"/>
      <c r="D32" s="173"/>
      <c r="E32" s="173"/>
      <c r="F32" s="173"/>
      <c r="G32" s="173"/>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73"/>
      <c r="AO32" s="173"/>
    </row>
    <row r="33" spans="1:59" ht="189.75" customHeight="1">
      <c r="A33" s="487" t="s">
        <v>26</v>
      </c>
      <c r="B33" s="489">
        <v>4</v>
      </c>
      <c r="C33" s="168" t="s">
        <v>146</v>
      </c>
      <c r="D33" s="111" t="s">
        <v>1317</v>
      </c>
      <c r="E33" s="487" t="s">
        <v>1318</v>
      </c>
      <c r="F33" s="487" t="s">
        <v>1319</v>
      </c>
      <c r="G33" s="111" t="s">
        <v>1320</v>
      </c>
      <c r="H33" s="487" t="s">
        <v>200</v>
      </c>
      <c r="I33" s="489" t="s">
        <v>126</v>
      </c>
      <c r="J33" s="487" t="s">
        <v>240</v>
      </c>
      <c r="K33" s="487" t="s">
        <v>230</v>
      </c>
      <c r="L33" s="487" t="s">
        <v>203</v>
      </c>
      <c r="M33" s="86" t="s">
        <v>1321</v>
      </c>
      <c r="N33" s="87" t="s">
        <v>158</v>
      </c>
      <c r="O33" s="86" t="s">
        <v>1236</v>
      </c>
      <c r="P33" s="87">
        <v>30</v>
      </c>
      <c r="Q33" s="87"/>
      <c r="R33" s="87"/>
      <c r="S33" s="87" t="s">
        <v>1322</v>
      </c>
      <c r="T33" s="87">
        <v>15</v>
      </c>
      <c r="U33" s="86" t="s">
        <v>1323</v>
      </c>
      <c r="V33" s="87">
        <v>15</v>
      </c>
      <c r="W33" s="86" t="s">
        <v>1324</v>
      </c>
      <c r="X33" s="87">
        <v>15</v>
      </c>
      <c r="Y33" s="86" t="s">
        <v>1325</v>
      </c>
      <c r="Z33" s="87">
        <v>15</v>
      </c>
      <c r="AA33" s="86" t="s">
        <v>1326</v>
      </c>
      <c r="AB33" s="87">
        <v>10</v>
      </c>
      <c r="AC33" s="87">
        <f t="shared" ref="AC33:AC34" si="2">P33+R33+T33+V33+X33+Z33+AB33</f>
        <v>100</v>
      </c>
      <c r="AD33" s="87" t="s">
        <v>138</v>
      </c>
      <c r="AE33" s="86" t="s">
        <v>139</v>
      </c>
      <c r="AF33" s="87" t="s">
        <v>138</v>
      </c>
      <c r="AG33" s="86" t="s">
        <v>140</v>
      </c>
      <c r="AH33" s="489" t="s">
        <v>138</v>
      </c>
      <c r="AI33" s="489" t="s">
        <v>141</v>
      </c>
      <c r="AJ33" s="489" t="s">
        <v>202</v>
      </c>
      <c r="AK33" s="487" t="s">
        <v>143</v>
      </c>
      <c r="AL33" s="87">
        <v>1</v>
      </c>
      <c r="AM33" s="270" t="s">
        <v>1327</v>
      </c>
      <c r="AN33" s="87">
        <v>1</v>
      </c>
      <c r="AO33" s="265" t="s">
        <v>1328</v>
      </c>
    </row>
    <row r="34" spans="1:59" ht="146.25" customHeight="1">
      <c r="A34" s="488"/>
      <c r="B34" s="488"/>
      <c r="C34" s="168" t="s">
        <v>121</v>
      </c>
      <c r="D34" s="111" t="s">
        <v>1329</v>
      </c>
      <c r="E34" s="488"/>
      <c r="F34" s="488"/>
      <c r="G34" s="323" t="s">
        <v>1330</v>
      </c>
      <c r="H34" s="488"/>
      <c r="I34" s="488"/>
      <c r="J34" s="488"/>
      <c r="K34" s="488"/>
      <c r="L34" s="488"/>
      <c r="M34" s="86" t="s">
        <v>1331</v>
      </c>
      <c r="N34" s="87" t="s">
        <v>131</v>
      </c>
      <c r="O34" s="86" t="s">
        <v>1332</v>
      </c>
      <c r="P34" s="87">
        <v>30</v>
      </c>
      <c r="Q34" s="87"/>
      <c r="R34" s="87"/>
      <c r="S34" s="86" t="s">
        <v>1333</v>
      </c>
      <c r="T34" s="87">
        <v>15</v>
      </c>
      <c r="U34" s="86" t="s">
        <v>1334</v>
      </c>
      <c r="V34" s="87">
        <v>15</v>
      </c>
      <c r="W34" s="86" t="s">
        <v>1335</v>
      </c>
      <c r="X34" s="87">
        <v>15</v>
      </c>
      <c r="Y34" s="86" t="s">
        <v>1325</v>
      </c>
      <c r="Z34" s="87">
        <v>15</v>
      </c>
      <c r="AA34" s="86" t="s">
        <v>1336</v>
      </c>
      <c r="AB34" s="87">
        <v>10</v>
      </c>
      <c r="AC34" s="87">
        <f t="shared" si="2"/>
        <v>100</v>
      </c>
      <c r="AD34" s="87" t="s">
        <v>138</v>
      </c>
      <c r="AE34" s="86" t="s">
        <v>139</v>
      </c>
      <c r="AF34" s="87" t="s">
        <v>138</v>
      </c>
      <c r="AG34" s="86" t="s">
        <v>140</v>
      </c>
      <c r="AH34" s="488"/>
      <c r="AI34" s="488"/>
      <c r="AJ34" s="488"/>
      <c r="AK34" s="488"/>
      <c r="AL34" s="87">
        <v>2</v>
      </c>
      <c r="AM34" s="327" t="s">
        <v>1337</v>
      </c>
      <c r="AN34" s="87">
        <v>2</v>
      </c>
      <c r="AO34" s="167"/>
    </row>
    <row r="35" spans="1:59" ht="143.25" customHeight="1">
      <c r="A35" s="478"/>
      <c r="B35" s="478"/>
      <c r="C35" s="167"/>
      <c r="D35" s="85"/>
      <c r="E35" s="478"/>
      <c r="F35" s="478"/>
      <c r="G35" s="111" t="s">
        <v>1338</v>
      </c>
      <c r="H35" s="478"/>
      <c r="I35" s="478"/>
      <c r="J35" s="478"/>
      <c r="K35" s="478"/>
      <c r="L35" s="478"/>
      <c r="M35" s="87"/>
      <c r="N35" s="87"/>
      <c r="O35" s="87"/>
      <c r="P35" s="87"/>
      <c r="Q35" s="87"/>
      <c r="R35" s="87"/>
      <c r="S35" s="87"/>
      <c r="T35" s="87"/>
      <c r="U35" s="87"/>
      <c r="V35" s="87"/>
      <c r="W35" s="87"/>
      <c r="X35" s="87"/>
      <c r="Y35" s="87"/>
      <c r="Z35" s="87"/>
      <c r="AA35" s="87"/>
      <c r="AB35" s="87"/>
      <c r="AC35" s="87"/>
      <c r="AD35" s="87"/>
      <c r="AE35" s="86"/>
      <c r="AF35" s="87"/>
      <c r="AG35" s="87"/>
      <c r="AH35" s="478"/>
      <c r="AI35" s="478"/>
      <c r="AJ35" s="478"/>
      <c r="AK35" s="478"/>
      <c r="AL35" s="87">
        <v>3</v>
      </c>
      <c r="AM35" s="328"/>
      <c r="AN35" s="87">
        <v>3</v>
      </c>
      <c r="AO35" s="86"/>
    </row>
    <row r="36" spans="1:59" ht="15.75" customHeight="1">
      <c r="A36" s="173"/>
      <c r="B36" s="173"/>
      <c r="C36" s="173"/>
      <c r="D36" s="173"/>
      <c r="E36" s="173"/>
      <c r="F36" s="173"/>
      <c r="G36" s="173"/>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c r="AI36" s="94"/>
      <c r="AJ36" s="95"/>
      <c r="AK36" s="94"/>
      <c r="AL36" s="94"/>
      <c r="AM36" s="173"/>
      <c r="AN36" s="173"/>
      <c r="AO36" s="173"/>
    </row>
    <row r="37" spans="1:59" ht="190.5" customHeight="1">
      <c r="A37" s="487" t="s">
        <v>26</v>
      </c>
      <c r="B37" s="489">
        <v>5</v>
      </c>
      <c r="C37" s="168" t="s">
        <v>146</v>
      </c>
      <c r="D37" s="111" t="s">
        <v>1339</v>
      </c>
      <c r="E37" s="487" t="s">
        <v>1340</v>
      </c>
      <c r="F37" s="487" t="s">
        <v>1341</v>
      </c>
      <c r="G37" s="111" t="s">
        <v>1342</v>
      </c>
      <c r="H37" s="487" t="s">
        <v>6</v>
      </c>
      <c r="I37" s="489" t="s">
        <v>234</v>
      </c>
      <c r="J37" s="487" t="s">
        <v>240</v>
      </c>
      <c r="K37" s="487" t="s">
        <v>128</v>
      </c>
      <c r="L37" s="487" t="s">
        <v>203</v>
      </c>
      <c r="M37" s="86" t="s">
        <v>1343</v>
      </c>
      <c r="N37" s="87" t="s">
        <v>131</v>
      </c>
      <c r="O37" s="86" t="s">
        <v>1344</v>
      </c>
      <c r="P37" s="87">
        <v>30</v>
      </c>
      <c r="Q37" s="87"/>
      <c r="R37" s="87"/>
      <c r="S37" s="87" t="s">
        <v>1345</v>
      </c>
      <c r="T37" s="87">
        <v>15</v>
      </c>
      <c r="U37" s="86" t="s">
        <v>1346</v>
      </c>
      <c r="V37" s="87">
        <v>15</v>
      </c>
      <c r="W37" s="87" t="s">
        <v>1347</v>
      </c>
      <c r="X37" s="87">
        <v>15</v>
      </c>
      <c r="Y37" s="86" t="s">
        <v>1348</v>
      </c>
      <c r="Z37" s="87">
        <v>15</v>
      </c>
      <c r="AA37" s="261" t="s">
        <v>1349</v>
      </c>
      <c r="AB37" s="87">
        <v>10</v>
      </c>
      <c r="AC37" s="87">
        <f t="shared" ref="AC37:AC38" si="3">P37+R37+T37+V37+X37+Z37+AB37</f>
        <v>100</v>
      </c>
      <c r="AD37" s="87" t="s">
        <v>138</v>
      </c>
      <c r="AE37" s="86" t="s">
        <v>139</v>
      </c>
      <c r="AF37" s="87" t="s">
        <v>138</v>
      </c>
      <c r="AG37" s="86" t="s">
        <v>140</v>
      </c>
      <c r="AH37" s="489" t="s">
        <v>138</v>
      </c>
      <c r="AI37" s="489" t="s">
        <v>141</v>
      </c>
      <c r="AJ37" s="489" t="s">
        <v>202</v>
      </c>
      <c r="AK37" s="487" t="s">
        <v>143</v>
      </c>
      <c r="AL37" s="87">
        <v>1</v>
      </c>
      <c r="AM37" s="329" t="s">
        <v>1350</v>
      </c>
      <c r="AN37" s="330">
        <v>1</v>
      </c>
      <c r="AO37" s="331" t="s">
        <v>1351</v>
      </c>
    </row>
    <row r="38" spans="1:59" ht="405" customHeight="1">
      <c r="A38" s="488"/>
      <c r="B38" s="488"/>
      <c r="C38" s="168" t="s">
        <v>146</v>
      </c>
      <c r="D38" s="111" t="s">
        <v>1352</v>
      </c>
      <c r="E38" s="488"/>
      <c r="F38" s="488"/>
      <c r="G38" s="111" t="s">
        <v>1353</v>
      </c>
      <c r="H38" s="488"/>
      <c r="I38" s="488"/>
      <c r="J38" s="488"/>
      <c r="K38" s="488"/>
      <c r="L38" s="488"/>
      <c r="M38" s="86" t="s">
        <v>1354</v>
      </c>
      <c r="N38" s="87" t="s">
        <v>158</v>
      </c>
      <c r="O38" s="86" t="s">
        <v>1344</v>
      </c>
      <c r="P38" s="87">
        <v>30</v>
      </c>
      <c r="Q38" s="87"/>
      <c r="R38" s="87"/>
      <c r="S38" s="86" t="s">
        <v>1355</v>
      </c>
      <c r="T38" s="87">
        <v>15</v>
      </c>
      <c r="U38" s="86" t="s">
        <v>1356</v>
      </c>
      <c r="V38" s="87">
        <v>15</v>
      </c>
      <c r="W38" s="86" t="s">
        <v>1357</v>
      </c>
      <c r="X38" s="87">
        <v>15</v>
      </c>
      <c r="Y38" s="86" t="s">
        <v>1348</v>
      </c>
      <c r="Z38" s="87">
        <v>15</v>
      </c>
      <c r="AA38" s="86" t="s">
        <v>1358</v>
      </c>
      <c r="AB38" s="87">
        <v>10</v>
      </c>
      <c r="AC38" s="87">
        <f t="shared" si="3"/>
        <v>100</v>
      </c>
      <c r="AD38" s="87" t="s">
        <v>138</v>
      </c>
      <c r="AE38" s="86" t="s">
        <v>139</v>
      </c>
      <c r="AF38" s="87" t="s">
        <v>138</v>
      </c>
      <c r="AG38" s="86" t="s">
        <v>140</v>
      </c>
      <c r="AH38" s="488"/>
      <c r="AI38" s="488"/>
      <c r="AJ38" s="488"/>
      <c r="AK38" s="488"/>
      <c r="AL38" s="87">
        <v>2</v>
      </c>
      <c r="AM38" s="329" t="s">
        <v>1359</v>
      </c>
      <c r="AN38" s="87">
        <v>2</v>
      </c>
      <c r="AO38" s="167"/>
    </row>
    <row r="39" spans="1:59" ht="19.5" customHeight="1">
      <c r="A39" s="478"/>
      <c r="B39" s="478"/>
      <c r="C39" s="168"/>
      <c r="D39" s="111"/>
      <c r="E39" s="478"/>
      <c r="F39" s="478"/>
      <c r="G39" s="85"/>
      <c r="H39" s="478"/>
      <c r="I39" s="478"/>
      <c r="J39" s="478"/>
      <c r="K39" s="478"/>
      <c r="L39" s="478"/>
      <c r="M39" s="87"/>
      <c r="N39" s="87"/>
      <c r="O39" s="87"/>
      <c r="P39" s="87"/>
      <c r="Q39" s="87"/>
      <c r="R39" s="87"/>
      <c r="S39" s="87"/>
      <c r="T39" s="87"/>
      <c r="U39" s="87"/>
      <c r="V39" s="87"/>
      <c r="W39" s="87"/>
      <c r="X39" s="87"/>
      <c r="Y39" s="87"/>
      <c r="Z39" s="87"/>
      <c r="AA39" s="87"/>
      <c r="AB39" s="87"/>
      <c r="AC39" s="87"/>
      <c r="AD39" s="87"/>
      <c r="AE39" s="86"/>
      <c r="AF39" s="87"/>
      <c r="AG39" s="87"/>
      <c r="AH39" s="478"/>
      <c r="AI39" s="478"/>
      <c r="AJ39" s="478"/>
      <c r="AK39" s="478"/>
      <c r="AL39" s="87">
        <v>3</v>
      </c>
      <c r="AM39" s="328"/>
      <c r="AN39" s="87">
        <v>3</v>
      </c>
      <c r="AO39" s="86"/>
    </row>
    <row r="40" spans="1:59" ht="15.75" customHeight="1">
      <c r="A40" s="173"/>
      <c r="B40" s="173"/>
      <c r="C40" s="173"/>
      <c r="D40" s="173"/>
      <c r="E40" s="173"/>
      <c r="F40" s="173"/>
      <c r="G40" s="173"/>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5"/>
      <c r="AI40" s="94"/>
      <c r="AJ40" s="95"/>
      <c r="AK40" s="94"/>
      <c r="AL40" s="94"/>
      <c r="AM40" s="173"/>
      <c r="AN40" s="173"/>
      <c r="AO40" s="173"/>
    </row>
    <row r="41" spans="1:59" ht="99" customHeight="1">
      <c r="A41" s="487" t="s">
        <v>26</v>
      </c>
      <c r="B41" s="489">
        <v>6</v>
      </c>
      <c r="C41" s="168" t="s">
        <v>231</v>
      </c>
      <c r="D41" s="111" t="s">
        <v>1360</v>
      </c>
      <c r="E41" s="487" t="s">
        <v>1361</v>
      </c>
      <c r="F41" s="487" t="s">
        <v>1362</v>
      </c>
      <c r="G41" s="515" t="s">
        <v>1363</v>
      </c>
      <c r="H41" s="487" t="s">
        <v>14</v>
      </c>
      <c r="I41" s="608" t="s">
        <v>126</v>
      </c>
      <c r="J41" s="487" t="s">
        <v>240</v>
      </c>
      <c r="K41" s="487" t="s">
        <v>230</v>
      </c>
      <c r="L41" s="487" t="s">
        <v>203</v>
      </c>
      <c r="M41" s="487" t="s">
        <v>1364</v>
      </c>
      <c r="N41" s="489" t="s">
        <v>158</v>
      </c>
      <c r="O41" s="487" t="s">
        <v>1365</v>
      </c>
      <c r="P41" s="489">
        <v>30</v>
      </c>
      <c r="Q41" s="487" t="s">
        <v>1366</v>
      </c>
      <c r="R41" s="487">
        <v>15</v>
      </c>
      <c r="S41" s="487" t="s">
        <v>1367</v>
      </c>
      <c r="T41" s="489">
        <v>15</v>
      </c>
      <c r="U41" s="487" t="s">
        <v>1368</v>
      </c>
      <c r="V41" s="489">
        <v>15</v>
      </c>
      <c r="W41" s="487" t="s">
        <v>1369</v>
      </c>
      <c r="X41" s="489">
        <v>15</v>
      </c>
      <c r="Y41" s="487" t="s">
        <v>1370</v>
      </c>
      <c r="Z41" s="489">
        <v>15</v>
      </c>
      <c r="AA41" s="487" t="s">
        <v>1371</v>
      </c>
      <c r="AB41" s="489">
        <v>10</v>
      </c>
      <c r="AC41" s="489">
        <f>P41+T41+V41+X41+Z41+AB41</f>
        <v>100</v>
      </c>
      <c r="AD41" s="489" t="s">
        <v>138</v>
      </c>
      <c r="AE41" s="487" t="s">
        <v>139</v>
      </c>
      <c r="AF41" s="489" t="s">
        <v>138</v>
      </c>
      <c r="AG41" s="487" t="s">
        <v>140</v>
      </c>
      <c r="AH41" s="489" t="s">
        <v>138</v>
      </c>
      <c r="AI41" s="489" t="s">
        <v>141</v>
      </c>
      <c r="AJ41" s="608" t="s">
        <v>127</v>
      </c>
      <c r="AK41" s="487" t="s">
        <v>232</v>
      </c>
      <c r="AL41" s="505">
        <v>1</v>
      </c>
      <c r="AM41" s="497" t="s">
        <v>1372</v>
      </c>
      <c r="AN41" s="487">
        <v>1</v>
      </c>
      <c r="AO41" s="497" t="s">
        <v>1373</v>
      </c>
      <c r="AP41" s="2"/>
      <c r="AQ41" s="2"/>
      <c r="AR41" s="2"/>
      <c r="AS41" s="2"/>
      <c r="AT41" s="2"/>
      <c r="AU41" s="2"/>
      <c r="AV41" s="2"/>
      <c r="AW41" s="2"/>
      <c r="AX41" s="2"/>
      <c r="AY41" s="2"/>
      <c r="AZ41" s="2"/>
      <c r="BA41" s="2"/>
      <c r="BB41" s="2"/>
      <c r="BC41" s="2"/>
      <c r="BD41" s="2"/>
      <c r="BE41" s="2"/>
      <c r="BF41" s="2"/>
      <c r="BG41" s="2"/>
    </row>
    <row r="42" spans="1:59" ht="99" customHeight="1">
      <c r="A42" s="488"/>
      <c r="B42" s="488"/>
      <c r="C42" s="168" t="s">
        <v>121</v>
      </c>
      <c r="D42" s="332" t="s">
        <v>1374</v>
      </c>
      <c r="E42" s="488"/>
      <c r="F42" s="488"/>
      <c r="G42" s="488"/>
      <c r="H42" s="488"/>
      <c r="I42" s="583"/>
      <c r="J42" s="488"/>
      <c r="K42" s="488"/>
      <c r="L42" s="488"/>
      <c r="M42" s="488"/>
      <c r="N42" s="488"/>
      <c r="O42" s="488"/>
      <c r="P42" s="488"/>
      <c r="Q42" s="478"/>
      <c r="R42" s="478"/>
      <c r="S42" s="488"/>
      <c r="T42" s="488"/>
      <c r="U42" s="488"/>
      <c r="V42" s="488"/>
      <c r="W42" s="488"/>
      <c r="X42" s="488"/>
      <c r="Y42" s="488"/>
      <c r="Z42" s="488"/>
      <c r="AA42" s="488"/>
      <c r="AB42" s="488"/>
      <c r="AC42" s="488"/>
      <c r="AD42" s="488"/>
      <c r="AE42" s="488"/>
      <c r="AF42" s="488"/>
      <c r="AG42" s="488"/>
      <c r="AH42" s="488"/>
      <c r="AI42" s="488"/>
      <c r="AJ42" s="583"/>
      <c r="AK42" s="488"/>
      <c r="AL42" s="399"/>
      <c r="AM42" s="478"/>
      <c r="AN42" s="478"/>
      <c r="AO42" s="478"/>
      <c r="AP42" s="2"/>
      <c r="AQ42" s="2"/>
      <c r="AR42" s="2"/>
      <c r="AS42" s="2"/>
      <c r="AT42" s="2"/>
      <c r="AU42" s="2"/>
      <c r="AV42" s="2"/>
      <c r="AW42" s="2"/>
      <c r="AX42" s="2"/>
      <c r="AY42" s="2"/>
      <c r="AZ42" s="2"/>
      <c r="BA42" s="2"/>
      <c r="BB42" s="2"/>
      <c r="BC42" s="2"/>
      <c r="BD42" s="2"/>
      <c r="BE42" s="2"/>
      <c r="BF42" s="2"/>
      <c r="BG42" s="2"/>
    </row>
    <row r="43" spans="1:59" ht="96.75" customHeight="1">
      <c r="A43" s="488"/>
      <c r="B43" s="488"/>
      <c r="C43" s="168" t="s">
        <v>121</v>
      </c>
      <c r="D43" s="332" t="s">
        <v>1375</v>
      </c>
      <c r="E43" s="488"/>
      <c r="F43" s="488"/>
      <c r="G43" s="478"/>
      <c r="H43" s="488"/>
      <c r="I43" s="583"/>
      <c r="J43" s="488"/>
      <c r="K43" s="488"/>
      <c r="L43" s="488"/>
      <c r="M43" s="478"/>
      <c r="N43" s="478"/>
      <c r="O43" s="478"/>
      <c r="P43" s="478"/>
      <c r="Q43" s="86"/>
      <c r="R43" s="86"/>
      <c r="S43" s="478"/>
      <c r="T43" s="478"/>
      <c r="U43" s="478"/>
      <c r="V43" s="478"/>
      <c r="W43" s="478"/>
      <c r="X43" s="478"/>
      <c r="Y43" s="478"/>
      <c r="Z43" s="478"/>
      <c r="AA43" s="478"/>
      <c r="AB43" s="478"/>
      <c r="AC43" s="478"/>
      <c r="AD43" s="478"/>
      <c r="AE43" s="478"/>
      <c r="AF43" s="478"/>
      <c r="AG43" s="478"/>
      <c r="AH43" s="488"/>
      <c r="AI43" s="488"/>
      <c r="AJ43" s="583"/>
      <c r="AK43" s="488"/>
      <c r="AL43" s="505">
        <v>2</v>
      </c>
      <c r="AM43" s="607" t="s">
        <v>1376</v>
      </c>
      <c r="AN43" s="86"/>
      <c r="AO43" s="86"/>
      <c r="AP43" s="2"/>
      <c r="AQ43" s="2"/>
      <c r="AR43" s="2"/>
      <c r="AS43" s="2"/>
      <c r="AT43" s="2"/>
      <c r="AU43" s="2"/>
      <c r="AV43" s="2"/>
      <c r="AW43" s="2"/>
      <c r="AX43" s="2"/>
      <c r="AY43" s="2"/>
      <c r="AZ43" s="2"/>
      <c r="BA43" s="2"/>
      <c r="BB43" s="2"/>
      <c r="BC43" s="2"/>
      <c r="BD43" s="2"/>
      <c r="BE43" s="2"/>
      <c r="BF43" s="2"/>
      <c r="BG43" s="2"/>
    </row>
    <row r="44" spans="1:59" ht="93" customHeight="1">
      <c r="A44" s="488"/>
      <c r="B44" s="488"/>
      <c r="C44" s="168" t="s">
        <v>121</v>
      </c>
      <c r="D44" s="111" t="s">
        <v>1377</v>
      </c>
      <c r="E44" s="488"/>
      <c r="F44" s="488"/>
      <c r="G44" s="111" t="s">
        <v>1378</v>
      </c>
      <c r="H44" s="488"/>
      <c r="I44" s="583"/>
      <c r="J44" s="488"/>
      <c r="K44" s="488"/>
      <c r="L44" s="488"/>
      <c r="M44" s="487" t="s">
        <v>1379</v>
      </c>
      <c r="N44" s="489" t="s">
        <v>131</v>
      </c>
      <c r="O44" s="487" t="s">
        <v>1380</v>
      </c>
      <c r="P44" s="489">
        <v>30</v>
      </c>
      <c r="Q44" s="487" t="s">
        <v>1381</v>
      </c>
      <c r="R44" s="487">
        <v>15</v>
      </c>
      <c r="S44" s="487" t="s">
        <v>1381</v>
      </c>
      <c r="T44" s="489">
        <v>15</v>
      </c>
      <c r="U44" s="487" t="s">
        <v>1382</v>
      </c>
      <c r="V44" s="489">
        <v>15</v>
      </c>
      <c r="W44" s="487" t="s">
        <v>1383</v>
      </c>
      <c r="X44" s="489">
        <v>15</v>
      </c>
      <c r="Y44" s="487" t="s">
        <v>1384</v>
      </c>
      <c r="Z44" s="489">
        <v>15</v>
      </c>
      <c r="AA44" s="487" t="s">
        <v>1385</v>
      </c>
      <c r="AB44" s="489">
        <v>10</v>
      </c>
      <c r="AC44" s="489">
        <f>P44+T44+V44+X44+Z44+AB44</f>
        <v>100</v>
      </c>
      <c r="AD44" s="489" t="s">
        <v>138</v>
      </c>
      <c r="AE44" s="487" t="s">
        <v>139</v>
      </c>
      <c r="AF44" s="489" t="s">
        <v>138</v>
      </c>
      <c r="AG44" s="487" t="s">
        <v>140</v>
      </c>
      <c r="AH44" s="488"/>
      <c r="AI44" s="488"/>
      <c r="AJ44" s="583"/>
      <c r="AK44" s="488"/>
      <c r="AL44" s="399"/>
      <c r="AM44" s="399"/>
      <c r="AN44" s="86">
        <v>2</v>
      </c>
      <c r="AO44" s="86"/>
      <c r="AP44" s="2"/>
      <c r="AQ44" s="2"/>
      <c r="AR44" s="2"/>
      <c r="AS44" s="2"/>
      <c r="AT44" s="2"/>
      <c r="AU44" s="2"/>
      <c r="AV44" s="2"/>
      <c r="AW44" s="2"/>
      <c r="AX44" s="2"/>
      <c r="AY44" s="2"/>
      <c r="AZ44" s="2"/>
      <c r="BA44" s="2"/>
      <c r="BB44" s="2"/>
      <c r="BC44" s="2"/>
      <c r="BD44" s="2"/>
      <c r="BE44" s="2"/>
      <c r="BF44" s="2"/>
      <c r="BG44" s="2"/>
    </row>
    <row r="45" spans="1:59" ht="63" customHeight="1">
      <c r="A45" s="478"/>
      <c r="B45" s="478"/>
      <c r="C45" s="168" t="s">
        <v>237</v>
      </c>
      <c r="D45" s="111" t="s">
        <v>1386</v>
      </c>
      <c r="E45" s="478"/>
      <c r="F45" s="478"/>
      <c r="G45" s="111" t="s">
        <v>1387</v>
      </c>
      <c r="H45" s="478"/>
      <c r="I45" s="483"/>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83"/>
      <c r="AK45" s="478"/>
      <c r="AL45" s="158">
        <v>3</v>
      </c>
      <c r="AM45" s="158"/>
      <c r="AN45" s="86">
        <v>3</v>
      </c>
      <c r="AO45" s="86"/>
      <c r="AP45" s="2"/>
      <c r="AQ45" s="2"/>
      <c r="AR45" s="2"/>
      <c r="AS45" s="2"/>
      <c r="AT45" s="2"/>
      <c r="AU45" s="2"/>
      <c r="AV45" s="2"/>
      <c r="AW45" s="2"/>
      <c r="AX45" s="2"/>
      <c r="AY45" s="2"/>
      <c r="AZ45" s="2"/>
      <c r="BA45" s="2"/>
      <c r="BB45" s="2"/>
      <c r="BC45" s="2"/>
      <c r="BD45" s="2"/>
      <c r="BE45" s="2"/>
      <c r="BF45" s="2"/>
      <c r="BG45" s="2"/>
    </row>
    <row r="46" spans="1:59" ht="15.75"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333"/>
      <c r="AD46" s="173"/>
      <c r="AE46" s="173"/>
      <c r="AF46" s="173"/>
      <c r="AG46" s="173"/>
      <c r="AH46" s="173"/>
      <c r="AI46" s="173"/>
      <c r="AJ46" s="173"/>
      <c r="AK46" s="173"/>
      <c r="AL46" s="173"/>
      <c r="AM46" s="173"/>
      <c r="AN46" s="173"/>
      <c r="AO46" s="173"/>
      <c r="AP46" s="2"/>
      <c r="AQ46" s="2"/>
      <c r="AR46" s="2"/>
      <c r="AS46" s="2"/>
      <c r="AT46" s="2"/>
      <c r="AU46" s="2"/>
      <c r="AV46" s="2"/>
      <c r="AW46" s="2"/>
      <c r="AX46" s="2"/>
      <c r="AY46" s="2"/>
      <c r="AZ46" s="2"/>
      <c r="BA46" s="2"/>
      <c r="BB46" s="2"/>
      <c r="BC46" s="2"/>
      <c r="BD46" s="2"/>
      <c r="BE46" s="2"/>
      <c r="BF46" s="2"/>
      <c r="BG46" s="2"/>
    </row>
    <row r="47" spans="1:59" ht="15.75" customHeight="1">
      <c r="F47" s="2"/>
      <c r="L47" s="2"/>
      <c r="P47" s="2"/>
      <c r="Q47" s="2"/>
      <c r="R47" s="2"/>
      <c r="S47" s="2"/>
      <c r="T47" s="2"/>
      <c r="V47" s="2"/>
      <c r="X47" s="2"/>
      <c r="Z47" s="2"/>
      <c r="AB47" s="2"/>
      <c r="AE47" s="2"/>
      <c r="AF47" s="2"/>
      <c r="AG47" s="2"/>
      <c r="AM47" s="2"/>
    </row>
    <row r="48" spans="1:59" ht="15.75" customHeight="1">
      <c r="F48" s="2"/>
      <c r="L48" s="2"/>
      <c r="P48" s="2"/>
      <c r="Q48" s="2"/>
      <c r="R48" s="2"/>
      <c r="S48" s="2"/>
      <c r="T48" s="2"/>
      <c r="V48" s="2"/>
      <c r="X48" s="2"/>
      <c r="Z48" s="2"/>
      <c r="AB48" s="2"/>
      <c r="AE48" s="2"/>
      <c r="AF48" s="2"/>
      <c r="AG48" s="2"/>
      <c r="AM48" s="2"/>
    </row>
    <row r="49" spans="6:39" ht="15.75" customHeight="1">
      <c r="F49" s="2"/>
      <c r="L49" s="2"/>
      <c r="P49" s="2"/>
      <c r="Q49" s="2"/>
      <c r="R49" s="2"/>
      <c r="S49" s="2"/>
      <c r="T49" s="2"/>
      <c r="V49" s="2"/>
      <c r="X49" s="2"/>
      <c r="Z49" s="2"/>
      <c r="AB49" s="2"/>
      <c r="AE49" s="2"/>
      <c r="AF49" s="2"/>
      <c r="AG49" s="2"/>
      <c r="AM49" s="2"/>
    </row>
    <row r="50" spans="6:39" ht="15.75" customHeight="1">
      <c r="F50" s="2"/>
      <c r="L50" s="2"/>
      <c r="P50" s="2"/>
      <c r="Q50" s="2"/>
      <c r="R50" s="2"/>
      <c r="S50" s="2"/>
      <c r="T50" s="2"/>
      <c r="V50" s="2"/>
      <c r="X50" s="2"/>
      <c r="Z50" s="2"/>
      <c r="AB50" s="2"/>
      <c r="AE50" s="2"/>
      <c r="AF50" s="2"/>
      <c r="AG50" s="2"/>
      <c r="AM50" s="2"/>
    </row>
    <row r="51" spans="6:39" ht="15.75" customHeight="1">
      <c r="F51" s="2"/>
      <c r="L51" s="2"/>
      <c r="P51" s="2"/>
      <c r="Q51" s="2"/>
      <c r="R51" s="2"/>
      <c r="S51" s="2"/>
      <c r="T51" s="2"/>
      <c r="V51" s="2"/>
      <c r="X51" s="2"/>
      <c r="Z51" s="2"/>
      <c r="AB51" s="2"/>
      <c r="AE51" s="2"/>
      <c r="AF51" s="2"/>
      <c r="AG51" s="2"/>
      <c r="AM51" s="2"/>
    </row>
    <row r="52" spans="6:39" ht="15.75" customHeight="1">
      <c r="F52" s="2"/>
      <c r="L52" s="2"/>
      <c r="P52" s="2"/>
      <c r="Q52" s="2"/>
      <c r="R52" s="2"/>
      <c r="S52" s="2"/>
      <c r="T52" s="2"/>
      <c r="V52" s="2"/>
      <c r="X52" s="2"/>
      <c r="Z52" s="2"/>
      <c r="AB52" s="2"/>
      <c r="AE52" s="2"/>
      <c r="AF52" s="2"/>
      <c r="AG52" s="2"/>
      <c r="AM52" s="2"/>
    </row>
    <row r="53" spans="6:39" ht="15.75" customHeight="1">
      <c r="F53" s="2"/>
      <c r="L53" s="2"/>
      <c r="P53" s="2"/>
      <c r="Q53" s="2"/>
      <c r="R53" s="2"/>
      <c r="S53" s="2"/>
      <c r="T53" s="2"/>
      <c r="V53" s="2"/>
      <c r="X53" s="2"/>
      <c r="Z53" s="2"/>
      <c r="AB53" s="2"/>
      <c r="AE53" s="2"/>
      <c r="AF53" s="2"/>
      <c r="AG53" s="2"/>
      <c r="AM53" s="2"/>
    </row>
    <row r="54" spans="6:39" ht="15.75" customHeight="1">
      <c r="F54" s="2"/>
      <c r="L54" s="2"/>
      <c r="P54" s="2"/>
      <c r="Q54" s="2"/>
      <c r="R54" s="2"/>
      <c r="S54" s="2"/>
      <c r="T54" s="2"/>
      <c r="V54" s="2"/>
      <c r="X54" s="2"/>
      <c r="Z54" s="2"/>
      <c r="AB54" s="2"/>
      <c r="AE54" s="2"/>
      <c r="AF54" s="2"/>
      <c r="AG54" s="2"/>
      <c r="AM54" s="2"/>
    </row>
    <row r="55" spans="6:39" ht="15.75" customHeight="1">
      <c r="F55" s="2"/>
      <c r="L55" s="2"/>
      <c r="P55" s="2"/>
      <c r="Q55" s="2"/>
      <c r="R55" s="2"/>
      <c r="S55" s="2"/>
      <c r="T55" s="2"/>
      <c r="V55" s="2"/>
      <c r="X55" s="2"/>
      <c r="Z55" s="2"/>
      <c r="AB55" s="2"/>
      <c r="AE55" s="2"/>
      <c r="AF55" s="2"/>
      <c r="AG55" s="2"/>
      <c r="AM55" s="2"/>
    </row>
    <row r="56" spans="6:39" ht="15.75" customHeight="1">
      <c r="F56" s="2"/>
      <c r="L56" s="2"/>
      <c r="P56" s="2"/>
      <c r="Q56" s="2"/>
      <c r="R56" s="2"/>
      <c r="S56" s="2"/>
      <c r="T56" s="2"/>
      <c r="V56" s="2"/>
      <c r="X56" s="2"/>
      <c r="Z56" s="2"/>
      <c r="AB56" s="2"/>
      <c r="AE56" s="2"/>
      <c r="AF56" s="2"/>
      <c r="AG56" s="2"/>
      <c r="AM56" s="2"/>
    </row>
    <row r="57" spans="6:39" ht="15.75" customHeight="1">
      <c r="F57" s="2"/>
      <c r="L57" s="2"/>
      <c r="P57" s="2"/>
      <c r="Q57" s="2"/>
      <c r="R57" s="2"/>
      <c r="S57" s="2"/>
      <c r="T57" s="2"/>
      <c r="V57" s="2"/>
      <c r="X57" s="2"/>
      <c r="Z57" s="2"/>
      <c r="AB57" s="2"/>
      <c r="AE57" s="2"/>
      <c r="AF57" s="2"/>
      <c r="AG57" s="2"/>
      <c r="AM57" s="2"/>
    </row>
    <row r="58" spans="6:39" ht="15.75" customHeight="1">
      <c r="F58" s="2"/>
      <c r="L58" s="2"/>
      <c r="P58" s="2"/>
      <c r="Q58" s="2"/>
      <c r="R58" s="2"/>
      <c r="S58" s="2"/>
      <c r="T58" s="2"/>
      <c r="V58" s="2"/>
      <c r="X58" s="2"/>
      <c r="Z58" s="2"/>
      <c r="AB58" s="2"/>
      <c r="AE58" s="2"/>
      <c r="AF58" s="2"/>
      <c r="AG58" s="2"/>
      <c r="AM58" s="2"/>
    </row>
    <row r="59" spans="6:39" ht="15.75" customHeight="1">
      <c r="F59" s="2"/>
      <c r="L59" s="2"/>
      <c r="P59" s="2"/>
      <c r="Q59" s="2"/>
      <c r="R59" s="2"/>
      <c r="S59" s="2"/>
      <c r="T59" s="2"/>
      <c r="V59" s="2"/>
      <c r="X59" s="2"/>
      <c r="Z59" s="2"/>
      <c r="AB59" s="2"/>
      <c r="AE59" s="2"/>
      <c r="AF59" s="2"/>
      <c r="AG59" s="2"/>
      <c r="AM59" s="2"/>
    </row>
    <row r="60" spans="6:39" ht="15.75" customHeight="1">
      <c r="F60" s="2"/>
      <c r="L60" s="2"/>
      <c r="P60" s="2"/>
      <c r="Q60" s="2"/>
      <c r="R60" s="2"/>
      <c r="S60" s="2"/>
      <c r="T60" s="2"/>
      <c r="V60" s="2"/>
      <c r="X60" s="2"/>
      <c r="Z60" s="2"/>
      <c r="AB60" s="2"/>
      <c r="AE60" s="2"/>
      <c r="AF60" s="2"/>
      <c r="AG60" s="2"/>
      <c r="AM60" s="2"/>
    </row>
    <row r="61" spans="6:39" ht="15.75" customHeight="1">
      <c r="F61" s="2"/>
      <c r="L61" s="2"/>
      <c r="P61" s="2"/>
      <c r="Q61" s="2"/>
      <c r="R61" s="2"/>
      <c r="S61" s="2"/>
      <c r="T61" s="2"/>
      <c r="V61" s="2"/>
      <c r="X61" s="2"/>
      <c r="Z61" s="2"/>
      <c r="AB61" s="2"/>
      <c r="AE61" s="2"/>
      <c r="AF61" s="2"/>
      <c r="AG61" s="2"/>
      <c r="AM61" s="2"/>
    </row>
    <row r="62" spans="6:39" ht="15.75" customHeight="1">
      <c r="F62" s="2"/>
      <c r="L62" s="2"/>
      <c r="P62" s="2"/>
      <c r="Q62" s="2"/>
      <c r="R62" s="2"/>
      <c r="S62" s="2"/>
      <c r="T62" s="2"/>
      <c r="V62" s="2"/>
      <c r="X62" s="2"/>
      <c r="Z62" s="2"/>
      <c r="AB62" s="2"/>
      <c r="AE62" s="2"/>
      <c r="AF62" s="2"/>
      <c r="AG62" s="2"/>
      <c r="AM62" s="2"/>
    </row>
    <row r="63" spans="6:39" ht="15.75" customHeight="1">
      <c r="F63" s="2"/>
      <c r="L63" s="2"/>
      <c r="P63" s="2"/>
      <c r="Q63" s="2"/>
      <c r="R63" s="2"/>
      <c r="S63" s="2"/>
      <c r="T63" s="2"/>
      <c r="V63" s="2"/>
      <c r="X63" s="2"/>
      <c r="Z63" s="2"/>
      <c r="AB63" s="2"/>
      <c r="AE63" s="2"/>
      <c r="AF63" s="2"/>
      <c r="AG63" s="2"/>
      <c r="AM63" s="2"/>
    </row>
    <row r="64" spans="6:39" ht="15.75" customHeight="1">
      <c r="F64" s="2"/>
      <c r="L64" s="2"/>
      <c r="P64" s="2"/>
      <c r="Q64" s="2"/>
      <c r="R64" s="2"/>
      <c r="S64" s="2"/>
      <c r="T64" s="2"/>
      <c r="V64" s="2"/>
      <c r="X64" s="2"/>
      <c r="Z64" s="2"/>
      <c r="AB64" s="2"/>
      <c r="AE64" s="2"/>
      <c r="AF64" s="2"/>
      <c r="AG64" s="2"/>
      <c r="AM64" s="2"/>
    </row>
    <row r="65" spans="6:39" ht="15.75" customHeight="1">
      <c r="F65" s="2"/>
      <c r="L65" s="2"/>
      <c r="P65" s="2"/>
      <c r="Q65" s="2"/>
      <c r="R65" s="2"/>
      <c r="S65" s="2"/>
      <c r="T65" s="2"/>
      <c r="V65" s="2"/>
      <c r="X65" s="2"/>
      <c r="Z65" s="2"/>
      <c r="AB65" s="2"/>
      <c r="AE65" s="2"/>
      <c r="AF65" s="2"/>
      <c r="AG65" s="2"/>
      <c r="AM65" s="2"/>
    </row>
    <row r="66" spans="6:39" ht="15.75" customHeight="1">
      <c r="F66" s="2"/>
      <c r="L66" s="2"/>
      <c r="P66" s="2"/>
      <c r="Q66" s="2"/>
      <c r="R66" s="2"/>
      <c r="S66" s="2"/>
      <c r="T66" s="2"/>
      <c r="V66" s="2"/>
      <c r="X66" s="2"/>
      <c r="Z66" s="2"/>
      <c r="AB66" s="2"/>
      <c r="AE66" s="2"/>
      <c r="AF66" s="2"/>
      <c r="AG66" s="2"/>
      <c r="AM66" s="2"/>
    </row>
    <row r="67" spans="6:39" ht="15.75" customHeight="1">
      <c r="F67" s="2"/>
      <c r="L67" s="2"/>
      <c r="P67" s="2"/>
      <c r="Q67" s="2"/>
      <c r="R67" s="2"/>
      <c r="S67" s="2"/>
      <c r="T67" s="2"/>
      <c r="V67" s="2"/>
      <c r="X67" s="2"/>
      <c r="Z67" s="2"/>
      <c r="AB67" s="2"/>
      <c r="AE67" s="2"/>
      <c r="AF67" s="2"/>
      <c r="AG67" s="2"/>
      <c r="AM67" s="2"/>
    </row>
    <row r="68" spans="6:39" ht="15.75" customHeight="1">
      <c r="F68" s="2"/>
      <c r="L68" s="2"/>
      <c r="P68" s="2"/>
      <c r="Q68" s="2"/>
      <c r="R68" s="2"/>
      <c r="S68" s="2"/>
      <c r="T68" s="2"/>
      <c r="V68" s="2"/>
      <c r="X68" s="2"/>
      <c r="Z68" s="2"/>
      <c r="AB68" s="2"/>
      <c r="AE68" s="2"/>
      <c r="AF68" s="2"/>
      <c r="AG68" s="2"/>
      <c r="AM68" s="2"/>
    </row>
    <row r="69" spans="6:39" ht="15.75" customHeight="1">
      <c r="F69" s="2"/>
      <c r="L69" s="2"/>
      <c r="P69" s="2"/>
      <c r="Q69" s="2"/>
      <c r="R69" s="2"/>
      <c r="S69" s="2"/>
      <c r="T69" s="2"/>
      <c r="V69" s="2"/>
      <c r="X69" s="2"/>
      <c r="Z69" s="2"/>
      <c r="AB69" s="2"/>
      <c r="AE69" s="2"/>
      <c r="AF69" s="2"/>
      <c r="AG69" s="2"/>
      <c r="AM69" s="2"/>
    </row>
    <row r="70" spans="6:39" ht="15.75" customHeight="1">
      <c r="F70" s="2"/>
      <c r="L70" s="2"/>
      <c r="P70" s="2"/>
      <c r="Q70" s="2"/>
      <c r="R70" s="2"/>
      <c r="S70" s="2"/>
      <c r="T70" s="2"/>
      <c r="V70" s="2"/>
      <c r="X70" s="2"/>
      <c r="Z70" s="2"/>
      <c r="AB70" s="2"/>
      <c r="AE70" s="2"/>
      <c r="AF70" s="2"/>
      <c r="AG70" s="2"/>
      <c r="AM70" s="2"/>
    </row>
    <row r="71" spans="6:39" ht="15.75" customHeight="1">
      <c r="F71" s="2"/>
      <c r="L71" s="2"/>
      <c r="P71" s="2"/>
      <c r="Q71" s="2"/>
      <c r="R71" s="2"/>
      <c r="S71" s="2"/>
      <c r="T71" s="2"/>
      <c r="V71" s="2"/>
      <c r="X71" s="2"/>
      <c r="Z71" s="2"/>
      <c r="AB71" s="2"/>
      <c r="AE71" s="2"/>
      <c r="AF71" s="2"/>
      <c r="AG71" s="2"/>
      <c r="AM71" s="2"/>
    </row>
    <row r="72" spans="6:39" ht="15.75" customHeight="1">
      <c r="F72" s="2"/>
      <c r="L72" s="2"/>
      <c r="P72" s="2"/>
      <c r="Q72" s="2"/>
      <c r="R72" s="2"/>
      <c r="S72" s="2"/>
      <c r="T72" s="2"/>
      <c r="V72" s="2"/>
      <c r="X72" s="2"/>
      <c r="Z72" s="2"/>
      <c r="AB72" s="2"/>
      <c r="AE72" s="2"/>
      <c r="AF72" s="2"/>
      <c r="AG72" s="2"/>
      <c r="AM72" s="2"/>
    </row>
    <row r="73" spans="6:39" ht="15.75" customHeight="1">
      <c r="F73" s="2"/>
      <c r="L73" s="2"/>
      <c r="P73" s="2"/>
      <c r="Q73" s="2"/>
      <c r="R73" s="2"/>
      <c r="S73" s="2"/>
      <c r="T73" s="2"/>
      <c r="V73" s="2"/>
      <c r="X73" s="2"/>
      <c r="Z73" s="2"/>
      <c r="AB73" s="2"/>
      <c r="AE73" s="2"/>
      <c r="AF73" s="2"/>
      <c r="AG73" s="2"/>
      <c r="AM73" s="2"/>
    </row>
    <row r="74" spans="6:39" ht="15.75" customHeight="1">
      <c r="F74" s="2"/>
      <c r="L74" s="2"/>
      <c r="P74" s="2"/>
      <c r="Q74" s="2"/>
      <c r="R74" s="2"/>
      <c r="S74" s="2"/>
      <c r="T74" s="2"/>
      <c r="V74" s="2"/>
      <c r="X74" s="2"/>
      <c r="Z74" s="2"/>
      <c r="AB74" s="2"/>
      <c r="AE74" s="2"/>
      <c r="AF74" s="2"/>
      <c r="AG74" s="2"/>
      <c r="AM74" s="2"/>
    </row>
    <row r="75" spans="6:39" ht="15.75" customHeight="1">
      <c r="F75" s="2"/>
      <c r="L75" s="2"/>
      <c r="P75" s="2"/>
      <c r="Q75" s="2"/>
      <c r="R75" s="2"/>
      <c r="S75" s="2"/>
      <c r="T75" s="2"/>
      <c r="V75" s="2"/>
      <c r="X75" s="2"/>
      <c r="Z75" s="2"/>
      <c r="AB75" s="2"/>
      <c r="AE75" s="2"/>
      <c r="AF75" s="2"/>
      <c r="AG75" s="2"/>
      <c r="AM75" s="2"/>
    </row>
    <row r="76" spans="6:39" ht="15.75" customHeight="1">
      <c r="F76" s="2"/>
      <c r="L76" s="2"/>
      <c r="P76" s="2"/>
      <c r="Q76" s="2"/>
      <c r="R76" s="2"/>
      <c r="S76" s="2"/>
      <c r="T76" s="2"/>
      <c r="V76" s="2"/>
      <c r="X76" s="2"/>
      <c r="Z76" s="2"/>
      <c r="AB76" s="2"/>
      <c r="AE76" s="2"/>
      <c r="AF76" s="2"/>
      <c r="AG76" s="2"/>
      <c r="AM76" s="2"/>
    </row>
    <row r="77" spans="6:39" ht="15.75" customHeight="1">
      <c r="F77" s="2"/>
      <c r="L77" s="2"/>
      <c r="P77" s="2"/>
      <c r="Q77" s="2"/>
      <c r="R77" s="2"/>
      <c r="S77" s="2"/>
      <c r="T77" s="2"/>
      <c r="V77" s="2"/>
      <c r="X77" s="2"/>
      <c r="Z77" s="2"/>
      <c r="AB77" s="2"/>
      <c r="AE77" s="2"/>
      <c r="AF77" s="2"/>
      <c r="AG77" s="2"/>
      <c r="AM77" s="2"/>
    </row>
    <row r="78" spans="6:39" ht="15.75" customHeight="1">
      <c r="F78" s="2"/>
      <c r="L78" s="2"/>
      <c r="P78" s="2"/>
      <c r="Q78" s="2"/>
      <c r="R78" s="2"/>
      <c r="S78" s="2"/>
      <c r="T78" s="2"/>
      <c r="V78" s="2"/>
      <c r="X78" s="2"/>
      <c r="Z78" s="2"/>
      <c r="AB78" s="2"/>
      <c r="AE78" s="2"/>
      <c r="AF78" s="2"/>
      <c r="AG78" s="2"/>
      <c r="AM78" s="2"/>
    </row>
    <row r="79" spans="6:39" ht="15.75" customHeight="1">
      <c r="F79" s="2"/>
      <c r="L79" s="2"/>
      <c r="P79" s="2"/>
      <c r="Q79" s="2"/>
      <c r="R79" s="2"/>
      <c r="S79" s="2"/>
      <c r="T79" s="2"/>
      <c r="V79" s="2"/>
      <c r="X79" s="2"/>
      <c r="Z79" s="2"/>
      <c r="AB79" s="2"/>
      <c r="AE79" s="2"/>
      <c r="AF79" s="2"/>
      <c r="AG79" s="2"/>
      <c r="AM79" s="2"/>
    </row>
    <row r="80" spans="6:39" ht="15.75" customHeight="1">
      <c r="F80" s="2"/>
      <c r="L80" s="2"/>
      <c r="P80" s="2"/>
      <c r="Q80" s="2"/>
      <c r="R80" s="2"/>
      <c r="S80" s="2"/>
      <c r="T80" s="2"/>
      <c r="V80" s="2"/>
      <c r="X80" s="2"/>
      <c r="Z80" s="2"/>
      <c r="AB80" s="2"/>
      <c r="AE80" s="2"/>
      <c r="AF80" s="2"/>
      <c r="AG80" s="2"/>
      <c r="AM80" s="2"/>
    </row>
    <row r="81" spans="6:39" ht="15.75" customHeight="1">
      <c r="F81" s="2"/>
      <c r="L81" s="2"/>
      <c r="P81" s="2"/>
      <c r="Q81" s="2"/>
      <c r="R81" s="2"/>
      <c r="S81" s="2"/>
      <c r="T81" s="2"/>
      <c r="V81" s="2"/>
      <c r="X81" s="2"/>
      <c r="Z81" s="2"/>
      <c r="AB81" s="2"/>
      <c r="AE81" s="2"/>
      <c r="AF81" s="2"/>
      <c r="AG81" s="2"/>
      <c r="AM81" s="2"/>
    </row>
    <row r="82" spans="6:39" ht="15.75" customHeight="1">
      <c r="F82" s="2"/>
      <c r="L82" s="2"/>
      <c r="P82" s="2"/>
      <c r="Q82" s="2"/>
      <c r="R82" s="2"/>
      <c r="S82" s="2"/>
      <c r="T82" s="2"/>
      <c r="V82" s="2"/>
      <c r="X82" s="2"/>
      <c r="Z82" s="2"/>
      <c r="AB82" s="2"/>
      <c r="AE82" s="2"/>
      <c r="AF82" s="2"/>
      <c r="AG82" s="2"/>
      <c r="AM82" s="2"/>
    </row>
    <row r="83" spans="6:39" ht="15.75" customHeight="1">
      <c r="F83" s="2"/>
      <c r="L83" s="2"/>
      <c r="P83" s="2"/>
      <c r="Q83" s="2"/>
      <c r="R83" s="2"/>
      <c r="S83" s="2"/>
      <c r="T83" s="2"/>
      <c r="V83" s="2"/>
      <c r="X83" s="2"/>
      <c r="Z83" s="2"/>
      <c r="AB83" s="2"/>
      <c r="AE83" s="2"/>
      <c r="AF83" s="2"/>
      <c r="AG83" s="2"/>
      <c r="AM83" s="2"/>
    </row>
    <row r="84" spans="6:39" ht="15.75" customHeight="1">
      <c r="F84" s="2"/>
      <c r="L84" s="2"/>
      <c r="P84" s="2"/>
      <c r="Q84" s="2"/>
      <c r="R84" s="2"/>
      <c r="S84" s="2"/>
      <c r="T84" s="2"/>
      <c r="V84" s="2"/>
      <c r="X84" s="2"/>
      <c r="Z84" s="2"/>
      <c r="AB84" s="2"/>
      <c r="AE84" s="2"/>
      <c r="AF84" s="2"/>
      <c r="AG84" s="2"/>
      <c r="AM84" s="2"/>
    </row>
    <row r="85" spans="6:39" ht="15.75" customHeight="1">
      <c r="F85" s="2"/>
      <c r="L85" s="2"/>
      <c r="P85" s="2"/>
      <c r="Q85" s="2"/>
      <c r="R85" s="2"/>
      <c r="S85" s="2"/>
      <c r="T85" s="2"/>
      <c r="V85" s="2"/>
      <c r="X85" s="2"/>
      <c r="Z85" s="2"/>
      <c r="AB85" s="2"/>
      <c r="AE85" s="2"/>
      <c r="AF85" s="2"/>
      <c r="AG85" s="2"/>
      <c r="AM85" s="2"/>
    </row>
    <row r="86" spans="6:39" ht="15.75" customHeight="1">
      <c r="F86" s="2"/>
      <c r="L86" s="2"/>
      <c r="P86" s="2"/>
      <c r="Q86" s="2"/>
      <c r="R86" s="2"/>
      <c r="S86" s="2"/>
      <c r="T86" s="2"/>
      <c r="V86" s="2"/>
      <c r="X86" s="2"/>
      <c r="Z86" s="2"/>
      <c r="AB86" s="2"/>
      <c r="AE86" s="2"/>
      <c r="AF86" s="2"/>
      <c r="AG86" s="2"/>
      <c r="AM86" s="2"/>
    </row>
    <row r="87" spans="6:39" ht="15.75" customHeight="1">
      <c r="F87" s="2"/>
      <c r="L87" s="2"/>
      <c r="P87" s="2"/>
      <c r="Q87" s="2"/>
      <c r="R87" s="2"/>
      <c r="S87" s="2"/>
      <c r="T87" s="2"/>
      <c r="V87" s="2"/>
      <c r="X87" s="2"/>
      <c r="Z87" s="2"/>
      <c r="AB87" s="2"/>
      <c r="AE87" s="2"/>
      <c r="AF87" s="2"/>
      <c r="AG87" s="2"/>
      <c r="AM87" s="2"/>
    </row>
    <row r="88" spans="6:39" ht="15.75" customHeight="1">
      <c r="F88" s="2"/>
      <c r="L88" s="2"/>
      <c r="P88" s="2"/>
      <c r="Q88" s="2"/>
      <c r="R88" s="2"/>
      <c r="S88" s="2"/>
      <c r="T88" s="2"/>
      <c r="V88" s="2"/>
      <c r="X88" s="2"/>
      <c r="Z88" s="2"/>
      <c r="AB88" s="2"/>
      <c r="AE88" s="2"/>
      <c r="AF88" s="2"/>
      <c r="AG88" s="2"/>
      <c r="AM88" s="2"/>
    </row>
    <row r="89" spans="6:39" ht="15.75" customHeight="1">
      <c r="F89" s="2"/>
      <c r="L89" s="2"/>
      <c r="P89" s="2"/>
      <c r="Q89" s="2"/>
      <c r="R89" s="2"/>
      <c r="S89" s="2"/>
      <c r="T89" s="2"/>
      <c r="V89" s="2"/>
      <c r="X89" s="2"/>
      <c r="Z89" s="2"/>
      <c r="AB89" s="2"/>
      <c r="AE89" s="2"/>
      <c r="AF89" s="2"/>
      <c r="AG89" s="2"/>
      <c r="AM89" s="2"/>
    </row>
    <row r="90" spans="6:39" ht="15.75" customHeight="1">
      <c r="F90" s="2"/>
      <c r="L90" s="2"/>
      <c r="P90" s="2"/>
      <c r="Q90" s="2"/>
      <c r="R90" s="2"/>
      <c r="S90" s="2"/>
      <c r="T90" s="2"/>
      <c r="V90" s="2"/>
      <c r="X90" s="2"/>
      <c r="Z90" s="2"/>
      <c r="AB90" s="2"/>
      <c r="AE90" s="2"/>
      <c r="AF90" s="2"/>
      <c r="AG90" s="2"/>
      <c r="AM90" s="2"/>
    </row>
    <row r="91" spans="6:39" ht="15.75" customHeight="1">
      <c r="F91" s="2"/>
      <c r="L91" s="2"/>
      <c r="P91" s="2"/>
      <c r="Q91" s="2"/>
      <c r="R91" s="2"/>
      <c r="S91" s="2"/>
      <c r="T91" s="2"/>
      <c r="V91" s="2"/>
      <c r="X91" s="2"/>
      <c r="Z91" s="2"/>
      <c r="AB91" s="2"/>
      <c r="AE91" s="2"/>
      <c r="AF91" s="2"/>
      <c r="AG91" s="2"/>
      <c r="AM91" s="2"/>
    </row>
    <row r="92" spans="6:39" ht="15.75" customHeight="1">
      <c r="F92" s="2"/>
      <c r="L92" s="2"/>
      <c r="P92" s="2"/>
      <c r="Q92" s="2"/>
      <c r="R92" s="2"/>
      <c r="S92" s="2"/>
      <c r="T92" s="2"/>
      <c r="V92" s="2"/>
      <c r="X92" s="2"/>
      <c r="Z92" s="2"/>
      <c r="AB92" s="2"/>
      <c r="AE92" s="2"/>
      <c r="AF92" s="2"/>
      <c r="AG92" s="2"/>
      <c r="AM92" s="2"/>
    </row>
    <row r="93" spans="6:39" ht="15.75" customHeight="1">
      <c r="F93" s="2"/>
      <c r="L93" s="2"/>
      <c r="P93" s="2"/>
      <c r="Q93" s="2"/>
      <c r="R93" s="2"/>
      <c r="S93" s="2"/>
      <c r="T93" s="2"/>
      <c r="V93" s="2"/>
      <c r="X93" s="2"/>
      <c r="Z93" s="2"/>
      <c r="AB93" s="2"/>
      <c r="AE93" s="2"/>
      <c r="AF93" s="2"/>
      <c r="AG93" s="2"/>
      <c r="AM93" s="2"/>
    </row>
    <row r="94" spans="6:39" ht="15.75" customHeight="1">
      <c r="F94" s="2"/>
      <c r="L94" s="2"/>
      <c r="P94" s="2"/>
      <c r="Q94" s="2"/>
      <c r="R94" s="2"/>
      <c r="S94" s="2"/>
      <c r="T94" s="2"/>
      <c r="V94" s="2"/>
      <c r="X94" s="2"/>
      <c r="Z94" s="2"/>
      <c r="AB94" s="2"/>
      <c r="AE94" s="2"/>
      <c r="AF94" s="2"/>
      <c r="AG94" s="2"/>
      <c r="AM94" s="2"/>
    </row>
    <row r="95" spans="6:39" ht="15.75" customHeight="1">
      <c r="F95" s="2"/>
      <c r="L95" s="2"/>
      <c r="P95" s="2"/>
      <c r="Q95" s="2"/>
      <c r="R95" s="2"/>
      <c r="S95" s="2"/>
      <c r="T95" s="2"/>
      <c r="V95" s="2"/>
      <c r="X95" s="2"/>
      <c r="Z95" s="2"/>
      <c r="AB95" s="2"/>
      <c r="AE95" s="2"/>
      <c r="AF95" s="2"/>
      <c r="AG95" s="2"/>
      <c r="AM95" s="2"/>
    </row>
    <row r="96" spans="6:39" ht="15.75" customHeight="1">
      <c r="F96" s="2"/>
      <c r="L96" s="2"/>
      <c r="P96" s="2"/>
      <c r="Q96" s="2"/>
      <c r="R96" s="2"/>
      <c r="S96" s="2"/>
      <c r="T96" s="2"/>
      <c r="V96" s="2"/>
      <c r="X96" s="2"/>
      <c r="Z96" s="2"/>
      <c r="AB96" s="2"/>
      <c r="AE96" s="2"/>
      <c r="AF96" s="2"/>
      <c r="AG96" s="2"/>
      <c r="AM96" s="2"/>
    </row>
    <row r="97" spans="3:39" ht="15.75" customHeight="1">
      <c r="F97" s="2"/>
      <c r="L97" s="2"/>
      <c r="P97" s="2"/>
      <c r="Q97" s="2"/>
      <c r="R97" s="2"/>
      <c r="S97" s="2"/>
      <c r="T97" s="2"/>
      <c r="V97" s="2"/>
      <c r="X97" s="2"/>
      <c r="Z97" s="2"/>
      <c r="AB97" s="2"/>
      <c r="AE97" s="2"/>
      <c r="AF97" s="2"/>
      <c r="AG97" s="2"/>
      <c r="AM97" s="2"/>
    </row>
    <row r="98" spans="3:39" ht="15.75" customHeight="1">
      <c r="F98" s="2"/>
      <c r="L98" s="2"/>
      <c r="P98" s="2"/>
      <c r="Q98" s="2"/>
      <c r="R98" s="2"/>
      <c r="S98" s="2"/>
      <c r="T98" s="2"/>
      <c r="V98" s="2"/>
      <c r="X98" s="2"/>
      <c r="Z98" s="2"/>
      <c r="AB98" s="2"/>
      <c r="AE98" s="2"/>
      <c r="AF98" s="2"/>
      <c r="AG98" s="2"/>
      <c r="AM98" s="2"/>
    </row>
    <row r="99" spans="3:39" ht="15.75" customHeight="1">
      <c r="F99" s="2"/>
      <c r="L99" s="2"/>
      <c r="P99" s="2"/>
      <c r="Q99" s="2"/>
      <c r="R99" s="2"/>
      <c r="S99" s="2"/>
      <c r="T99" s="2"/>
      <c r="V99" s="2"/>
      <c r="X99" s="2"/>
      <c r="Z99" s="2"/>
      <c r="AB99" s="2"/>
      <c r="AE99" s="2"/>
      <c r="AF99" s="2"/>
      <c r="AG99" s="2"/>
      <c r="AM99" s="2"/>
    </row>
    <row r="100" spans="3:39" ht="15.75" customHeight="1">
      <c r="F100" s="2"/>
      <c r="L100" s="2"/>
      <c r="P100" s="2"/>
      <c r="Q100" s="2"/>
      <c r="R100" s="2"/>
      <c r="S100" s="2"/>
      <c r="T100" s="2"/>
      <c r="V100" s="2"/>
      <c r="X100" s="2"/>
      <c r="Z100" s="2"/>
      <c r="AB100" s="2"/>
      <c r="AE100" s="2"/>
      <c r="AF100" s="2"/>
      <c r="AG100" s="2"/>
      <c r="AM100" s="2"/>
    </row>
    <row r="101" spans="3:39" ht="15.75" customHeight="1">
      <c r="F101" s="2"/>
      <c r="L101" s="2"/>
      <c r="P101" s="2"/>
      <c r="Q101" s="2"/>
      <c r="R101" s="2"/>
      <c r="S101" s="2"/>
      <c r="T101" s="2"/>
      <c r="V101" s="2"/>
      <c r="X101" s="2"/>
      <c r="Z101" s="2"/>
      <c r="AB101" s="2"/>
      <c r="AE101" s="2"/>
      <c r="AF101" s="2"/>
      <c r="AG101" s="2"/>
      <c r="AM101" s="2"/>
    </row>
    <row r="102" spans="3:39" ht="15.75" customHeight="1">
      <c r="F102" s="2"/>
      <c r="L102" s="2"/>
      <c r="P102" s="2"/>
      <c r="Q102" s="2"/>
      <c r="R102" s="2"/>
      <c r="S102" s="2"/>
      <c r="T102" s="2"/>
      <c r="V102" s="2"/>
      <c r="X102" s="2"/>
      <c r="Z102" s="2"/>
      <c r="AB102" s="2"/>
      <c r="AE102" s="2"/>
      <c r="AF102" s="2"/>
      <c r="AG102" s="2"/>
      <c r="AM102" s="2"/>
    </row>
    <row r="103" spans="3:39" ht="15.75" hidden="1" customHeight="1">
      <c r="F103" s="2"/>
      <c r="L103" s="2"/>
      <c r="P103" s="2"/>
      <c r="Q103" s="2"/>
      <c r="R103" s="2"/>
      <c r="S103" s="2"/>
      <c r="T103" s="2"/>
      <c r="V103" s="2"/>
      <c r="X103" s="2"/>
      <c r="Z103" s="2"/>
      <c r="AB103" s="2"/>
      <c r="AE103" s="2"/>
      <c r="AF103" s="2"/>
      <c r="AG103" s="2"/>
      <c r="AM103" s="2"/>
    </row>
    <row r="104" spans="3:39" ht="15.75" hidden="1" customHeight="1">
      <c r="C104" s="175" t="s">
        <v>5</v>
      </c>
      <c r="D104" s="2"/>
      <c r="E104" s="176" t="s">
        <v>226</v>
      </c>
      <c r="F104" s="177"/>
      <c r="G104" s="178" t="s">
        <v>227</v>
      </c>
      <c r="H104" s="2"/>
      <c r="I104" s="176" t="s">
        <v>228</v>
      </c>
      <c r="J104" s="2"/>
      <c r="K104" s="2"/>
      <c r="L104" s="2"/>
      <c r="P104" s="2"/>
      <c r="Q104" s="2"/>
      <c r="R104" s="2"/>
      <c r="S104" s="2"/>
      <c r="T104" s="2"/>
      <c r="V104" s="2"/>
      <c r="X104" s="2"/>
      <c r="Z104" s="2"/>
      <c r="AB104" s="2"/>
      <c r="AE104" s="2"/>
      <c r="AF104" s="2"/>
      <c r="AG104" s="2"/>
      <c r="AM104" s="2"/>
    </row>
    <row r="105" spans="3:39" ht="15.75" hidden="1" customHeight="1">
      <c r="C105" s="179" t="s">
        <v>17</v>
      </c>
      <c r="D105" s="2"/>
      <c r="E105" s="65" t="s">
        <v>195</v>
      </c>
      <c r="F105" s="2"/>
      <c r="G105" s="65" t="s">
        <v>229</v>
      </c>
      <c r="H105" s="2"/>
      <c r="I105" s="65" t="s">
        <v>230</v>
      </c>
      <c r="J105" s="2"/>
      <c r="K105" s="2"/>
      <c r="L105" s="2"/>
      <c r="P105" s="2"/>
      <c r="Q105" s="2"/>
      <c r="R105" s="2"/>
      <c r="S105" s="2"/>
      <c r="T105" s="2"/>
      <c r="V105" s="2"/>
      <c r="X105" s="2"/>
      <c r="Z105" s="2"/>
      <c r="AB105" s="2"/>
      <c r="AE105" s="2"/>
      <c r="AF105" s="2"/>
      <c r="AG105" s="2"/>
      <c r="AM105" s="2"/>
    </row>
    <row r="106" spans="3:39" ht="15.75" hidden="1" customHeight="1">
      <c r="C106" s="179" t="s">
        <v>18</v>
      </c>
      <c r="D106" s="2"/>
      <c r="E106" s="65" t="s">
        <v>162</v>
      </c>
      <c r="F106" s="2"/>
      <c r="G106" s="65" t="s">
        <v>201</v>
      </c>
      <c r="H106" s="2"/>
      <c r="I106" s="65" t="s">
        <v>128</v>
      </c>
      <c r="J106" s="2"/>
      <c r="K106" s="2"/>
      <c r="L106" s="2"/>
      <c r="P106" s="2"/>
      <c r="Q106" s="2"/>
      <c r="R106" s="2"/>
      <c r="S106" s="2"/>
      <c r="T106" s="2"/>
      <c r="V106" s="2"/>
      <c r="X106" s="2"/>
      <c r="Z106" s="2"/>
      <c r="AB106" s="2"/>
      <c r="AE106" s="2"/>
      <c r="AF106" s="2"/>
      <c r="AG106" s="2"/>
      <c r="AM106" s="2"/>
    </row>
    <row r="107" spans="3:39" ht="15.75" hidden="1" customHeight="1">
      <c r="C107" s="179" t="s">
        <v>19</v>
      </c>
      <c r="D107" s="2"/>
      <c r="E107" s="65" t="s">
        <v>231</v>
      </c>
      <c r="F107" s="2"/>
      <c r="G107" s="65" t="s">
        <v>126</v>
      </c>
      <c r="H107" s="2"/>
      <c r="I107" s="65" t="s">
        <v>232</v>
      </c>
      <c r="J107" s="2"/>
      <c r="K107" s="2"/>
      <c r="L107" s="2"/>
      <c r="P107" s="2"/>
      <c r="Q107" s="2"/>
      <c r="R107" s="2"/>
      <c r="S107" s="2"/>
      <c r="T107" s="2"/>
      <c r="V107" s="2"/>
      <c r="X107" s="2"/>
      <c r="Z107" s="2"/>
      <c r="AB107" s="2"/>
      <c r="AE107" s="2"/>
      <c r="AF107" s="2"/>
      <c r="AG107" s="2"/>
      <c r="AM107" s="2"/>
    </row>
    <row r="108" spans="3:39" ht="15.75" hidden="1" customHeight="1">
      <c r="C108" s="179" t="s">
        <v>20</v>
      </c>
      <c r="D108" s="2"/>
      <c r="E108" s="65" t="s">
        <v>233</v>
      </c>
      <c r="F108" s="2"/>
      <c r="G108" s="65" t="s">
        <v>234</v>
      </c>
      <c r="H108" s="2"/>
      <c r="I108" s="65" t="s">
        <v>143</v>
      </c>
      <c r="J108" s="2"/>
      <c r="K108" s="2"/>
      <c r="L108" s="2"/>
      <c r="P108" s="2"/>
      <c r="Q108" s="2"/>
      <c r="R108" s="2"/>
      <c r="S108" s="2"/>
      <c r="T108" s="2"/>
      <c r="V108" s="2"/>
      <c r="X108" s="2"/>
      <c r="Z108" s="2"/>
      <c r="AB108" s="2"/>
      <c r="AE108" s="2"/>
      <c r="AF108" s="2"/>
      <c r="AG108" s="2"/>
      <c r="AM108" s="2"/>
    </row>
    <row r="109" spans="3:39" ht="15.75" hidden="1" customHeight="1">
      <c r="C109" s="179" t="s">
        <v>21</v>
      </c>
      <c r="D109" s="2"/>
      <c r="E109" s="65" t="s">
        <v>235</v>
      </c>
      <c r="F109" s="2"/>
      <c r="G109" s="180" t="s">
        <v>141</v>
      </c>
      <c r="H109" s="2"/>
      <c r="I109" s="2"/>
      <c r="J109" s="2"/>
      <c r="K109" s="2"/>
      <c r="L109" s="2"/>
      <c r="P109" s="2"/>
      <c r="Q109" s="2"/>
      <c r="R109" s="2"/>
      <c r="S109" s="2"/>
      <c r="T109" s="2"/>
      <c r="V109" s="2"/>
      <c r="X109" s="2"/>
      <c r="Z109" s="2"/>
      <c r="AB109" s="2"/>
      <c r="AE109" s="2"/>
      <c r="AF109" s="2"/>
      <c r="AG109" s="2"/>
      <c r="AM109" s="2"/>
    </row>
    <row r="110" spans="3:39" ht="15.75" hidden="1" customHeight="1">
      <c r="C110" s="179" t="s">
        <v>22</v>
      </c>
      <c r="D110" s="2"/>
      <c r="E110" s="65" t="s">
        <v>236</v>
      </c>
      <c r="F110" s="2"/>
      <c r="G110" s="2"/>
      <c r="H110" s="2"/>
      <c r="I110" s="176" t="s">
        <v>104</v>
      </c>
      <c r="J110" s="2"/>
      <c r="K110" s="2"/>
      <c r="L110" s="2"/>
      <c r="P110" s="2"/>
      <c r="Q110" s="2"/>
      <c r="R110" s="2"/>
      <c r="S110" s="2"/>
      <c r="T110" s="2"/>
      <c r="V110" s="2"/>
      <c r="X110" s="2"/>
      <c r="Z110" s="2"/>
      <c r="AB110" s="2"/>
      <c r="AE110" s="2"/>
      <c r="AF110" s="2"/>
      <c r="AG110" s="2"/>
      <c r="AM110" s="2"/>
    </row>
    <row r="111" spans="3:39" ht="15.75" hidden="1" customHeight="1">
      <c r="C111" s="179" t="s">
        <v>23</v>
      </c>
      <c r="D111" s="2"/>
      <c r="E111" s="65" t="s">
        <v>237</v>
      </c>
      <c r="F111" s="2"/>
      <c r="G111" s="178" t="s">
        <v>238</v>
      </c>
      <c r="H111" s="2"/>
      <c r="I111" s="65" t="s">
        <v>158</v>
      </c>
      <c r="J111" s="2"/>
      <c r="K111" s="2"/>
      <c r="L111" s="2"/>
      <c r="P111" s="2"/>
      <c r="Q111" s="2"/>
      <c r="R111" s="2"/>
      <c r="S111" s="2"/>
      <c r="T111" s="2"/>
      <c r="V111" s="2"/>
      <c r="X111" s="2"/>
      <c r="Z111" s="2"/>
      <c r="AB111" s="2"/>
      <c r="AE111" s="2"/>
      <c r="AF111" s="2"/>
      <c r="AG111" s="2"/>
      <c r="AM111" s="2"/>
    </row>
    <row r="112" spans="3:39" ht="15.75" hidden="1" customHeight="1">
      <c r="C112" s="179" t="s">
        <v>352</v>
      </c>
      <c r="D112" s="2"/>
      <c r="E112" s="65" t="s">
        <v>121</v>
      </c>
      <c r="F112" s="2"/>
      <c r="G112" s="65" t="s">
        <v>239</v>
      </c>
      <c r="H112" s="2"/>
      <c r="I112" s="65" t="s">
        <v>131</v>
      </c>
      <c r="J112" s="2"/>
      <c r="K112" s="2"/>
      <c r="L112" s="2"/>
      <c r="P112" s="2"/>
      <c r="Q112" s="2"/>
      <c r="R112" s="2"/>
      <c r="S112" s="2"/>
      <c r="T112" s="2"/>
      <c r="V112" s="2"/>
      <c r="X112" s="2"/>
      <c r="Z112" s="2"/>
      <c r="AB112" s="2"/>
      <c r="AE112" s="2"/>
      <c r="AF112" s="2"/>
      <c r="AG112" s="2"/>
      <c r="AM112" s="2"/>
    </row>
    <row r="113" spans="3:39" ht="15.75" hidden="1" customHeight="1">
      <c r="C113" s="179" t="s">
        <v>26</v>
      </c>
      <c r="D113" s="2"/>
      <c r="E113" s="65" t="s">
        <v>146</v>
      </c>
      <c r="F113" s="2"/>
      <c r="G113" s="65" t="s">
        <v>240</v>
      </c>
      <c r="H113" s="2"/>
      <c r="I113" s="2"/>
      <c r="J113" s="2"/>
      <c r="K113" s="2"/>
      <c r="L113" s="2"/>
      <c r="P113" s="2"/>
      <c r="Q113" s="2"/>
      <c r="R113" s="2"/>
      <c r="S113" s="2"/>
      <c r="T113" s="2"/>
      <c r="V113" s="2"/>
      <c r="X113" s="2"/>
      <c r="Z113" s="2"/>
      <c r="AB113" s="2"/>
      <c r="AE113" s="2"/>
      <c r="AF113" s="2"/>
      <c r="AG113" s="2"/>
      <c r="AM113" s="2"/>
    </row>
    <row r="114" spans="3:39" ht="15.75" hidden="1" customHeight="1">
      <c r="C114" s="179" t="s">
        <v>27</v>
      </c>
      <c r="D114" s="2"/>
      <c r="E114" s="65" t="s">
        <v>241</v>
      </c>
      <c r="F114" s="2"/>
      <c r="G114" s="65" t="s">
        <v>127</v>
      </c>
      <c r="H114" s="2"/>
      <c r="I114" s="181" t="s">
        <v>242</v>
      </c>
      <c r="J114" s="2"/>
      <c r="K114" s="2"/>
      <c r="L114" s="2"/>
      <c r="P114" s="2"/>
      <c r="Q114" s="2"/>
      <c r="R114" s="2"/>
      <c r="S114" s="2"/>
      <c r="T114" s="2"/>
      <c r="V114" s="2"/>
      <c r="X114" s="2"/>
      <c r="Z114" s="2"/>
      <c r="AB114" s="2"/>
      <c r="AE114" s="2"/>
      <c r="AF114" s="2"/>
      <c r="AG114" s="2"/>
      <c r="AM114" s="2"/>
    </row>
    <row r="115" spans="3:39" ht="15.75" hidden="1" customHeight="1">
      <c r="C115" s="179" t="s">
        <v>25</v>
      </c>
      <c r="D115" s="2"/>
      <c r="E115" s="65" t="s">
        <v>243</v>
      </c>
      <c r="F115" s="2"/>
      <c r="G115" s="65" t="s">
        <v>202</v>
      </c>
      <c r="H115" s="2"/>
      <c r="I115" s="182">
        <v>15</v>
      </c>
      <c r="J115" s="183">
        <v>30</v>
      </c>
      <c r="K115" s="2"/>
      <c r="L115" s="2"/>
      <c r="P115" s="2"/>
      <c r="Q115" s="2"/>
      <c r="R115" s="2"/>
      <c r="S115" s="2"/>
      <c r="T115" s="2"/>
      <c r="V115" s="2"/>
      <c r="X115" s="2"/>
      <c r="Z115" s="2"/>
      <c r="AB115" s="2"/>
      <c r="AE115" s="2"/>
      <c r="AF115" s="2"/>
      <c r="AG115" s="2"/>
      <c r="AM115" s="2"/>
    </row>
    <row r="116" spans="3:39" ht="15.75" hidden="1" customHeight="1">
      <c r="C116" s="179" t="s">
        <v>28</v>
      </c>
      <c r="D116" s="2"/>
      <c r="E116" s="65" t="s">
        <v>244</v>
      </c>
      <c r="F116" s="2"/>
      <c r="G116" s="65" t="s">
        <v>142</v>
      </c>
      <c r="H116" s="2"/>
      <c r="I116" s="182">
        <v>0</v>
      </c>
      <c r="J116" s="183">
        <v>0</v>
      </c>
      <c r="K116" s="2"/>
      <c r="L116" s="2"/>
      <c r="P116" s="2"/>
      <c r="Q116" s="2"/>
      <c r="R116" s="2"/>
      <c r="S116" s="2"/>
      <c r="T116" s="2"/>
      <c r="V116" s="2"/>
      <c r="X116" s="2"/>
      <c r="Z116" s="2"/>
      <c r="AB116" s="2"/>
      <c r="AE116" s="2"/>
      <c r="AF116" s="2"/>
      <c r="AG116" s="2"/>
      <c r="AM116" s="2"/>
    </row>
    <row r="117" spans="3:39" ht="15.75" hidden="1" customHeight="1">
      <c r="C117" s="179" t="s">
        <v>29</v>
      </c>
      <c r="D117" s="2"/>
      <c r="E117" s="65" t="s">
        <v>245</v>
      </c>
      <c r="F117" s="2"/>
      <c r="G117" s="65" t="s">
        <v>246</v>
      </c>
      <c r="H117" s="2"/>
      <c r="I117" s="184">
        <v>10</v>
      </c>
      <c r="J117" s="2"/>
      <c r="K117" s="2"/>
      <c r="L117" s="2"/>
      <c r="P117" s="2"/>
      <c r="Q117" s="2"/>
      <c r="R117" s="2"/>
      <c r="S117" s="2"/>
      <c r="T117" s="2"/>
      <c r="V117" s="2"/>
      <c r="X117" s="2"/>
      <c r="Z117" s="2"/>
      <c r="AB117" s="2"/>
      <c r="AE117" s="2"/>
      <c r="AF117" s="2"/>
      <c r="AG117" s="2"/>
      <c r="AM117" s="2"/>
    </row>
    <row r="118" spans="3:39" ht="15.75" hidden="1" customHeight="1">
      <c r="C118" s="179" t="s">
        <v>30</v>
      </c>
      <c r="D118" s="2"/>
      <c r="E118" s="65" t="s">
        <v>247</v>
      </c>
      <c r="F118" s="2"/>
      <c r="G118" s="65" t="s">
        <v>140</v>
      </c>
      <c r="H118" s="2"/>
      <c r="I118" s="185">
        <v>5</v>
      </c>
      <c r="J118" s="2"/>
      <c r="K118" s="2"/>
      <c r="L118" s="2"/>
      <c r="P118" s="2"/>
      <c r="Q118" s="2"/>
      <c r="R118" s="2"/>
      <c r="S118" s="2"/>
      <c r="T118" s="2"/>
      <c r="V118" s="2"/>
      <c r="X118" s="2"/>
      <c r="Z118" s="2"/>
      <c r="AB118" s="2"/>
      <c r="AE118" s="2"/>
      <c r="AF118" s="2"/>
      <c r="AG118" s="2"/>
      <c r="AM118" s="2"/>
    </row>
    <row r="119" spans="3:39" ht="15.75" hidden="1" customHeight="1">
      <c r="C119" s="2"/>
      <c r="D119" s="2"/>
      <c r="E119" s="65" t="s">
        <v>248</v>
      </c>
      <c r="F119" s="2"/>
      <c r="G119" s="65" t="s">
        <v>249</v>
      </c>
      <c r="H119" s="2"/>
      <c r="I119" s="184">
        <v>0</v>
      </c>
      <c r="J119" s="2"/>
      <c r="K119" s="2"/>
      <c r="L119" s="2"/>
      <c r="P119" s="2"/>
      <c r="Q119" s="2"/>
      <c r="R119" s="2"/>
      <c r="S119" s="2"/>
      <c r="T119" s="2"/>
      <c r="V119" s="2"/>
      <c r="X119" s="2"/>
      <c r="Z119" s="2"/>
      <c r="AB119" s="2"/>
      <c r="AE119" s="2"/>
      <c r="AF119" s="2"/>
      <c r="AG119" s="2"/>
      <c r="AM119" s="2"/>
    </row>
    <row r="120" spans="3:39" ht="15.75" hidden="1" customHeight="1">
      <c r="C120" s="175" t="s">
        <v>250</v>
      </c>
      <c r="D120" s="2"/>
      <c r="E120" s="65" t="s">
        <v>251</v>
      </c>
      <c r="F120" s="2"/>
      <c r="G120" s="65" t="s">
        <v>252</v>
      </c>
      <c r="H120" s="2"/>
      <c r="I120" s="2"/>
      <c r="J120" s="2"/>
      <c r="K120" s="2"/>
      <c r="L120" s="2"/>
      <c r="P120" s="2"/>
      <c r="Q120" s="2"/>
      <c r="R120" s="2"/>
      <c r="S120" s="2"/>
      <c r="T120" s="2"/>
      <c r="V120" s="2"/>
      <c r="X120" s="2"/>
      <c r="Z120" s="2"/>
      <c r="AB120" s="2"/>
      <c r="AE120" s="2"/>
      <c r="AF120" s="2"/>
      <c r="AG120" s="2"/>
      <c r="AM120" s="2"/>
    </row>
    <row r="121" spans="3:39" ht="15.75" hidden="1" customHeight="1">
      <c r="C121" s="179" t="s">
        <v>6</v>
      </c>
      <c r="D121" s="2"/>
      <c r="E121" s="65" t="s">
        <v>253</v>
      </c>
      <c r="F121" s="2"/>
      <c r="G121" s="65" t="s">
        <v>254</v>
      </c>
      <c r="H121" s="2"/>
      <c r="I121" s="178" t="s">
        <v>255</v>
      </c>
      <c r="J121" s="2"/>
      <c r="K121" s="2"/>
      <c r="L121" s="2"/>
      <c r="P121" s="2"/>
      <c r="Q121" s="2"/>
      <c r="R121" s="2"/>
      <c r="S121" s="2"/>
      <c r="T121" s="2"/>
      <c r="V121" s="2"/>
      <c r="X121" s="2"/>
      <c r="Z121" s="2"/>
      <c r="AB121" s="2"/>
      <c r="AE121" s="2"/>
      <c r="AF121" s="2"/>
      <c r="AG121" s="2"/>
      <c r="AM121" s="2"/>
    </row>
    <row r="122" spans="3:39" ht="15.75" hidden="1" customHeight="1">
      <c r="C122" s="179" t="s">
        <v>256</v>
      </c>
      <c r="D122" s="2"/>
      <c r="E122" s="65" t="s">
        <v>213</v>
      </c>
      <c r="F122" s="2"/>
      <c r="G122" s="2"/>
      <c r="H122" s="2"/>
      <c r="I122" s="65" t="s">
        <v>139</v>
      </c>
      <c r="J122" s="2"/>
      <c r="K122" s="2"/>
      <c r="L122" s="2"/>
      <c r="P122" s="2"/>
      <c r="Q122" s="2"/>
      <c r="R122" s="2"/>
      <c r="S122" s="2"/>
      <c r="T122" s="2"/>
      <c r="V122" s="2"/>
      <c r="X122" s="2"/>
      <c r="Z122" s="2"/>
      <c r="AB122" s="2"/>
      <c r="AE122" s="2"/>
      <c r="AF122" s="2"/>
      <c r="AG122" s="2"/>
      <c r="AM122" s="2"/>
    </row>
    <row r="123" spans="3:39" ht="15.75" hidden="1" customHeight="1">
      <c r="C123" s="179" t="s">
        <v>9</v>
      </c>
      <c r="D123" s="2"/>
      <c r="E123" s="2"/>
      <c r="F123" s="2"/>
      <c r="G123" s="2"/>
      <c r="H123" s="2"/>
      <c r="I123" s="65" t="s">
        <v>257</v>
      </c>
      <c r="J123" s="2"/>
      <c r="K123" s="2"/>
      <c r="L123" s="2"/>
      <c r="P123" s="2"/>
      <c r="Q123" s="2"/>
      <c r="R123" s="2"/>
      <c r="S123" s="2"/>
      <c r="T123" s="2"/>
      <c r="V123" s="2"/>
      <c r="X123" s="2"/>
      <c r="Z123" s="2"/>
      <c r="AB123" s="2"/>
      <c r="AE123" s="2"/>
      <c r="AF123" s="2"/>
      <c r="AG123" s="2"/>
      <c r="AM123" s="2"/>
    </row>
    <row r="124" spans="3:39" ht="15.75" hidden="1" customHeight="1">
      <c r="C124" s="179" t="s">
        <v>258</v>
      </c>
      <c r="D124" s="2"/>
      <c r="E124" s="181" t="s">
        <v>259</v>
      </c>
      <c r="F124" s="2"/>
      <c r="G124" s="178" t="s">
        <v>116</v>
      </c>
      <c r="H124" s="2"/>
      <c r="I124" s="65" t="s">
        <v>260</v>
      </c>
      <c r="J124" s="2"/>
      <c r="K124" s="2"/>
      <c r="L124" s="2"/>
      <c r="P124" s="2"/>
      <c r="Q124" s="2"/>
      <c r="R124" s="2"/>
      <c r="S124" s="2"/>
      <c r="T124" s="2"/>
      <c r="V124" s="2"/>
      <c r="X124" s="2"/>
      <c r="Z124" s="2"/>
      <c r="AB124" s="2"/>
      <c r="AE124" s="2"/>
      <c r="AF124" s="2"/>
      <c r="AG124" s="2"/>
      <c r="AM124" s="2"/>
    </row>
    <row r="125" spans="3:39" ht="15.75" hidden="1" customHeight="1">
      <c r="C125" s="179" t="s">
        <v>12</v>
      </c>
      <c r="D125" s="2"/>
      <c r="E125" s="186" t="s">
        <v>203</v>
      </c>
      <c r="F125" s="2"/>
      <c r="G125" s="65" t="s">
        <v>138</v>
      </c>
      <c r="H125" s="2"/>
      <c r="I125" s="187"/>
      <c r="J125" s="2"/>
      <c r="K125" s="2"/>
      <c r="L125" s="2"/>
      <c r="P125" s="2"/>
      <c r="Q125" s="2"/>
      <c r="R125" s="2"/>
      <c r="S125" s="2"/>
      <c r="T125" s="2"/>
      <c r="V125" s="2"/>
      <c r="X125" s="2"/>
      <c r="Z125" s="2"/>
      <c r="AB125" s="2"/>
      <c r="AE125" s="2"/>
      <c r="AF125" s="2"/>
      <c r="AG125" s="2"/>
      <c r="AM125" s="2"/>
    </row>
    <row r="126" spans="3:39" ht="15.75" hidden="1" customHeight="1">
      <c r="C126" s="179" t="s">
        <v>7</v>
      </c>
      <c r="D126" s="2"/>
      <c r="E126" s="186" t="s">
        <v>129</v>
      </c>
      <c r="F126" s="2"/>
      <c r="G126" s="65" t="s">
        <v>261</v>
      </c>
      <c r="H126" s="177"/>
      <c r="I126" s="188" t="s">
        <v>262</v>
      </c>
      <c r="J126" s="2"/>
      <c r="K126" s="2"/>
      <c r="L126" s="2"/>
      <c r="P126" s="2"/>
      <c r="Q126" s="2"/>
      <c r="R126" s="2"/>
      <c r="S126" s="2"/>
      <c r="T126" s="2"/>
      <c r="V126" s="2"/>
      <c r="X126" s="2"/>
      <c r="Z126" s="2"/>
      <c r="AB126" s="2"/>
      <c r="AE126" s="2"/>
      <c r="AF126" s="2"/>
      <c r="AG126" s="2"/>
      <c r="AM126" s="2"/>
    </row>
    <row r="127" spans="3:39" ht="15.75" hidden="1" customHeight="1">
      <c r="C127" s="179" t="s">
        <v>263</v>
      </c>
      <c r="D127" s="2"/>
      <c r="E127" s="186" t="s">
        <v>264</v>
      </c>
      <c r="F127" s="2"/>
      <c r="G127" s="65" t="s">
        <v>265</v>
      </c>
      <c r="H127" s="177"/>
      <c r="I127" s="189" t="s">
        <v>246</v>
      </c>
      <c r="J127" s="2"/>
      <c r="K127" s="2"/>
      <c r="L127" s="2"/>
      <c r="P127" s="2"/>
      <c r="Q127" s="2"/>
      <c r="R127" s="2"/>
      <c r="S127" s="2"/>
      <c r="T127" s="2"/>
      <c r="V127" s="2"/>
      <c r="X127" s="2"/>
      <c r="Z127" s="2"/>
      <c r="AB127" s="2"/>
      <c r="AE127" s="2"/>
      <c r="AF127" s="2"/>
      <c r="AG127" s="2"/>
      <c r="AM127" s="2"/>
    </row>
    <row r="128" spans="3:39" ht="15.75" hidden="1" customHeight="1">
      <c r="C128" s="179" t="s">
        <v>266</v>
      </c>
      <c r="D128" s="2"/>
      <c r="E128" s="2"/>
      <c r="F128" s="2"/>
      <c r="G128" s="2"/>
      <c r="H128" s="177"/>
      <c r="I128" s="65" t="s">
        <v>140</v>
      </c>
      <c r="J128" s="2"/>
      <c r="K128" s="2"/>
      <c r="L128" s="2"/>
      <c r="P128" s="2"/>
      <c r="Q128" s="2"/>
      <c r="R128" s="2"/>
      <c r="S128" s="2"/>
      <c r="T128" s="2"/>
      <c r="V128" s="2"/>
      <c r="X128" s="2"/>
      <c r="Z128" s="2"/>
      <c r="AB128" s="2"/>
      <c r="AE128" s="2"/>
      <c r="AF128" s="2"/>
      <c r="AG128" s="2"/>
      <c r="AM128" s="2"/>
    </row>
    <row r="129" spans="3:39" ht="15.75" hidden="1" customHeight="1">
      <c r="C129" s="179" t="s">
        <v>14</v>
      </c>
      <c r="D129" s="2"/>
      <c r="E129" s="2"/>
      <c r="F129" s="2"/>
      <c r="G129" s="2"/>
      <c r="H129" s="2"/>
      <c r="I129" s="2"/>
      <c r="J129" s="2"/>
      <c r="K129" s="2"/>
      <c r="L129" s="2"/>
      <c r="P129" s="2"/>
      <c r="Q129" s="2"/>
      <c r="R129" s="2"/>
      <c r="S129" s="2"/>
      <c r="T129" s="2"/>
      <c r="V129" s="2"/>
      <c r="X129" s="2"/>
      <c r="Z129" s="2"/>
      <c r="AB129" s="2"/>
      <c r="AE129" s="2"/>
      <c r="AF129" s="2"/>
      <c r="AG129" s="2"/>
      <c r="AM129" s="2"/>
    </row>
    <row r="130" spans="3:39" ht="15.75" hidden="1" customHeight="1">
      <c r="C130" s="179" t="s">
        <v>267</v>
      </c>
      <c r="D130" s="2"/>
      <c r="E130" s="2"/>
      <c r="F130" s="2"/>
      <c r="G130" s="2"/>
      <c r="H130" s="2"/>
      <c r="I130" s="2"/>
      <c r="J130" s="2"/>
      <c r="K130" s="2"/>
      <c r="L130" s="2"/>
      <c r="P130" s="2"/>
      <c r="Q130" s="2"/>
      <c r="R130" s="2"/>
      <c r="S130" s="2"/>
      <c r="T130" s="2"/>
      <c r="V130" s="2"/>
      <c r="X130" s="2"/>
      <c r="Z130" s="2"/>
      <c r="AB130" s="2"/>
      <c r="AE130" s="2"/>
      <c r="AF130" s="2"/>
      <c r="AG130" s="2"/>
      <c r="AM130" s="2"/>
    </row>
    <row r="131" spans="3:39" ht="15.75" hidden="1" customHeight="1">
      <c r="C131" s="179" t="s">
        <v>200</v>
      </c>
      <c r="D131" s="2"/>
      <c r="E131" s="2"/>
      <c r="F131" s="2"/>
      <c r="G131" s="2"/>
      <c r="H131" s="2"/>
      <c r="I131" s="2"/>
      <c r="J131" s="2"/>
      <c r="K131" s="2"/>
      <c r="L131" s="2"/>
      <c r="P131" s="2"/>
      <c r="Q131" s="2"/>
      <c r="R131" s="2"/>
      <c r="S131" s="2"/>
      <c r="T131" s="2"/>
      <c r="V131" s="2"/>
      <c r="X131" s="2"/>
      <c r="Z131" s="2"/>
      <c r="AB131" s="2"/>
      <c r="AE131" s="2"/>
      <c r="AF131" s="2"/>
      <c r="AG131" s="2"/>
      <c r="AM131" s="2"/>
    </row>
    <row r="132" spans="3:39" ht="15.75" hidden="1" customHeight="1">
      <c r="C132" s="179" t="s">
        <v>268</v>
      </c>
      <c r="D132" s="2"/>
      <c r="E132" s="2"/>
      <c r="F132" s="2"/>
      <c r="G132" s="2"/>
      <c r="H132" s="2"/>
      <c r="I132" s="2"/>
      <c r="J132" s="2"/>
      <c r="K132" s="2"/>
      <c r="L132" s="2"/>
      <c r="P132" s="2"/>
      <c r="Q132" s="2"/>
      <c r="R132" s="2"/>
      <c r="S132" s="2"/>
      <c r="T132" s="2"/>
      <c r="V132" s="2"/>
      <c r="X132" s="2"/>
      <c r="Z132" s="2"/>
      <c r="AB132" s="2"/>
      <c r="AE132" s="2"/>
      <c r="AF132" s="2"/>
      <c r="AG132" s="2"/>
      <c r="AM132" s="2"/>
    </row>
    <row r="133" spans="3:39" ht="15.75" hidden="1" customHeight="1">
      <c r="C133" s="179" t="s">
        <v>15</v>
      </c>
      <c r="D133" s="2"/>
      <c r="E133" s="2"/>
      <c r="F133" s="2"/>
      <c r="G133" s="2"/>
      <c r="H133" s="2"/>
      <c r="I133" s="2"/>
      <c r="J133" s="2"/>
      <c r="K133" s="2"/>
      <c r="L133" s="2"/>
      <c r="P133" s="2"/>
      <c r="Q133" s="2"/>
      <c r="R133" s="2"/>
      <c r="S133" s="2"/>
      <c r="T133" s="2"/>
      <c r="V133" s="2"/>
      <c r="X133" s="2"/>
      <c r="Z133" s="2"/>
      <c r="AB133" s="2"/>
      <c r="AE133" s="2"/>
      <c r="AF133" s="2"/>
      <c r="AG133" s="2"/>
      <c r="AM133" s="2"/>
    </row>
    <row r="134" spans="3:39" ht="15.75" customHeight="1">
      <c r="C134" s="2"/>
      <c r="D134" s="2"/>
      <c r="E134" s="2"/>
      <c r="F134" s="2"/>
      <c r="G134" s="2"/>
      <c r="H134" s="2"/>
      <c r="I134" s="2"/>
      <c r="J134" s="2"/>
      <c r="K134" s="2"/>
      <c r="L134" s="2"/>
      <c r="P134" s="2"/>
      <c r="Q134" s="2"/>
      <c r="R134" s="2"/>
      <c r="S134" s="2"/>
      <c r="T134" s="2"/>
      <c r="V134" s="2"/>
      <c r="X134" s="2"/>
      <c r="Z134" s="2"/>
      <c r="AB134" s="2"/>
      <c r="AE134" s="2"/>
      <c r="AF134" s="2"/>
      <c r="AG134" s="2"/>
      <c r="AM134" s="2"/>
    </row>
    <row r="135" spans="3:39" ht="15.75" customHeight="1">
      <c r="C135" s="2"/>
      <c r="D135" s="2"/>
      <c r="E135" s="2"/>
      <c r="F135" s="2"/>
      <c r="G135" s="2"/>
      <c r="H135" s="2"/>
      <c r="I135" s="2"/>
      <c r="J135" s="2"/>
      <c r="K135" s="2"/>
      <c r="L135" s="2"/>
      <c r="P135" s="2"/>
      <c r="Q135" s="2"/>
      <c r="R135" s="2"/>
      <c r="S135" s="2"/>
      <c r="T135" s="2"/>
      <c r="V135" s="2"/>
      <c r="X135" s="2"/>
      <c r="Z135" s="2"/>
      <c r="AB135" s="2"/>
      <c r="AE135" s="2"/>
      <c r="AF135" s="2"/>
      <c r="AG135" s="2"/>
      <c r="AM135" s="2"/>
    </row>
    <row r="136" spans="3:39" ht="15.75" customHeight="1">
      <c r="F136" s="2"/>
      <c r="L136" s="2"/>
      <c r="P136" s="2"/>
      <c r="Q136" s="2"/>
      <c r="R136" s="2"/>
      <c r="S136" s="2"/>
      <c r="T136" s="2"/>
      <c r="V136" s="2"/>
      <c r="X136" s="2"/>
      <c r="Z136" s="2"/>
      <c r="AB136" s="2"/>
      <c r="AE136" s="2"/>
      <c r="AF136" s="2"/>
      <c r="AG136" s="2"/>
      <c r="AM136" s="2"/>
    </row>
    <row r="137" spans="3:39" ht="15.75" customHeight="1">
      <c r="F137" s="2"/>
      <c r="L137" s="2"/>
      <c r="P137" s="2"/>
      <c r="Q137" s="2"/>
      <c r="R137" s="2"/>
      <c r="S137" s="2"/>
      <c r="T137" s="2"/>
      <c r="V137" s="2"/>
      <c r="X137" s="2"/>
      <c r="Z137" s="2"/>
      <c r="AB137" s="2"/>
      <c r="AE137" s="2"/>
      <c r="AF137" s="2"/>
      <c r="AG137" s="2"/>
      <c r="AM137" s="2"/>
    </row>
    <row r="138" spans="3:39" ht="15.75" customHeight="1">
      <c r="F138" s="2"/>
      <c r="L138" s="2"/>
      <c r="P138" s="2"/>
      <c r="Q138" s="2"/>
      <c r="R138" s="2"/>
      <c r="S138" s="2"/>
      <c r="T138" s="2"/>
      <c r="V138" s="2"/>
      <c r="X138" s="2"/>
      <c r="Z138" s="2"/>
      <c r="AB138" s="2"/>
      <c r="AE138" s="2"/>
      <c r="AF138" s="2"/>
      <c r="AG138" s="2"/>
      <c r="AM138" s="2"/>
    </row>
    <row r="139" spans="3:39" ht="15.75" customHeight="1">
      <c r="F139" s="2"/>
      <c r="L139" s="2"/>
      <c r="P139" s="2"/>
      <c r="Q139" s="2"/>
      <c r="R139" s="2"/>
      <c r="S139" s="2"/>
      <c r="T139" s="2"/>
      <c r="V139" s="2"/>
      <c r="X139" s="2"/>
      <c r="Z139" s="2"/>
      <c r="AB139" s="2"/>
      <c r="AE139" s="2"/>
      <c r="AF139" s="2"/>
      <c r="AG139" s="2"/>
      <c r="AM139" s="2"/>
    </row>
    <row r="140" spans="3:39" ht="15.75" customHeight="1">
      <c r="F140" s="2"/>
      <c r="L140" s="2"/>
      <c r="P140" s="2"/>
      <c r="Q140" s="2"/>
      <c r="R140" s="2"/>
      <c r="S140" s="2"/>
      <c r="T140" s="2"/>
      <c r="V140" s="2"/>
      <c r="X140" s="2"/>
      <c r="Z140" s="2"/>
      <c r="AB140" s="2"/>
      <c r="AE140" s="2"/>
      <c r="AF140" s="2"/>
      <c r="AG140" s="2"/>
      <c r="AM140" s="2"/>
    </row>
    <row r="141" spans="3:39" ht="15.75" customHeight="1">
      <c r="F141" s="2"/>
      <c r="L141" s="2"/>
      <c r="P141" s="2"/>
      <c r="Q141" s="2"/>
      <c r="R141" s="2"/>
      <c r="S141" s="2"/>
      <c r="T141" s="2"/>
      <c r="V141" s="2"/>
      <c r="X141" s="2"/>
      <c r="Z141" s="2"/>
      <c r="AB141" s="2"/>
      <c r="AE141" s="2"/>
      <c r="AF141" s="2"/>
      <c r="AG141" s="2"/>
      <c r="AM141" s="2"/>
    </row>
    <row r="142" spans="3:39" ht="15.75" customHeight="1">
      <c r="F142" s="2"/>
      <c r="L142" s="2"/>
      <c r="P142" s="2"/>
      <c r="Q142" s="2"/>
      <c r="R142" s="2"/>
      <c r="S142" s="2"/>
      <c r="T142" s="2"/>
      <c r="V142" s="2"/>
      <c r="X142" s="2"/>
      <c r="Z142" s="2"/>
      <c r="AB142" s="2"/>
      <c r="AE142" s="2"/>
      <c r="AF142" s="2"/>
      <c r="AG142" s="2"/>
      <c r="AM142" s="2"/>
    </row>
    <row r="143" spans="3:39" ht="15.75" customHeight="1">
      <c r="F143" s="2"/>
      <c r="L143" s="2"/>
      <c r="P143" s="2"/>
      <c r="Q143" s="2"/>
      <c r="R143" s="2"/>
      <c r="S143" s="2"/>
      <c r="T143" s="2"/>
      <c r="V143" s="2"/>
      <c r="X143" s="2"/>
      <c r="Z143" s="2"/>
      <c r="AB143" s="2"/>
      <c r="AE143" s="2"/>
      <c r="AF143" s="2"/>
      <c r="AG143" s="2"/>
      <c r="AM143" s="2"/>
    </row>
    <row r="144" spans="3:39" ht="15.75" customHeight="1">
      <c r="F144" s="2"/>
      <c r="L144" s="2"/>
      <c r="P144" s="2"/>
      <c r="Q144" s="2"/>
      <c r="R144" s="2"/>
      <c r="S144" s="2"/>
      <c r="T144" s="2"/>
      <c r="V144" s="2"/>
      <c r="X144" s="2"/>
      <c r="Z144" s="2"/>
      <c r="AB144" s="2"/>
      <c r="AE144" s="2"/>
      <c r="AF144" s="2"/>
      <c r="AG144" s="2"/>
      <c r="AM144" s="2"/>
    </row>
    <row r="145" spans="5:39" ht="15.75" customHeight="1">
      <c r="F145" s="2"/>
      <c r="L145" s="2"/>
      <c r="P145" s="2"/>
      <c r="Q145" s="2"/>
      <c r="R145" s="2"/>
      <c r="S145" s="2"/>
      <c r="T145" s="2"/>
      <c r="V145" s="2"/>
      <c r="X145" s="2"/>
      <c r="Z145" s="2"/>
      <c r="AB145" s="2"/>
      <c r="AE145" s="2"/>
      <c r="AF145" s="2"/>
      <c r="AG145" s="2"/>
      <c r="AM145" s="2"/>
    </row>
    <row r="146" spans="5:39" ht="15.75" customHeight="1">
      <c r="F146" s="2"/>
      <c r="L146" s="2"/>
      <c r="P146" s="2"/>
      <c r="Q146" s="2"/>
      <c r="R146" s="2"/>
      <c r="S146" s="2"/>
      <c r="T146" s="2"/>
      <c r="V146" s="2"/>
      <c r="X146" s="2"/>
      <c r="Z146" s="2"/>
      <c r="AB146" s="2"/>
      <c r="AE146" s="2"/>
      <c r="AF146" s="2"/>
      <c r="AG146" s="2"/>
      <c r="AM146" s="2"/>
    </row>
    <row r="147" spans="5:39" ht="15.75" customHeight="1">
      <c r="F147" s="2"/>
      <c r="L147" s="2"/>
      <c r="P147" s="2"/>
      <c r="Q147" s="2"/>
      <c r="R147" s="2"/>
      <c r="S147" s="2"/>
      <c r="T147" s="2"/>
      <c r="V147" s="2"/>
      <c r="X147" s="2"/>
      <c r="Z147" s="2"/>
      <c r="AB147" s="2"/>
      <c r="AE147" s="2"/>
      <c r="AF147" s="2"/>
      <c r="AG147" s="2"/>
      <c r="AM147" s="2"/>
    </row>
    <row r="148" spans="5:39" ht="15.75" customHeight="1">
      <c r="F148" s="2"/>
      <c r="L148" s="2"/>
      <c r="P148" s="2"/>
      <c r="Q148" s="2"/>
      <c r="R148" s="2"/>
      <c r="S148" s="2"/>
      <c r="T148" s="2"/>
      <c r="V148" s="2"/>
      <c r="X148" s="2"/>
      <c r="Z148" s="2"/>
      <c r="AB148" s="2"/>
      <c r="AE148" s="2"/>
      <c r="AF148" s="2"/>
      <c r="AG148" s="2"/>
      <c r="AM148" s="2"/>
    </row>
    <row r="149" spans="5:39" ht="15.75" customHeight="1">
      <c r="F149" s="2"/>
      <c r="L149" s="2"/>
      <c r="P149" s="2"/>
      <c r="Q149" s="2"/>
      <c r="R149" s="2"/>
      <c r="S149" s="2"/>
      <c r="T149" s="2"/>
      <c r="V149" s="2"/>
      <c r="X149" s="2"/>
      <c r="Z149" s="2"/>
      <c r="AB149" s="2"/>
      <c r="AE149" s="2"/>
      <c r="AF149" s="2"/>
      <c r="AG149" s="2"/>
      <c r="AM149" s="2"/>
    </row>
    <row r="150" spans="5:39" ht="15.75" customHeight="1">
      <c r="F150" s="2"/>
      <c r="L150" s="2"/>
      <c r="P150" s="2"/>
      <c r="Q150" s="2"/>
      <c r="R150" s="2"/>
      <c r="S150" s="2"/>
      <c r="T150" s="2"/>
      <c r="V150" s="2"/>
      <c r="X150" s="2"/>
      <c r="Z150" s="2"/>
      <c r="AB150" s="2"/>
      <c r="AE150" s="2"/>
      <c r="AF150" s="2"/>
      <c r="AG150" s="2"/>
      <c r="AM150" s="2"/>
    </row>
    <row r="151" spans="5:39" ht="15.75" customHeight="1">
      <c r="E151" s="129" t="s">
        <v>269</v>
      </c>
      <c r="F151" s="130">
        <f>COUNTIF(AK17:AK101, "Zona de Riesgo Alta")</f>
        <v>1</v>
      </c>
      <c r="L151" s="2"/>
      <c r="P151" s="2"/>
      <c r="Q151" s="2"/>
      <c r="R151" s="2"/>
      <c r="S151" s="2"/>
      <c r="T151" s="2"/>
      <c r="V151" s="2"/>
      <c r="X151" s="2"/>
      <c r="Z151" s="2"/>
      <c r="AB151" s="2"/>
      <c r="AE151" s="2"/>
      <c r="AF151" s="2"/>
      <c r="AG151" s="2"/>
      <c r="AM151" s="2"/>
    </row>
    <row r="152" spans="5:39" ht="15.75" customHeight="1">
      <c r="E152" s="129" t="s">
        <v>270</v>
      </c>
      <c r="F152" s="130">
        <f>COUNTIF(AK17:AK101, "Zona de Riesgo Alta")</f>
        <v>1</v>
      </c>
      <c r="L152" s="2"/>
      <c r="P152" s="2"/>
      <c r="Q152" s="2"/>
      <c r="R152" s="2"/>
      <c r="S152" s="2"/>
      <c r="T152" s="2"/>
      <c r="V152" s="2"/>
      <c r="X152" s="2"/>
      <c r="Z152" s="2"/>
      <c r="AB152" s="2"/>
      <c r="AE152" s="2"/>
      <c r="AF152" s="2"/>
      <c r="AG152" s="2"/>
      <c r="AM152" s="2"/>
    </row>
    <row r="153" spans="5:39" ht="15.75" customHeight="1">
      <c r="E153" s="129" t="s">
        <v>271</v>
      </c>
      <c r="F153" s="130">
        <f>COUNTIF(AK17:AK101, "Zona de Riesgo Moderada")</f>
        <v>2</v>
      </c>
      <c r="L153" s="2"/>
      <c r="P153" s="2"/>
      <c r="Q153" s="2"/>
      <c r="R153" s="2"/>
      <c r="S153" s="2"/>
      <c r="T153" s="2"/>
      <c r="V153" s="2"/>
      <c r="X153" s="2"/>
      <c r="Z153" s="2"/>
      <c r="AB153" s="2"/>
      <c r="AE153" s="2"/>
      <c r="AF153" s="2"/>
      <c r="AG153" s="2"/>
      <c r="AM153" s="2"/>
    </row>
    <row r="154" spans="5:39" ht="15.75" customHeight="1">
      <c r="E154" s="129" t="s">
        <v>272</v>
      </c>
      <c r="F154" s="130">
        <f>COUNTIF(AK17:AK101, "Zona de Riesgo Baja")</f>
        <v>3</v>
      </c>
      <c r="L154" s="2"/>
      <c r="P154" s="2"/>
      <c r="Q154" s="2"/>
      <c r="R154" s="2"/>
      <c r="S154" s="2"/>
      <c r="T154" s="2"/>
      <c r="V154" s="2"/>
      <c r="X154" s="2"/>
      <c r="Z154" s="2"/>
      <c r="AB154" s="2"/>
      <c r="AE154" s="2"/>
      <c r="AF154" s="2"/>
      <c r="AG154" s="2"/>
      <c r="AM154" s="2"/>
    </row>
    <row r="155" spans="5:39" ht="15.75" customHeight="1">
      <c r="F155" s="2"/>
      <c r="L155" s="2"/>
      <c r="P155" s="2"/>
      <c r="Q155" s="2"/>
      <c r="R155" s="2"/>
      <c r="S155" s="2"/>
      <c r="T155" s="2"/>
      <c r="V155" s="2"/>
      <c r="X155" s="2"/>
      <c r="Z155" s="2"/>
      <c r="AB155" s="2"/>
      <c r="AE155" s="2"/>
      <c r="AF155" s="2"/>
      <c r="AG155" s="2"/>
      <c r="AM155" s="2"/>
    </row>
    <row r="156" spans="5:39" ht="15.75" customHeight="1">
      <c r="F156" s="2"/>
      <c r="L156" s="2"/>
      <c r="P156" s="2"/>
      <c r="Q156" s="2"/>
      <c r="R156" s="2"/>
      <c r="S156" s="2"/>
      <c r="T156" s="2"/>
      <c r="V156" s="2"/>
      <c r="X156" s="2"/>
      <c r="Z156" s="2"/>
      <c r="AB156" s="2"/>
      <c r="AE156" s="2"/>
      <c r="AF156" s="2"/>
      <c r="AG156" s="2"/>
      <c r="AM156" s="2"/>
    </row>
    <row r="157" spans="5:39" ht="15.75" customHeight="1">
      <c r="F157" s="2"/>
      <c r="L157" s="2"/>
      <c r="P157" s="2"/>
      <c r="Q157" s="2"/>
      <c r="R157" s="2"/>
      <c r="S157" s="2"/>
      <c r="T157" s="2"/>
      <c r="V157" s="2"/>
      <c r="X157" s="2"/>
      <c r="Z157" s="2"/>
      <c r="AB157" s="2"/>
      <c r="AE157" s="2"/>
      <c r="AF157" s="2"/>
      <c r="AG157" s="2"/>
      <c r="AM157" s="2"/>
    </row>
    <row r="158" spans="5:39" ht="15.75" customHeight="1">
      <c r="F158" s="2"/>
      <c r="L158" s="2"/>
      <c r="P158" s="2"/>
      <c r="Q158" s="2"/>
      <c r="R158" s="2"/>
      <c r="S158" s="2"/>
      <c r="T158" s="2"/>
      <c r="V158" s="2"/>
      <c r="X158" s="2"/>
      <c r="Z158" s="2"/>
      <c r="AB158" s="2"/>
      <c r="AE158" s="2"/>
      <c r="AF158" s="2"/>
      <c r="AG158" s="2"/>
      <c r="AM158" s="2"/>
    </row>
    <row r="159" spans="5:39" ht="15.75" customHeight="1">
      <c r="F159" s="2"/>
      <c r="L159" s="2"/>
      <c r="P159" s="2"/>
      <c r="Q159" s="2"/>
      <c r="R159" s="2"/>
      <c r="S159" s="2"/>
      <c r="T159" s="2"/>
      <c r="V159" s="2"/>
      <c r="X159" s="2"/>
      <c r="Z159" s="2"/>
      <c r="AB159" s="2"/>
      <c r="AE159" s="2"/>
      <c r="AF159" s="2"/>
      <c r="AG159" s="2"/>
      <c r="AM159" s="2"/>
    </row>
    <row r="160" spans="5:39" ht="15.75" customHeight="1">
      <c r="F160" s="2"/>
      <c r="L160" s="2"/>
      <c r="P160" s="2"/>
      <c r="Q160" s="2"/>
      <c r="R160" s="2"/>
      <c r="S160" s="2"/>
      <c r="T160" s="2"/>
      <c r="V160" s="2"/>
      <c r="X160" s="2"/>
      <c r="Z160" s="2"/>
      <c r="AB160" s="2"/>
      <c r="AE160" s="2"/>
      <c r="AF160" s="2"/>
      <c r="AG160" s="2"/>
      <c r="AM160" s="2"/>
    </row>
    <row r="161" spans="6:39" ht="15.75" customHeight="1">
      <c r="F161" s="2"/>
      <c r="L161" s="2"/>
      <c r="P161" s="2"/>
      <c r="Q161" s="2"/>
      <c r="R161" s="2"/>
      <c r="S161" s="2"/>
      <c r="T161" s="2"/>
      <c r="V161" s="2"/>
      <c r="X161" s="2"/>
      <c r="Z161" s="2"/>
      <c r="AB161" s="2"/>
      <c r="AE161" s="2"/>
      <c r="AF161" s="2"/>
      <c r="AG161" s="2"/>
      <c r="AM161" s="2"/>
    </row>
    <row r="162" spans="6:39" ht="15.75" customHeight="1">
      <c r="F162" s="2"/>
      <c r="L162" s="2"/>
      <c r="P162" s="2"/>
      <c r="Q162" s="2"/>
      <c r="R162" s="2"/>
      <c r="S162" s="2"/>
      <c r="T162" s="2"/>
      <c r="V162" s="2"/>
      <c r="X162" s="2"/>
      <c r="Z162" s="2"/>
      <c r="AB162" s="2"/>
      <c r="AE162" s="2"/>
      <c r="AF162" s="2"/>
      <c r="AG162" s="2"/>
      <c r="AM162" s="2"/>
    </row>
    <row r="163" spans="6:39" ht="15.75" customHeight="1">
      <c r="F163" s="2"/>
      <c r="L163" s="2"/>
      <c r="P163" s="2"/>
      <c r="Q163" s="2"/>
      <c r="R163" s="2"/>
      <c r="S163" s="2"/>
      <c r="T163" s="2"/>
      <c r="V163" s="2"/>
      <c r="X163" s="2"/>
      <c r="Z163" s="2"/>
      <c r="AB163" s="2"/>
      <c r="AE163" s="2"/>
      <c r="AF163" s="2"/>
      <c r="AG163" s="2"/>
      <c r="AM163" s="2"/>
    </row>
    <row r="164" spans="6:39" ht="15.75" customHeight="1">
      <c r="F164" s="2"/>
      <c r="L164" s="2"/>
      <c r="P164" s="2"/>
      <c r="Q164" s="2"/>
      <c r="R164" s="2"/>
      <c r="S164" s="2"/>
      <c r="T164" s="2"/>
      <c r="V164" s="2"/>
      <c r="X164" s="2"/>
      <c r="Z164" s="2"/>
      <c r="AB164" s="2"/>
      <c r="AE164" s="2"/>
      <c r="AF164" s="2"/>
      <c r="AG164" s="2"/>
      <c r="AM164" s="2"/>
    </row>
    <row r="165" spans="6:39" ht="15.75" customHeight="1">
      <c r="F165" s="2"/>
      <c r="L165" s="2"/>
      <c r="P165" s="2"/>
      <c r="Q165" s="2"/>
      <c r="R165" s="2"/>
      <c r="S165" s="2"/>
      <c r="T165" s="2"/>
      <c r="V165" s="2"/>
      <c r="X165" s="2"/>
      <c r="Z165" s="2"/>
      <c r="AB165" s="2"/>
      <c r="AE165" s="2"/>
      <c r="AF165" s="2"/>
      <c r="AG165" s="2"/>
      <c r="AM165" s="2"/>
    </row>
    <row r="166" spans="6:39" ht="15.75" customHeight="1">
      <c r="F166" s="2"/>
      <c r="L166" s="2"/>
      <c r="P166" s="2"/>
      <c r="Q166" s="2"/>
      <c r="R166" s="2"/>
      <c r="S166" s="2"/>
      <c r="T166" s="2"/>
      <c r="V166" s="2"/>
      <c r="X166" s="2"/>
      <c r="Z166" s="2"/>
      <c r="AB166" s="2"/>
      <c r="AE166" s="2"/>
      <c r="AF166" s="2"/>
      <c r="AG166" s="2"/>
      <c r="AM166" s="2"/>
    </row>
    <row r="167" spans="6:39" ht="15.75" customHeight="1">
      <c r="F167" s="2"/>
      <c r="L167" s="2"/>
      <c r="P167" s="2"/>
      <c r="Q167" s="2"/>
      <c r="R167" s="2"/>
      <c r="S167" s="2"/>
      <c r="T167" s="2"/>
      <c r="V167" s="2"/>
      <c r="X167" s="2"/>
      <c r="Z167" s="2"/>
      <c r="AB167" s="2"/>
      <c r="AE167" s="2"/>
      <c r="AF167" s="2"/>
      <c r="AG167" s="2"/>
      <c r="AM167" s="2"/>
    </row>
    <row r="168" spans="6:39" ht="15.75" customHeight="1">
      <c r="F168" s="2"/>
      <c r="L168" s="2"/>
      <c r="P168" s="2"/>
      <c r="Q168" s="2"/>
      <c r="R168" s="2"/>
      <c r="S168" s="2"/>
      <c r="T168" s="2"/>
      <c r="V168" s="2"/>
      <c r="X168" s="2"/>
      <c r="Z168" s="2"/>
      <c r="AB168" s="2"/>
      <c r="AE168" s="2"/>
      <c r="AF168" s="2"/>
      <c r="AG168" s="2"/>
      <c r="AM168" s="2"/>
    </row>
    <row r="169" spans="6:39" ht="15.75" customHeight="1">
      <c r="F169" s="2"/>
      <c r="L169" s="2"/>
      <c r="P169" s="2"/>
      <c r="Q169" s="2"/>
      <c r="R169" s="2"/>
      <c r="S169" s="2"/>
      <c r="T169" s="2"/>
      <c r="V169" s="2"/>
      <c r="X169" s="2"/>
      <c r="Z169" s="2"/>
      <c r="AB169" s="2"/>
      <c r="AE169" s="2"/>
      <c r="AF169" s="2"/>
      <c r="AG169" s="2"/>
      <c r="AM169" s="2"/>
    </row>
    <row r="170" spans="6:39" ht="15.75" customHeight="1">
      <c r="F170" s="2"/>
      <c r="L170" s="2"/>
      <c r="P170" s="2"/>
      <c r="Q170" s="2"/>
      <c r="R170" s="2"/>
      <c r="S170" s="2"/>
      <c r="T170" s="2"/>
      <c r="V170" s="2"/>
      <c r="X170" s="2"/>
      <c r="Z170" s="2"/>
      <c r="AB170" s="2"/>
      <c r="AE170" s="2"/>
      <c r="AF170" s="2"/>
      <c r="AG170" s="2"/>
      <c r="AM170" s="2"/>
    </row>
    <row r="171" spans="6:39" ht="15.75" customHeight="1">
      <c r="F171" s="2"/>
      <c r="L171" s="2"/>
      <c r="P171" s="2"/>
      <c r="Q171" s="2"/>
      <c r="R171" s="2"/>
      <c r="S171" s="2"/>
      <c r="T171" s="2"/>
      <c r="V171" s="2"/>
      <c r="X171" s="2"/>
      <c r="Z171" s="2"/>
      <c r="AB171" s="2"/>
      <c r="AE171" s="2"/>
      <c r="AF171" s="2"/>
      <c r="AG171" s="2"/>
      <c r="AM171" s="2"/>
    </row>
    <row r="172" spans="6:39" ht="15.75" customHeight="1">
      <c r="F172" s="2"/>
      <c r="L172" s="2"/>
      <c r="P172" s="2"/>
      <c r="Q172" s="2"/>
      <c r="R172" s="2"/>
      <c r="S172" s="2"/>
      <c r="T172" s="2"/>
      <c r="V172" s="2"/>
      <c r="X172" s="2"/>
      <c r="Z172" s="2"/>
      <c r="AB172" s="2"/>
      <c r="AE172" s="2"/>
      <c r="AF172" s="2"/>
      <c r="AG172" s="2"/>
      <c r="AM172" s="2"/>
    </row>
    <row r="173" spans="6:39" ht="15.75" customHeight="1">
      <c r="F173" s="2"/>
      <c r="L173" s="2"/>
      <c r="P173" s="2"/>
      <c r="Q173" s="2"/>
      <c r="R173" s="2"/>
      <c r="S173" s="2"/>
      <c r="T173" s="2"/>
      <c r="V173" s="2"/>
      <c r="X173" s="2"/>
      <c r="Z173" s="2"/>
      <c r="AB173" s="2"/>
      <c r="AE173" s="2"/>
      <c r="AF173" s="2"/>
      <c r="AG173" s="2"/>
      <c r="AM173" s="2"/>
    </row>
    <row r="174" spans="6:39" ht="15.75" customHeight="1">
      <c r="F174" s="2"/>
      <c r="L174" s="2"/>
      <c r="P174" s="2"/>
      <c r="Q174" s="2"/>
      <c r="R174" s="2"/>
      <c r="S174" s="2"/>
      <c r="T174" s="2"/>
      <c r="V174" s="2"/>
      <c r="X174" s="2"/>
      <c r="Z174" s="2"/>
      <c r="AB174" s="2"/>
      <c r="AE174" s="2"/>
      <c r="AF174" s="2"/>
      <c r="AG174" s="2"/>
      <c r="AM174" s="2"/>
    </row>
    <row r="175" spans="6:39" ht="15.75" customHeight="1">
      <c r="F175" s="2"/>
      <c r="L175" s="2"/>
      <c r="P175" s="2"/>
      <c r="Q175" s="2"/>
      <c r="R175" s="2"/>
      <c r="S175" s="2"/>
      <c r="T175" s="2"/>
      <c r="V175" s="2"/>
      <c r="X175" s="2"/>
      <c r="Z175" s="2"/>
      <c r="AB175" s="2"/>
      <c r="AE175" s="2"/>
      <c r="AF175" s="2"/>
      <c r="AG175" s="2"/>
      <c r="AM175" s="2"/>
    </row>
    <row r="176" spans="6:39" ht="15.75" customHeight="1">
      <c r="F176" s="2"/>
      <c r="L176" s="2"/>
      <c r="P176" s="2"/>
      <c r="Q176" s="2"/>
      <c r="R176" s="2"/>
      <c r="S176" s="2"/>
      <c r="T176" s="2"/>
      <c r="V176" s="2"/>
      <c r="X176" s="2"/>
      <c r="Z176" s="2"/>
      <c r="AB176" s="2"/>
      <c r="AE176" s="2"/>
      <c r="AF176" s="2"/>
      <c r="AG176" s="2"/>
      <c r="AM176" s="2"/>
    </row>
    <row r="177" spans="6:39" ht="15.75" customHeight="1">
      <c r="F177" s="2"/>
      <c r="L177" s="2"/>
      <c r="P177" s="2"/>
      <c r="Q177" s="2"/>
      <c r="R177" s="2"/>
      <c r="S177" s="2"/>
      <c r="T177" s="2"/>
      <c r="V177" s="2"/>
      <c r="X177" s="2"/>
      <c r="Z177" s="2"/>
      <c r="AB177" s="2"/>
      <c r="AE177" s="2"/>
      <c r="AF177" s="2"/>
      <c r="AG177" s="2"/>
      <c r="AM177" s="2"/>
    </row>
    <row r="178" spans="6:39" ht="15.75" customHeight="1">
      <c r="F178" s="2"/>
      <c r="L178" s="2"/>
      <c r="P178" s="2"/>
      <c r="Q178" s="2"/>
      <c r="R178" s="2"/>
      <c r="S178" s="2"/>
      <c r="T178" s="2"/>
      <c r="V178" s="2"/>
      <c r="X178" s="2"/>
      <c r="Z178" s="2"/>
      <c r="AB178" s="2"/>
      <c r="AE178" s="2"/>
      <c r="AF178" s="2"/>
      <c r="AG178" s="2"/>
      <c r="AM178" s="2"/>
    </row>
    <row r="179" spans="6:39" ht="15.75" customHeight="1">
      <c r="F179" s="2"/>
      <c r="L179" s="2"/>
      <c r="P179" s="2"/>
      <c r="Q179" s="2"/>
      <c r="R179" s="2"/>
      <c r="S179" s="2"/>
      <c r="T179" s="2"/>
      <c r="V179" s="2"/>
      <c r="X179" s="2"/>
      <c r="Z179" s="2"/>
      <c r="AB179" s="2"/>
      <c r="AE179" s="2"/>
      <c r="AF179" s="2"/>
      <c r="AG179" s="2"/>
      <c r="AM179" s="2"/>
    </row>
    <row r="180" spans="6:39" ht="15.75" customHeight="1">
      <c r="F180" s="2"/>
      <c r="L180" s="2"/>
      <c r="P180" s="2"/>
      <c r="Q180" s="2"/>
      <c r="R180" s="2"/>
      <c r="S180" s="2"/>
      <c r="T180" s="2"/>
      <c r="V180" s="2"/>
      <c r="X180" s="2"/>
      <c r="Z180" s="2"/>
      <c r="AB180" s="2"/>
      <c r="AE180" s="2"/>
      <c r="AF180" s="2"/>
      <c r="AG180" s="2"/>
      <c r="AM180" s="2"/>
    </row>
    <row r="181" spans="6:39" ht="15.75" customHeight="1">
      <c r="F181" s="2"/>
      <c r="L181" s="2"/>
      <c r="P181" s="2"/>
      <c r="Q181" s="2"/>
      <c r="R181" s="2"/>
      <c r="S181" s="2"/>
      <c r="T181" s="2"/>
      <c r="V181" s="2"/>
      <c r="X181" s="2"/>
      <c r="Z181" s="2"/>
      <c r="AB181" s="2"/>
      <c r="AE181" s="2"/>
      <c r="AF181" s="2"/>
      <c r="AG181" s="2"/>
      <c r="AM181" s="2"/>
    </row>
    <row r="182" spans="6:39" ht="15.75" customHeight="1">
      <c r="F182" s="2"/>
      <c r="L182" s="2"/>
      <c r="P182" s="2"/>
      <c r="Q182" s="2"/>
      <c r="R182" s="2"/>
      <c r="S182" s="2"/>
      <c r="T182" s="2"/>
      <c r="V182" s="2"/>
      <c r="X182" s="2"/>
      <c r="Z182" s="2"/>
      <c r="AB182" s="2"/>
      <c r="AE182" s="2"/>
      <c r="AF182" s="2"/>
      <c r="AG182" s="2"/>
      <c r="AM182" s="2"/>
    </row>
    <row r="183" spans="6:39" ht="15.75" customHeight="1">
      <c r="F183" s="2"/>
      <c r="L183" s="2"/>
      <c r="P183" s="2"/>
      <c r="Q183" s="2"/>
      <c r="R183" s="2"/>
      <c r="S183" s="2"/>
      <c r="T183" s="2"/>
      <c r="V183" s="2"/>
      <c r="X183" s="2"/>
      <c r="Z183" s="2"/>
      <c r="AB183" s="2"/>
      <c r="AE183" s="2"/>
      <c r="AF183" s="2"/>
      <c r="AG183" s="2"/>
      <c r="AM183" s="2"/>
    </row>
    <row r="184" spans="6:39" ht="15.75" customHeight="1">
      <c r="F184" s="2"/>
      <c r="L184" s="2"/>
      <c r="P184" s="2"/>
      <c r="Q184" s="2"/>
      <c r="R184" s="2"/>
      <c r="S184" s="2"/>
      <c r="T184" s="2"/>
      <c r="V184" s="2"/>
      <c r="X184" s="2"/>
      <c r="Z184" s="2"/>
      <c r="AB184" s="2"/>
      <c r="AE184" s="2"/>
      <c r="AF184" s="2"/>
      <c r="AG184" s="2"/>
      <c r="AM184" s="2"/>
    </row>
    <row r="185" spans="6:39" ht="15.75" customHeight="1">
      <c r="F185" s="2"/>
      <c r="L185" s="2"/>
      <c r="P185" s="2"/>
      <c r="Q185" s="2"/>
      <c r="R185" s="2"/>
      <c r="S185" s="2"/>
      <c r="T185" s="2"/>
      <c r="V185" s="2"/>
      <c r="X185" s="2"/>
      <c r="Z185" s="2"/>
      <c r="AB185" s="2"/>
      <c r="AE185" s="2"/>
      <c r="AF185" s="2"/>
      <c r="AG185" s="2"/>
      <c r="AM185" s="2"/>
    </row>
    <row r="186" spans="6:39" ht="15.75" customHeight="1">
      <c r="F186" s="2"/>
      <c r="L186" s="2"/>
      <c r="P186" s="2"/>
      <c r="Q186" s="2"/>
      <c r="R186" s="2"/>
      <c r="S186" s="2"/>
      <c r="T186" s="2"/>
      <c r="V186" s="2"/>
      <c r="X186" s="2"/>
      <c r="Z186" s="2"/>
      <c r="AB186" s="2"/>
      <c r="AE186" s="2"/>
      <c r="AF186" s="2"/>
      <c r="AG186" s="2"/>
      <c r="AM186" s="2"/>
    </row>
    <row r="187" spans="6:39" ht="15.75" customHeight="1">
      <c r="F187" s="2"/>
      <c r="L187" s="2"/>
      <c r="P187" s="2"/>
      <c r="Q187" s="2"/>
      <c r="R187" s="2"/>
      <c r="S187" s="2"/>
      <c r="T187" s="2"/>
      <c r="V187" s="2"/>
      <c r="X187" s="2"/>
      <c r="Z187" s="2"/>
      <c r="AB187" s="2"/>
      <c r="AE187" s="2"/>
      <c r="AF187" s="2"/>
      <c r="AG187" s="2"/>
      <c r="AM187" s="2"/>
    </row>
    <row r="188" spans="6:39" ht="15.75" customHeight="1">
      <c r="F188" s="2"/>
      <c r="L188" s="2"/>
      <c r="P188" s="2"/>
      <c r="Q188" s="2"/>
      <c r="R188" s="2"/>
      <c r="S188" s="2"/>
      <c r="T188" s="2"/>
      <c r="V188" s="2"/>
      <c r="X188" s="2"/>
      <c r="Z188" s="2"/>
      <c r="AB188" s="2"/>
      <c r="AE188" s="2"/>
      <c r="AF188" s="2"/>
      <c r="AG188" s="2"/>
      <c r="AM188" s="2"/>
    </row>
    <row r="189" spans="6:39" ht="15.75" customHeight="1">
      <c r="F189" s="2"/>
      <c r="L189" s="2"/>
      <c r="P189" s="2"/>
      <c r="Q189" s="2"/>
      <c r="R189" s="2"/>
      <c r="S189" s="2"/>
      <c r="T189" s="2"/>
      <c r="V189" s="2"/>
      <c r="X189" s="2"/>
      <c r="Z189" s="2"/>
      <c r="AB189" s="2"/>
      <c r="AE189" s="2"/>
      <c r="AF189" s="2"/>
      <c r="AG189" s="2"/>
      <c r="AM189" s="2"/>
    </row>
    <row r="190" spans="6:39" ht="15.75" customHeight="1">
      <c r="F190" s="2"/>
      <c r="L190" s="2"/>
      <c r="P190" s="2"/>
      <c r="Q190" s="2"/>
      <c r="R190" s="2"/>
      <c r="S190" s="2"/>
      <c r="T190" s="2"/>
      <c r="V190" s="2"/>
      <c r="X190" s="2"/>
      <c r="Z190" s="2"/>
      <c r="AB190" s="2"/>
      <c r="AE190" s="2"/>
      <c r="AF190" s="2"/>
      <c r="AG190" s="2"/>
      <c r="AM190" s="2"/>
    </row>
    <row r="191" spans="6:39" ht="15.75" customHeight="1">
      <c r="F191" s="2"/>
      <c r="L191" s="2"/>
      <c r="P191" s="2"/>
      <c r="Q191" s="2"/>
      <c r="R191" s="2"/>
      <c r="S191" s="2"/>
      <c r="T191" s="2"/>
      <c r="V191" s="2"/>
      <c r="X191" s="2"/>
      <c r="Z191" s="2"/>
      <c r="AB191" s="2"/>
      <c r="AE191" s="2"/>
      <c r="AF191" s="2"/>
      <c r="AG191" s="2"/>
      <c r="AM191" s="2"/>
    </row>
    <row r="192" spans="6:39" ht="15.75" customHeight="1">
      <c r="F192" s="2"/>
      <c r="L192" s="2"/>
      <c r="P192" s="2"/>
      <c r="Q192" s="2"/>
      <c r="R192" s="2"/>
      <c r="S192" s="2"/>
      <c r="T192" s="2"/>
      <c r="V192" s="2"/>
      <c r="X192" s="2"/>
      <c r="Z192" s="2"/>
      <c r="AB192" s="2"/>
      <c r="AE192" s="2"/>
      <c r="AF192" s="2"/>
      <c r="AG192" s="2"/>
      <c r="AM192" s="2"/>
    </row>
    <row r="193" spans="6:39" ht="15.75" customHeight="1">
      <c r="F193" s="2"/>
      <c r="L193" s="2"/>
      <c r="P193" s="2"/>
      <c r="Q193" s="2"/>
      <c r="R193" s="2"/>
      <c r="S193" s="2"/>
      <c r="T193" s="2"/>
      <c r="V193" s="2"/>
      <c r="X193" s="2"/>
      <c r="Z193" s="2"/>
      <c r="AB193" s="2"/>
      <c r="AE193" s="2"/>
      <c r="AF193" s="2"/>
      <c r="AG193" s="2"/>
      <c r="AM193" s="2"/>
    </row>
    <row r="194" spans="6:39" ht="15.75" customHeight="1">
      <c r="F194" s="2"/>
      <c r="L194" s="2"/>
      <c r="P194" s="2"/>
      <c r="Q194" s="2"/>
      <c r="R194" s="2"/>
      <c r="S194" s="2"/>
      <c r="T194" s="2"/>
      <c r="V194" s="2"/>
      <c r="X194" s="2"/>
      <c r="Z194" s="2"/>
      <c r="AB194" s="2"/>
      <c r="AE194" s="2"/>
      <c r="AF194" s="2"/>
      <c r="AG194" s="2"/>
      <c r="AM194" s="2"/>
    </row>
    <row r="195" spans="6:39" ht="15.75" customHeight="1">
      <c r="F195" s="2"/>
      <c r="L195" s="2"/>
      <c r="P195" s="2"/>
      <c r="Q195" s="2"/>
      <c r="R195" s="2"/>
      <c r="S195" s="2"/>
      <c r="T195" s="2"/>
      <c r="V195" s="2"/>
      <c r="X195" s="2"/>
      <c r="Z195" s="2"/>
      <c r="AB195" s="2"/>
      <c r="AE195" s="2"/>
      <c r="AF195" s="2"/>
      <c r="AG195" s="2"/>
      <c r="AM195" s="2"/>
    </row>
    <row r="196" spans="6:39" ht="15.75" customHeight="1">
      <c r="F196" s="2"/>
      <c r="L196" s="2"/>
      <c r="P196" s="2"/>
      <c r="Q196" s="2"/>
      <c r="R196" s="2"/>
      <c r="S196" s="2"/>
      <c r="T196" s="2"/>
      <c r="V196" s="2"/>
      <c r="X196" s="2"/>
      <c r="Z196" s="2"/>
      <c r="AB196" s="2"/>
      <c r="AE196" s="2"/>
      <c r="AF196" s="2"/>
      <c r="AG196" s="2"/>
      <c r="AM196" s="2"/>
    </row>
    <row r="197" spans="6:39" ht="15.75" customHeight="1">
      <c r="F197" s="2"/>
      <c r="L197" s="2"/>
      <c r="P197" s="2"/>
      <c r="Q197" s="2"/>
      <c r="R197" s="2"/>
      <c r="S197" s="2"/>
      <c r="T197" s="2"/>
      <c r="V197" s="2"/>
      <c r="X197" s="2"/>
      <c r="Z197" s="2"/>
      <c r="AB197" s="2"/>
      <c r="AE197" s="2"/>
      <c r="AF197" s="2"/>
      <c r="AG197" s="2"/>
      <c r="AM197" s="2"/>
    </row>
    <row r="198" spans="6:39" ht="15.75" customHeight="1">
      <c r="F198" s="2"/>
      <c r="L198" s="2"/>
      <c r="P198" s="2"/>
      <c r="Q198" s="2"/>
      <c r="R198" s="2"/>
      <c r="S198" s="2"/>
      <c r="T198" s="2"/>
      <c r="V198" s="2"/>
      <c r="X198" s="2"/>
      <c r="Z198" s="2"/>
      <c r="AB198" s="2"/>
      <c r="AE198" s="2"/>
      <c r="AF198" s="2"/>
      <c r="AG198" s="2"/>
      <c r="AM198" s="2"/>
    </row>
    <row r="199" spans="6:39" ht="15.75" customHeight="1">
      <c r="F199" s="2"/>
      <c r="L199" s="2"/>
      <c r="P199" s="2"/>
      <c r="Q199" s="2"/>
      <c r="R199" s="2"/>
      <c r="S199" s="2"/>
      <c r="T199" s="2"/>
      <c r="V199" s="2"/>
      <c r="X199" s="2"/>
      <c r="Z199" s="2"/>
      <c r="AB199" s="2"/>
      <c r="AE199" s="2"/>
      <c r="AF199" s="2"/>
      <c r="AG199" s="2"/>
      <c r="AM199" s="2"/>
    </row>
    <row r="200" spans="6:39" ht="15.75" customHeight="1">
      <c r="F200" s="2"/>
      <c r="L200" s="2"/>
      <c r="P200" s="2"/>
      <c r="Q200" s="2"/>
      <c r="R200" s="2"/>
      <c r="S200" s="2"/>
      <c r="T200" s="2"/>
      <c r="V200" s="2"/>
      <c r="X200" s="2"/>
      <c r="Z200" s="2"/>
      <c r="AB200" s="2"/>
      <c r="AE200" s="2"/>
      <c r="AF200" s="2"/>
      <c r="AG200" s="2"/>
      <c r="AM200" s="2"/>
    </row>
    <row r="201" spans="6:39" ht="15.75" customHeight="1">
      <c r="F201" s="2"/>
      <c r="L201" s="2"/>
      <c r="P201" s="2"/>
      <c r="Q201" s="2"/>
      <c r="R201" s="2"/>
      <c r="S201" s="2"/>
      <c r="T201" s="2"/>
      <c r="V201" s="2"/>
      <c r="X201" s="2"/>
      <c r="Z201" s="2"/>
      <c r="AB201" s="2"/>
      <c r="AE201" s="2"/>
      <c r="AF201" s="2"/>
      <c r="AG201" s="2"/>
      <c r="AM201" s="2"/>
    </row>
    <row r="202" spans="6:39" ht="15.75" customHeight="1">
      <c r="F202" s="2"/>
      <c r="L202" s="2"/>
      <c r="P202" s="2"/>
      <c r="Q202" s="2"/>
      <c r="R202" s="2"/>
      <c r="S202" s="2"/>
      <c r="T202" s="2"/>
      <c r="V202" s="2"/>
      <c r="X202" s="2"/>
      <c r="Z202" s="2"/>
      <c r="AB202" s="2"/>
      <c r="AE202" s="2"/>
      <c r="AF202" s="2"/>
      <c r="AG202" s="2"/>
      <c r="AM202" s="2"/>
    </row>
    <row r="203" spans="6:39" ht="15.75" customHeight="1">
      <c r="F203" s="2"/>
      <c r="L203" s="2"/>
      <c r="P203" s="2"/>
      <c r="Q203" s="2"/>
      <c r="R203" s="2"/>
      <c r="S203" s="2"/>
      <c r="T203" s="2"/>
      <c r="V203" s="2"/>
      <c r="X203" s="2"/>
      <c r="Z203" s="2"/>
      <c r="AB203" s="2"/>
      <c r="AE203" s="2"/>
      <c r="AF203" s="2"/>
      <c r="AG203" s="2"/>
      <c r="AM203" s="2"/>
    </row>
    <row r="204" spans="6:39" ht="15.75" customHeight="1">
      <c r="F204" s="2"/>
      <c r="L204" s="2"/>
      <c r="P204" s="2"/>
      <c r="Q204" s="2"/>
      <c r="R204" s="2"/>
      <c r="S204" s="2"/>
      <c r="T204" s="2"/>
      <c r="V204" s="2"/>
      <c r="X204" s="2"/>
      <c r="Z204" s="2"/>
      <c r="AB204" s="2"/>
      <c r="AE204" s="2"/>
      <c r="AF204" s="2"/>
      <c r="AG204" s="2"/>
      <c r="AM204" s="2"/>
    </row>
    <row r="205" spans="6:39" ht="15.75" customHeight="1">
      <c r="F205" s="2"/>
      <c r="L205" s="2"/>
      <c r="P205" s="2"/>
      <c r="Q205" s="2"/>
      <c r="R205" s="2"/>
      <c r="S205" s="2"/>
      <c r="T205" s="2"/>
      <c r="V205" s="2"/>
      <c r="X205" s="2"/>
      <c r="Z205" s="2"/>
      <c r="AB205" s="2"/>
      <c r="AE205" s="2"/>
      <c r="AF205" s="2"/>
      <c r="AG205" s="2"/>
      <c r="AM205" s="2"/>
    </row>
    <row r="206" spans="6:39" ht="15.75" customHeight="1">
      <c r="F206" s="2"/>
      <c r="L206" s="2"/>
      <c r="P206" s="2"/>
      <c r="Q206" s="2"/>
      <c r="R206" s="2"/>
      <c r="S206" s="2"/>
      <c r="T206" s="2"/>
      <c r="V206" s="2"/>
      <c r="X206" s="2"/>
      <c r="Z206" s="2"/>
      <c r="AB206" s="2"/>
      <c r="AE206" s="2"/>
      <c r="AF206" s="2"/>
      <c r="AG206" s="2"/>
      <c r="AM206" s="2"/>
    </row>
    <row r="207" spans="6:39" ht="15.75" customHeight="1">
      <c r="F207" s="2"/>
      <c r="L207" s="2"/>
      <c r="P207" s="2"/>
      <c r="Q207" s="2"/>
      <c r="R207" s="2"/>
      <c r="S207" s="2"/>
      <c r="T207" s="2"/>
      <c r="V207" s="2"/>
      <c r="X207" s="2"/>
      <c r="Z207" s="2"/>
      <c r="AB207" s="2"/>
      <c r="AE207" s="2"/>
      <c r="AF207" s="2"/>
      <c r="AG207" s="2"/>
      <c r="AM207" s="2"/>
    </row>
    <row r="208" spans="6:39" ht="15.75" customHeight="1">
      <c r="F208" s="2"/>
      <c r="L208" s="2"/>
      <c r="P208" s="2"/>
      <c r="Q208" s="2"/>
      <c r="R208" s="2"/>
      <c r="S208" s="2"/>
      <c r="T208" s="2"/>
      <c r="V208" s="2"/>
      <c r="X208" s="2"/>
      <c r="Z208" s="2"/>
      <c r="AB208" s="2"/>
      <c r="AE208" s="2"/>
      <c r="AF208" s="2"/>
      <c r="AG208" s="2"/>
      <c r="AM208" s="2"/>
    </row>
    <row r="209" spans="6:39" ht="15.75" customHeight="1">
      <c r="F209" s="2"/>
      <c r="L209" s="2"/>
      <c r="P209" s="2"/>
      <c r="Q209" s="2"/>
      <c r="R209" s="2"/>
      <c r="S209" s="2"/>
      <c r="T209" s="2"/>
      <c r="V209" s="2"/>
      <c r="X209" s="2"/>
      <c r="Z209" s="2"/>
      <c r="AB209" s="2"/>
      <c r="AE209" s="2"/>
      <c r="AF209" s="2"/>
      <c r="AG209" s="2"/>
      <c r="AM209" s="2"/>
    </row>
    <row r="210" spans="6:39" ht="15.75" customHeight="1">
      <c r="F210" s="2"/>
      <c r="L210" s="2"/>
      <c r="P210" s="2"/>
      <c r="Q210" s="2"/>
      <c r="R210" s="2"/>
      <c r="S210" s="2"/>
      <c r="T210" s="2"/>
      <c r="V210" s="2"/>
      <c r="X210" s="2"/>
      <c r="Z210" s="2"/>
      <c r="AB210" s="2"/>
      <c r="AE210" s="2"/>
      <c r="AF210" s="2"/>
      <c r="AG210" s="2"/>
      <c r="AM210" s="2"/>
    </row>
    <row r="211" spans="6:39" ht="15.75" customHeight="1">
      <c r="F211" s="2"/>
      <c r="L211" s="2"/>
      <c r="P211" s="2"/>
      <c r="Q211" s="2"/>
      <c r="R211" s="2"/>
      <c r="S211" s="2"/>
      <c r="T211" s="2"/>
      <c r="V211" s="2"/>
      <c r="X211" s="2"/>
      <c r="Z211" s="2"/>
      <c r="AB211" s="2"/>
      <c r="AE211" s="2"/>
      <c r="AF211" s="2"/>
      <c r="AG211" s="2"/>
      <c r="AM211" s="2"/>
    </row>
    <row r="212" spans="6:39" ht="15.75" customHeight="1">
      <c r="F212" s="2"/>
      <c r="L212" s="2"/>
      <c r="P212" s="2"/>
      <c r="Q212" s="2"/>
      <c r="R212" s="2"/>
      <c r="S212" s="2"/>
      <c r="T212" s="2"/>
      <c r="V212" s="2"/>
      <c r="X212" s="2"/>
      <c r="Z212" s="2"/>
      <c r="AB212" s="2"/>
      <c r="AE212" s="2"/>
      <c r="AF212" s="2"/>
      <c r="AG212" s="2"/>
      <c r="AM212" s="2"/>
    </row>
    <row r="213" spans="6:39" ht="15.75" customHeight="1">
      <c r="F213" s="2"/>
      <c r="L213" s="2"/>
      <c r="P213" s="2"/>
      <c r="Q213" s="2"/>
      <c r="R213" s="2"/>
      <c r="S213" s="2"/>
      <c r="T213" s="2"/>
      <c r="V213" s="2"/>
      <c r="X213" s="2"/>
      <c r="Z213" s="2"/>
      <c r="AB213" s="2"/>
      <c r="AE213" s="2"/>
      <c r="AF213" s="2"/>
      <c r="AG213" s="2"/>
      <c r="AM213" s="2"/>
    </row>
    <row r="214" spans="6:39" ht="15.75" customHeight="1">
      <c r="F214" s="2"/>
      <c r="L214" s="2"/>
      <c r="P214" s="2"/>
      <c r="Q214" s="2"/>
      <c r="R214" s="2"/>
      <c r="S214" s="2"/>
      <c r="T214" s="2"/>
      <c r="V214" s="2"/>
      <c r="X214" s="2"/>
      <c r="Z214" s="2"/>
      <c r="AB214" s="2"/>
      <c r="AE214" s="2"/>
      <c r="AF214" s="2"/>
      <c r="AG214" s="2"/>
      <c r="AM214" s="2"/>
    </row>
    <row r="215" spans="6:39" ht="15.75" customHeight="1">
      <c r="F215" s="2"/>
      <c r="L215" s="2"/>
      <c r="P215" s="2"/>
      <c r="Q215" s="2"/>
      <c r="R215" s="2"/>
      <c r="S215" s="2"/>
      <c r="T215" s="2"/>
      <c r="V215" s="2"/>
      <c r="X215" s="2"/>
      <c r="Z215" s="2"/>
      <c r="AB215" s="2"/>
      <c r="AE215" s="2"/>
      <c r="AF215" s="2"/>
      <c r="AG215" s="2"/>
      <c r="AM215" s="2"/>
    </row>
    <row r="216" spans="6:39" ht="15.75" customHeight="1">
      <c r="F216" s="2"/>
      <c r="L216" s="2"/>
      <c r="P216" s="2"/>
      <c r="Q216" s="2"/>
      <c r="R216" s="2"/>
      <c r="S216" s="2"/>
      <c r="T216" s="2"/>
      <c r="V216" s="2"/>
      <c r="X216" s="2"/>
      <c r="Z216" s="2"/>
      <c r="AB216" s="2"/>
      <c r="AE216" s="2"/>
      <c r="AF216" s="2"/>
      <c r="AG216" s="2"/>
      <c r="AM216" s="2"/>
    </row>
    <row r="217" spans="6:39" ht="15.75" customHeight="1">
      <c r="F217" s="2"/>
      <c r="L217" s="2"/>
      <c r="P217" s="2"/>
      <c r="Q217" s="2"/>
      <c r="R217" s="2"/>
      <c r="S217" s="2"/>
      <c r="T217" s="2"/>
      <c r="V217" s="2"/>
      <c r="X217" s="2"/>
      <c r="Z217" s="2"/>
      <c r="AB217" s="2"/>
      <c r="AE217" s="2"/>
      <c r="AF217" s="2"/>
      <c r="AG217" s="2"/>
      <c r="AM217" s="2"/>
    </row>
    <row r="218" spans="6:39" ht="15.75" customHeight="1">
      <c r="F218" s="2"/>
      <c r="L218" s="2"/>
      <c r="P218" s="2"/>
      <c r="Q218" s="2"/>
      <c r="R218" s="2"/>
      <c r="S218" s="2"/>
      <c r="T218" s="2"/>
      <c r="V218" s="2"/>
      <c r="X218" s="2"/>
      <c r="Z218" s="2"/>
      <c r="AB218" s="2"/>
      <c r="AE218" s="2"/>
      <c r="AF218" s="2"/>
      <c r="AG218" s="2"/>
      <c r="AM218" s="2"/>
    </row>
    <row r="219" spans="6:39" ht="15.75" customHeight="1">
      <c r="F219" s="2"/>
      <c r="L219" s="2"/>
      <c r="P219" s="2"/>
      <c r="Q219" s="2"/>
      <c r="R219" s="2"/>
      <c r="S219" s="2"/>
      <c r="T219" s="2"/>
      <c r="V219" s="2"/>
      <c r="X219" s="2"/>
      <c r="Z219" s="2"/>
      <c r="AB219" s="2"/>
      <c r="AE219" s="2"/>
      <c r="AF219" s="2"/>
      <c r="AG219" s="2"/>
      <c r="AM219" s="2"/>
    </row>
    <row r="220" spans="6:39" ht="15.75" customHeight="1">
      <c r="F220" s="2"/>
      <c r="L220" s="2"/>
      <c r="P220" s="2"/>
      <c r="Q220" s="2"/>
      <c r="R220" s="2"/>
      <c r="S220" s="2"/>
      <c r="T220" s="2"/>
      <c r="V220" s="2"/>
      <c r="X220" s="2"/>
      <c r="Z220" s="2"/>
      <c r="AB220" s="2"/>
      <c r="AE220" s="2"/>
      <c r="AF220" s="2"/>
      <c r="AG220" s="2"/>
      <c r="AM220" s="2"/>
    </row>
    <row r="221" spans="6:39" ht="15.75" customHeight="1">
      <c r="F221" s="2"/>
      <c r="L221" s="2"/>
      <c r="P221" s="2"/>
      <c r="Q221" s="2"/>
      <c r="R221" s="2"/>
      <c r="S221" s="2"/>
      <c r="T221" s="2"/>
      <c r="V221" s="2"/>
      <c r="X221" s="2"/>
      <c r="Z221" s="2"/>
      <c r="AB221" s="2"/>
      <c r="AE221" s="2"/>
      <c r="AF221" s="2"/>
      <c r="AG221" s="2"/>
      <c r="AM221" s="2"/>
    </row>
    <row r="222" spans="6:39" ht="15.75" customHeight="1">
      <c r="F222" s="2"/>
      <c r="L222" s="2"/>
      <c r="P222" s="2"/>
      <c r="Q222" s="2"/>
      <c r="R222" s="2"/>
      <c r="S222" s="2"/>
      <c r="T222" s="2"/>
      <c r="V222" s="2"/>
      <c r="X222" s="2"/>
      <c r="Z222" s="2"/>
      <c r="AB222" s="2"/>
      <c r="AE222" s="2"/>
      <c r="AF222" s="2"/>
      <c r="AG222" s="2"/>
      <c r="AM222" s="2"/>
    </row>
    <row r="223" spans="6:39" ht="15.75" customHeight="1">
      <c r="F223" s="2"/>
      <c r="L223" s="2"/>
      <c r="P223" s="2"/>
      <c r="Q223" s="2"/>
      <c r="R223" s="2"/>
      <c r="S223" s="2"/>
      <c r="T223" s="2"/>
      <c r="V223" s="2"/>
      <c r="X223" s="2"/>
      <c r="Z223" s="2"/>
      <c r="AB223" s="2"/>
      <c r="AE223" s="2"/>
      <c r="AF223" s="2"/>
      <c r="AG223" s="2"/>
      <c r="AM223" s="2"/>
    </row>
    <row r="224" spans="6:39" ht="15.75" customHeight="1">
      <c r="F224" s="2"/>
      <c r="L224" s="2"/>
      <c r="P224" s="2"/>
      <c r="Q224" s="2"/>
      <c r="R224" s="2"/>
      <c r="S224" s="2"/>
      <c r="T224" s="2"/>
      <c r="V224" s="2"/>
      <c r="X224" s="2"/>
      <c r="Z224" s="2"/>
      <c r="AB224" s="2"/>
      <c r="AE224" s="2"/>
      <c r="AF224" s="2"/>
      <c r="AG224" s="2"/>
      <c r="AM224" s="2"/>
    </row>
    <row r="225" spans="6:39" ht="15.75" customHeight="1">
      <c r="F225" s="2"/>
      <c r="L225" s="2"/>
      <c r="P225" s="2"/>
      <c r="Q225" s="2"/>
      <c r="R225" s="2"/>
      <c r="S225" s="2"/>
      <c r="T225" s="2"/>
      <c r="V225" s="2"/>
      <c r="X225" s="2"/>
      <c r="Z225" s="2"/>
      <c r="AB225" s="2"/>
      <c r="AE225" s="2"/>
      <c r="AF225" s="2"/>
      <c r="AG225" s="2"/>
      <c r="AM225" s="2"/>
    </row>
    <row r="226" spans="6:39" ht="15.75" customHeight="1">
      <c r="F226" s="2"/>
      <c r="L226" s="2"/>
      <c r="P226" s="2"/>
      <c r="Q226" s="2"/>
      <c r="R226" s="2"/>
      <c r="S226" s="2"/>
      <c r="T226" s="2"/>
      <c r="V226" s="2"/>
      <c r="X226" s="2"/>
      <c r="Z226" s="2"/>
      <c r="AB226" s="2"/>
      <c r="AE226" s="2"/>
      <c r="AF226" s="2"/>
      <c r="AG226" s="2"/>
      <c r="AM226" s="2"/>
    </row>
    <row r="227" spans="6:39" ht="15.75" customHeight="1">
      <c r="F227" s="2"/>
      <c r="L227" s="2"/>
      <c r="P227" s="2"/>
      <c r="Q227" s="2"/>
      <c r="R227" s="2"/>
      <c r="S227" s="2"/>
      <c r="T227" s="2"/>
      <c r="V227" s="2"/>
      <c r="X227" s="2"/>
      <c r="Z227" s="2"/>
      <c r="AB227" s="2"/>
      <c r="AE227" s="2"/>
      <c r="AF227" s="2"/>
      <c r="AG227" s="2"/>
      <c r="AM227" s="2"/>
    </row>
    <row r="228" spans="6:39" ht="15.75" customHeight="1">
      <c r="F228" s="2"/>
      <c r="L228" s="2"/>
      <c r="P228" s="2"/>
      <c r="Q228" s="2"/>
      <c r="R228" s="2"/>
      <c r="S228" s="2"/>
      <c r="T228" s="2"/>
      <c r="V228" s="2"/>
      <c r="X228" s="2"/>
      <c r="Z228" s="2"/>
      <c r="AB228" s="2"/>
      <c r="AE228" s="2"/>
      <c r="AF228" s="2"/>
      <c r="AG228" s="2"/>
      <c r="AM228" s="2"/>
    </row>
    <row r="229" spans="6:39" ht="15.75" customHeight="1">
      <c r="F229" s="2"/>
      <c r="L229" s="2"/>
      <c r="P229" s="2"/>
      <c r="Q229" s="2"/>
      <c r="R229" s="2"/>
      <c r="S229" s="2"/>
      <c r="T229" s="2"/>
      <c r="V229" s="2"/>
      <c r="X229" s="2"/>
      <c r="Z229" s="2"/>
      <c r="AB229" s="2"/>
      <c r="AE229" s="2"/>
      <c r="AF229" s="2"/>
      <c r="AG229" s="2"/>
      <c r="AM229" s="2"/>
    </row>
    <row r="230" spans="6:39" ht="15.75" customHeight="1">
      <c r="F230" s="2"/>
      <c r="L230" s="2"/>
      <c r="P230" s="2"/>
      <c r="Q230" s="2"/>
      <c r="R230" s="2"/>
      <c r="S230" s="2"/>
      <c r="T230" s="2"/>
      <c r="V230" s="2"/>
      <c r="X230" s="2"/>
      <c r="Z230" s="2"/>
      <c r="AB230" s="2"/>
      <c r="AE230" s="2"/>
      <c r="AF230" s="2"/>
      <c r="AG230" s="2"/>
      <c r="AM230" s="2"/>
    </row>
    <row r="231" spans="6:39" ht="15.75" customHeight="1">
      <c r="F231" s="2"/>
      <c r="L231" s="2"/>
      <c r="P231" s="2"/>
      <c r="Q231" s="2"/>
      <c r="R231" s="2"/>
      <c r="S231" s="2"/>
      <c r="T231" s="2"/>
      <c r="V231" s="2"/>
      <c r="X231" s="2"/>
      <c r="Z231" s="2"/>
      <c r="AB231" s="2"/>
      <c r="AE231" s="2"/>
      <c r="AF231" s="2"/>
      <c r="AG231" s="2"/>
      <c r="AM231" s="2"/>
    </row>
    <row r="232" spans="6:39" ht="15.75" customHeight="1">
      <c r="F232" s="2"/>
      <c r="L232" s="2"/>
      <c r="P232" s="2"/>
      <c r="Q232" s="2"/>
      <c r="R232" s="2"/>
      <c r="S232" s="2"/>
      <c r="T232" s="2"/>
      <c r="V232" s="2"/>
      <c r="X232" s="2"/>
      <c r="Z232" s="2"/>
      <c r="AB232" s="2"/>
      <c r="AE232" s="2"/>
      <c r="AF232" s="2"/>
      <c r="AG232" s="2"/>
      <c r="AM232" s="2"/>
    </row>
    <row r="233" spans="6:39" ht="15.75" customHeight="1">
      <c r="F233" s="2"/>
      <c r="L233" s="2"/>
      <c r="P233" s="2"/>
      <c r="Q233" s="2"/>
      <c r="R233" s="2"/>
      <c r="S233" s="2"/>
      <c r="T233" s="2"/>
      <c r="V233" s="2"/>
      <c r="X233" s="2"/>
      <c r="Z233" s="2"/>
      <c r="AB233" s="2"/>
      <c r="AE233" s="2"/>
      <c r="AF233" s="2"/>
      <c r="AG233" s="2"/>
      <c r="AM233" s="2"/>
    </row>
    <row r="234" spans="6:39" ht="15.75" customHeight="1">
      <c r="F234" s="2"/>
      <c r="L234" s="2"/>
      <c r="P234" s="2"/>
      <c r="Q234" s="2"/>
      <c r="R234" s="2"/>
      <c r="S234" s="2"/>
      <c r="T234" s="2"/>
      <c r="V234" s="2"/>
      <c r="X234" s="2"/>
      <c r="Z234" s="2"/>
      <c r="AB234" s="2"/>
      <c r="AE234" s="2"/>
      <c r="AF234" s="2"/>
      <c r="AG234" s="2"/>
      <c r="AM234" s="2"/>
    </row>
    <row r="235" spans="6:39" ht="15.75" customHeight="1">
      <c r="F235" s="2"/>
      <c r="L235" s="2"/>
      <c r="P235" s="2"/>
      <c r="Q235" s="2"/>
      <c r="R235" s="2"/>
      <c r="S235" s="2"/>
      <c r="T235" s="2"/>
      <c r="V235" s="2"/>
      <c r="X235" s="2"/>
      <c r="Z235" s="2"/>
      <c r="AB235" s="2"/>
      <c r="AE235" s="2"/>
      <c r="AF235" s="2"/>
      <c r="AG235" s="2"/>
      <c r="AM235" s="2"/>
    </row>
    <row r="236" spans="6:39" ht="15.75" customHeight="1">
      <c r="F236" s="2"/>
      <c r="L236" s="2"/>
      <c r="P236" s="2"/>
      <c r="Q236" s="2"/>
      <c r="R236" s="2"/>
      <c r="S236" s="2"/>
      <c r="T236" s="2"/>
      <c r="V236" s="2"/>
      <c r="X236" s="2"/>
      <c r="Z236" s="2"/>
      <c r="AB236" s="2"/>
      <c r="AE236" s="2"/>
      <c r="AF236" s="2"/>
      <c r="AG236" s="2"/>
      <c r="AM236" s="2"/>
    </row>
    <row r="237" spans="6:39" ht="15.75" customHeight="1">
      <c r="F237" s="2"/>
      <c r="L237" s="2"/>
      <c r="P237" s="2"/>
      <c r="Q237" s="2"/>
      <c r="R237" s="2"/>
      <c r="S237" s="2"/>
      <c r="T237" s="2"/>
      <c r="V237" s="2"/>
      <c r="X237" s="2"/>
      <c r="Z237" s="2"/>
      <c r="AB237" s="2"/>
      <c r="AE237" s="2"/>
      <c r="AF237" s="2"/>
      <c r="AG237" s="2"/>
      <c r="AM237" s="2"/>
    </row>
    <row r="238" spans="6:39" ht="15.75" customHeight="1">
      <c r="F238" s="2"/>
      <c r="L238" s="2"/>
      <c r="P238" s="2"/>
      <c r="Q238" s="2"/>
      <c r="R238" s="2"/>
      <c r="S238" s="2"/>
      <c r="T238" s="2"/>
      <c r="V238" s="2"/>
      <c r="X238" s="2"/>
      <c r="Z238" s="2"/>
      <c r="AB238" s="2"/>
      <c r="AE238" s="2"/>
      <c r="AF238" s="2"/>
      <c r="AG238" s="2"/>
      <c r="AM238" s="2"/>
    </row>
    <row r="239" spans="6:39" ht="15.75" customHeight="1">
      <c r="F239" s="2"/>
      <c r="L239" s="2"/>
      <c r="P239" s="2"/>
      <c r="Q239" s="2"/>
      <c r="R239" s="2"/>
      <c r="S239" s="2"/>
      <c r="T239" s="2"/>
      <c r="V239" s="2"/>
      <c r="X239" s="2"/>
      <c r="Z239" s="2"/>
      <c r="AB239" s="2"/>
      <c r="AE239" s="2"/>
      <c r="AF239" s="2"/>
      <c r="AG239" s="2"/>
      <c r="AM239" s="2"/>
    </row>
    <row r="240" spans="6:39" ht="15.75" customHeight="1">
      <c r="F240" s="2"/>
      <c r="L240" s="2"/>
      <c r="P240" s="2"/>
      <c r="Q240" s="2"/>
      <c r="R240" s="2"/>
      <c r="S240" s="2"/>
      <c r="T240" s="2"/>
      <c r="V240" s="2"/>
      <c r="X240" s="2"/>
      <c r="Z240" s="2"/>
      <c r="AB240" s="2"/>
      <c r="AE240" s="2"/>
      <c r="AF240" s="2"/>
      <c r="AG240" s="2"/>
      <c r="AM240" s="2"/>
    </row>
    <row r="241" spans="6:39" ht="15.75" customHeight="1">
      <c r="F241" s="2"/>
      <c r="L241" s="2"/>
      <c r="P241" s="2"/>
      <c r="Q241" s="2"/>
      <c r="R241" s="2"/>
      <c r="S241" s="2"/>
      <c r="T241" s="2"/>
      <c r="V241" s="2"/>
      <c r="X241" s="2"/>
      <c r="Z241" s="2"/>
      <c r="AB241" s="2"/>
      <c r="AE241" s="2"/>
      <c r="AF241" s="2"/>
      <c r="AG241" s="2"/>
      <c r="AM241" s="2"/>
    </row>
    <row r="242" spans="6:39" ht="15.75" customHeight="1">
      <c r="F242" s="2"/>
      <c r="L242" s="2"/>
      <c r="P242" s="2"/>
      <c r="Q242" s="2"/>
      <c r="R242" s="2"/>
      <c r="S242" s="2"/>
      <c r="T242" s="2"/>
      <c r="V242" s="2"/>
      <c r="X242" s="2"/>
      <c r="Z242" s="2"/>
      <c r="AB242" s="2"/>
      <c r="AE242" s="2"/>
      <c r="AF242" s="2"/>
      <c r="AG242" s="2"/>
      <c r="AM242" s="2"/>
    </row>
    <row r="243" spans="6:39" ht="15.75" customHeight="1">
      <c r="F243" s="2"/>
      <c r="L243" s="2"/>
      <c r="P243" s="2"/>
      <c r="Q243" s="2"/>
      <c r="R243" s="2"/>
      <c r="S243" s="2"/>
      <c r="T243" s="2"/>
      <c r="V243" s="2"/>
      <c r="X243" s="2"/>
      <c r="Z243" s="2"/>
      <c r="AB243" s="2"/>
      <c r="AE243" s="2"/>
      <c r="AF243" s="2"/>
      <c r="AG243" s="2"/>
      <c r="AM243" s="2"/>
    </row>
    <row r="244" spans="6:39" ht="15.75" customHeight="1">
      <c r="F244" s="2"/>
      <c r="L244" s="2"/>
      <c r="P244" s="2"/>
      <c r="Q244" s="2"/>
      <c r="R244" s="2"/>
      <c r="S244" s="2"/>
      <c r="T244" s="2"/>
      <c r="V244" s="2"/>
      <c r="X244" s="2"/>
      <c r="Z244" s="2"/>
      <c r="AB244" s="2"/>
      <c r="AE244" s="2"/>
      <c r="AF244" s="2"/>
      <c r="AG244" s="2"/>
      <c r="AM244" s="2"/>
    </row>
    <row r="245" spans="6:39" ht="15.75" customHeight="1">
      <c r="F245" s="2"/>
      <c r="L245" s="2"/>
      <c r="P245" s="2"/>
      <c r="Q245" s="2"/>
      <c r="R245" s="2"/>
      <c r="S245" s="2"/>
      <c r="T245" s="2"/>
      <c r="V245" s="2"/>
      <c r="X245" s="2"/>
      <c r="Z245" s="2"/>
      <c r="AB245" s="2"/>
      <c r="AE245" s="2"/>
      <c r="AF245" s="2"/>
      <c r="AG245" s="2"/>
      <c r="AM245" s="2"/>
    </row>
    <row r="246" spans="6:39" ht="15.75" customHeight="1">
      <c r="F246" s="2"/>
      <c r="L246" s="2"/>
      <c r="P246" s="2"/>
      <c r="Q246" s="2"/>
      <c r="R246" s="2"/>
      <c r="S246" s="2"/>
      <c r="T246" s="2"/>
      <c r="V246" s="2"/>
      <c r="X246" s="2"/>
      <c r="Z246" s="2"/>
      <c r="AB246" s="2"/>
      <c r="AE246" s="2"/>
      <c r="AF246" s="2"/>
      <c r="AG246" s="2"/>
      <c r="AM246" s="2"/>
    </row>
    <row r="247" spans="6:39" ht="15.75" customHeight="1">
      <c r="F247" s="2"/>
      <c r="L247" s="2"/>
      <c r="P247" s="2"/>
      <c r="Q247" s="2"/>
      <c r="R247" s="2"/>
      <c r="S247" s="2"/>
      <c r="T247" s="2"/>
      <c r="V247" s="2"/>
      <c r="X247" s="2"/>
      <c r="Z247" s="2"/>
      <c r="AB247" s="2"/>
      <c r="AE247" s="2"/>
      <c r="AF247" s="2"/>
      <c r="AG247" s="2"/>
      <c r="AM247" s="2"/>
    </row>
    <row r="248" spans="6:39" ht="15.75" customHeight="1">
      <c r="F248" s="2"/>
      <c r="L248" s="2"/>
      <c r="P248" s="2"/>
      <c r="Q248" s="2"/>
      <c r="R248" s="2"/>
      <c r="S248" s="2"/>
      <c r="T248" s="2"/>
      <c r="V248" s="2"/>
      <c r="X248" s="2"/>
      <c r="Z248" s="2"/>
      <c r="AB248" s="2"/>
      <c r="AE248" s="2"/>
      <c r="AF248" s="2"/>
      <c r="AG248" s="2"/>
      <c r="AM248" s="2"/>
    </row>
    <row r="249" spans="6:39" ht="15.75" customHeight="1">
      <c r="F249" s="2"/>
      <c r="L249" s="2"/>
      <c r="P249" s="2"/>
      <c r="Q249" s="2"/>
      <c r="R249" s="2"/>
      <c r="S249" s="2"/>
      <c r="T249" s="2"/>
      <c r="V249" s="2"/>
      <c r="X249" s="2"/>
      <c r="Z249" s="2"/>
      <c r="AB249" s="2"/>
      <c r="AE249" s="2"/>
      <c r="AF249" s="2"/>
      <c r="AG249" s="2"/>
      <c r="AM249" s="2"/>
    </row>
    <row r="250" spans="6:39" ht="15.75" customHeight="1">
      <c r="F250" s="2"/>
      <c r="L250" s="2"/>
      <c r="P250" s="2"/>
      <c r="Q250" s="2"/>
      <c r="R250" s="2"/>
      <c r="S250" s="2"/>
      <c r="T250" s="2"/>
      <c r="V250" s="2"/>
      <c r="X250" s="2"/>
      <c r="Z250" s="2"/>
      <c r="AB250" s="2"/>
      <c r="AE250" s="2"/>
      <c r="AF250" s="2"/>
      <c r="AG250" s="2"/>
      <c r="AM250" s="2"/>
    </row>
    <row r="251" spans="6:39" ht="15.75" customHeight="1">
      <c r="F251" s="2"/>
      <c r="L251" s="2"/>
      <c r="P251" s="2"/>
      <c r="Q251" s="2"/>
      <c r="R251" s="2"/>
      <c r="S251" s="2"/>
      <c r="T251" s="2"/>
      <c r="V251" s="2"/>
      <c r="X251" s="2"/>
      <c r="Z251" s="2"/>
      <c r="AB251" s="2"/>
      <c r="AE251" s="2"/>
      <c r="AF251" s="2"/>
      <c r="AG251" s="2"/>
      <c r="AM251" s="2"/>
    </row>
    <row r="252" spans="6:39" ht="15.75" customHeight="1">
      <c r="F252" s="2"/>
      <c r="L252" s="2"/>
      <c r="P252" s="2"/>
      <c r="Q252" s="2"/>
      <c r="R252" s="2"/>
      <c r="S252" s="2"/>
      <c r="T252" s="2"/>
      <c r="V252" s="2"/>
      <c r="X252" s="2"/>
      <c r="Z252" s="2"/>
      <c r="AB252" s="2"/>
      <c r="AE252" s="2"/>
      <c r="AF252" s="2"/>
      <c r="AG252" s="2"/>
      <c r="AM252" s="2"/>
    </row>
    <row r="253" spans="6:39" ht="15.75" customHeight="1">
      <c r="F253" s="2"/>
      <c r="L253" s="2"/>
      <c r="P253" s="2"/>
      <c r="Q253" s="2"/>
      <c r="R253" s="2"/>
      <c r="S253" s="2"/>
      <c r="T253" s="2"/>
      <c r="V253" s="2"/>
      <c r="X253" s="2"/>
      <c r="Z253" s="2"/>
      <c r="AB253" s="2"/>
      <c r="AE253" s="2"/>
      <c r="AF253" s="2"/>
      <c r="AG253" s="2"/>
      <c r="AM253" s="2"/>
    </row>
    <row r="254" spans="6:39" ht="15.75" customHeight="1">
      <c r="F254" s="2"/>
      <c r="L254" s="2"/>
      <c r="P254" s="2"/>
      <c r="Q254" s="2"/>
      <c r="R254" s="2"/>
      <c r="S254" s="2"/>
      <c r="T254" s="2"/>
      <c r="V254" s="2"/>
      <c r="X254" s="2"/>
      <c r="Z254" s="2"/>
      <c r="AB254" s="2"/>
      <c r="AE254" s="2"/>
      <c r="AF254" s="2"/>
      <c r="AG254" s="2"/>
      <c r="AM254" s="2"/>
    </row>
    <row r="255" spans="6:39" ht="15.75" customHeight="1">
      <c r="F255" s="2"/>
      <c r="L255" s="2"/>
      <c r="P255" s="2"/>
      <c r="Q255" s="2"/>
      <c r="R255" s="2"/>
      <c r="S255" s="2"/>
      <c r="T255" s="2"/>
      <c r="V255" s="2"/>
      <c r="X255" s="2"/>
      <c r="Z255" s="2"/>
      <c r="AB255" s="2"/>
      <c r="AE255" s="2"/>
      <c r="AF255" s="2"/>
      <c r="AG255" s="2"/>
      <c r="AM255" s="2"/>
    </row>
    <row r="256" spans="6:39" ht="15.75" customHeight="1">
      <c r="F256" s="2"/>
      <c r="L256" s="2"/>
      <c r="P256" s="2"/>
      <c r="Q256" s="2"/>
      <c r="R256" s="2"/>
      <c r="S256" s="2"/>
      <c r="T256" s="2"/>
      <c r="V256" s="2"/>
      <c r="X256" s="2"/>
      <c r="Z256" s="2"/>
      <c r="AB256" s="2"/>
      <c r="AE256" s="2"/>
      <c r="AF256" s="2"/>
      <c r="AG256" s="2"/>
      <c r="AM256" s="2"/>
    </row>
    <row r="257" spans="6:39" ht="15.75" customHeight="1">
      <c r="F257" s="2"/>
      <c r="L257" s="2"/>
      <c r="P257" s="2"/>
      <c r="Q257" s="2"/>
      <c r="R257" s="2"/>
      <c r="S257" s="2"/>
      <c r="T257" s="2"/>
      <c r="V257" s="2"/>
      <c r="X257" s="2"/>
      <c r="Z257" s="2"/>
      <c r="AB257" s="2"/>
      <c r="AE257" s="2"/>
      <c r="AF257" s="2"/>
      <c r="AG257" s="2"/>
      <c r="AM257" s="2"/>
    </row>
    <row r="258" spans="6:39" ht="15.75" customHeight="1">
      <c r="F258" s="2"/>
      <c r="L258" s="2"/>
      <c r="P258" s="2"/>
      <c r="Q258" s="2"/>
      <c r="R258" s="2"/>
      <c r="S258" s="2"/>
      <c r="T258" s="2"/>
      <c r="V258" s="2"/>
      <c r="X258" s="2"/>
      <c r="Z258" s="2"/>
      <c r="AB258" s="2"/>
      <c r="AE258" s="2"/>
      <c r="AF258" s="2"/>
      <c r="AG258" s="2"/>
      <c r="AM258" s="2"/>
    </row>
    <row r="259" spans="6:39" ht="15.75" customHeight="1">
      <c r="F259" s="2"/>
      <c r="L259" s="2"/>
      <c r="P259" s="2"/>
      <c r="Q259" s="2"/>
      <c r="R259" s="2"/>
      <c r="S259" s="2"/>
      <c r="T259" s="2"/>
      <c r="V259" s="2"/>
      <c r="X259" s="2"/>
      <c r="Z259" s="2"/>
      <c r="AB259" s="2"/>
      <c r="AE259" s="2"/>
      <c r="AF259" s="2"/>
      <c r="AG259" s="2"/>
      <c r="AM259" s="2"/>
    </row>
    <row r="260" spans="6:39" ht="15.75" customHeight="1">
      <c r="F260" s="2"/>
      <c r="L260" s="2"/>
      <c r="P260" s="2"/>
      <c r="Q260" s="2"/>
      <c r="R260" s="2"/>
      <c r="S260" s="2"/>
      <c r="T260" s="2"/>
      <c r="V260" s="2"/>
      <c r="X260" s="2"/>
      <c r="Z260" s="2"/>
      <c r="AB260" s="2"/>
      <c r="AE260" s="2"/>
      <c r="AF260" s="2"/>
      <c r="AG260" s="2"/>
      <c r="AM260" s="2"/>
    </row>
    <row r="261" spans="6:39" ht="15.75" customHeight="1">
      <c r="F261" s="2"/>
      <c r="L261" s="2"/>
      <c r="P261" s="2"/>
      <c r="Q261" s="2"/>
      <c r="R261" s="2"/>
      <c r="S261" s="2"/>
      <c r="T261" s="2"/>
      <c r="V261" s="2"/>
      <c r="X261" s="2"/>
      <c r="Z261" s="2"/>
      <c r="AB261" s="2"/>
      <c r="AE261" s="2"/>
      <c r="AF261" s="2"/>
      <c r="AG261" s="2"/>
      <c r="AM261" s="2"/>
    </row>
    <row r="262" spans="6:39" ht="15.75" customHeight="1">
      <c r="F262" s="2"/>
      <c r="L262" s="2"/>
      <c r="P262" s="2"/>
      <c r="Q262" s="2"/>
      <c r="R262" s="2"/>
      <c r="S262" s="2"/>
      <c r="T262" s="2"/>
      <c r="V262" s="2"/>
      <c r="X262" s="2"/>
      <c r="Z262" s="2"/>
      <c r="AB262" s="2"/>
      <c r="AE262" s="2"/>
      <c r="AF262" s="2"/>
      <c r="AG262" s="2"/>
      <c r="AM262" s="2"/>
    </row>
    <row r="263" spans="6:39" ht="15.75" customHeight="1">
      <c r="F263" s="2"/>
      <c r="L263" s="2"/>
      <c r="P263" s="2"/>
      <c r="Q263" s="2"/>
      <c r="R263" s="2"/>
      <c r="S263" s="2"/>
      <c r="T263" s="2"/>
      <c r="V263" s="2"/>
      <c r="X263" s="2"/>
      <c r="Z263" s="2"/>
      <c r="AB263" s="2"/>
      <c r="AE263" s="2"/>
      <c r="AF263" s="2"/>
      <c r="AG263" s="2"/>
      <c r="AM263" s="2"/>
    </row>
    <row r="264" spans="6:39" ht="15.75" customHeight="1">
      <c r="F264" s="2"/>
      <c r="L264" s="2"/>
      <c r="P264" s="2"/>
      <c r="Q264" s="2"/>
      <c r="R264" s="2"/>
      <c r="S264" s="2"/>
      <c r="T264" s="2"/>
      <c r="V264" s="2"/>
      <c r="X264" s="2"/>
      <c r="Z264" s="2"/>
      <c r="AB264" s="2"/>
      <c r="AE264" s="2"/>
      <c r="AF264" s="2"/>
      <c r="AG264" s="2"/>
      <c r="AM264" s="2"/>
    </row>
    <row r="265" spans="6:39" ht="15.75" customHeight="1">
      <c r="F265" s="2"/>
      <c r="L265" s="2"/>
      <c r="P265" s="2"/>
      <c r="Q265" s="2"/>
      <c r="R265" s="2"/>
      <c r="S265" s="2"/>
      <c r="T265" s="2"/>
      <c r="V265" s="2"/>
      <c r="X265" s="2"/>
      <c r="Z265" s="2"/>
      <c r="AB265" s="2"/>
      <c r="AE265" s="2"/>
      <c r="AF265" s="2"/>
      <c r="AG265" s="2"/>
      <c r="AM265" s="2"/>
    </row>
    <row r="266" spans="6:39" ht="15.75" customHeight="1">
      <c r="F266" s="2"/>
      <c r="L266" s="2"/>
      <c r="P266" s="2"/>
      <c r="Q266" s="2"/>
      <c r="R266" s="2"/>
      <c r="S266" s="2"/>
      <c r="T266" s="2"/>
      <c r="V266" s="2"/>
      <c r="X266" s="2"/>
      <c r="Z266" s="2"/>
      <c r="AB266" s="2"/>
      <c r="AE266" s="2"/>
      <c r="AF266" s="2"/>
      <c r="AG266" s="2"/>
      <c r="AM266" s="2"/>
    </row>
    <row r="267" spans="6:39" ht="15.75" customHeight="1">
      <c r="F267" s="2"/>
      <c r="L267" s="2"/>
      <c r="P267" s="2"/>
      <c r="Q267" s="2"/>
      <c r="R267" s="2"/>
      <c r="S267" s="2"/>
      <c r="T267" s="2"/>
      <c r="V267" s="2"/>
      <c r="X267" s="2"/>
      <c r="Z267" s="2"/>
      <c r="AB267" s="2"/>
      <c r="AE267" s="2"/>
      <c r="AF267" s="2"/>
      <c r="AG267" s="2"/>
      <c r="AM267" s="2"/>
    </row>
    <row r="268" spans="6:39" ht="15.75" customHeight="1">
      <c r="F268" s="2"/>
      <c r="L268" s="2"/>
      <c r="P268" s="2"/>
      <c r="Q268" s="2"/>
      <c r="R268" s="2"/>
      <c r="S268" s="2"/>
      <c r="T268" s="2"/>
      <c r="V268" s="2"/>
      <c r="X268" s="2"/>
      <c r="Z268" s="2"/>
      <c r="AB268" s="2"/>
      <c r="AE268" s="2"/>
      <c r="AF268" s="2"/>
      <c r="AG268" s="2"/>
      <c r="AM268" s="2"/>
    </row>
    <row r="269" spans="6:39" ht="15.75" customHeight="1">
      <c r="F269" s="2"/>
      <c r="L269" s="2"/>
      <c r="P269" s="2"/>
      <c r="Q269" s="2"/>
      <c r="R269" s="2"/>
      <c r="S269" s="2"/>
      <c r="T269" s="2"/>
      <c r="V269" s="2"/>
      <c r="X269" s="2"/>
      <c r="Z269" s="2"/>
      <c r="AB269" s="2"/>
      <c r="AE269" s="2"/>
      <c r="AF269" s="2"/>
      <c r="AG269" s="2"/>
      <c r="AM269" s="2"/>
    </row>
    <row r="270" spans="6:39" ht="15.75" customHeight="1">
      <c r="F270" s="2"/>
      <c r="L270" s="2"/>
      <c r="P270" s="2"/>
      <c r="Q270" s="2"/>
      <c r="R270" s="2"/>
      <c r="S270" s="2"/>
      <c r="T270" s="2"/>
      <c r="V270" s="2"/>
      <c r="X270" s="2"/>
      <c r="Z270" s="2"/>
      <c r="AB270" s="2"/>
      <c r="AE270" s="2"/>
      <c r="AF270" s="2"/>
      <c r="AG270" s="2"/>
      <c r="AM270" s="2"/>
    </row>
    <row r="271" spans="6:39" ht="15.75" customHeight="1">
      <c r="F271" s="2"/>
      <c r="L271" s="2"/>
      <c r="P271" s="2"/>
      <c r="Q271" s="2"/>
      <c r="R271" s="2"/>
      <c r="S271" s="2"/>
      <c r="T271" s="2"/>
      <c r="V271" s="2"/>
      <c r="X271" s="2"/>
      <c r="Z271" s="2"/>
      <c r="AB271" s="2"/>
      <c r="AE271" s="2"/>
      <c r="AF271" s="2"/>
      <c r="AG271" s="2"/>
      <c r="AM271" s="2"/>
    </row>
    <row r="272" spans="6:39" ht="15.75" customHeight="1">
      <c r="F272" s="2"/>
      <c r="L272" s="2"/>
      <c r="P272" s="2"/>
      <c r="Q272" s="2"/>
      <c r="R272" s="2"/>
      <c r="S272" s="2"/>
      <c r="T272" s="2"/>
      <c r="V272" s="2"/>
      <c r="X272" s="2"/>
      <c r="Z272" s="2"/>
      <c r="AB272" s="2"/>
      <c r="AE272" s="2"/>
      <c r="AF272" s="2"/>
      <c r="AG272" s="2"/>
      <c r="AM272" s="2"/>
    </row>
    <row r="273" spans="6:39" ht="15.75" customHeight="1">
      <c r="F273" s="2"/>
      <c r="L273" s="2"/>
      <c r="P273" s="2"/>
      <c r="Q273" s="2"/>
      <c r="R273" s="2"/>
      <c r="S273" s="2"/>
      <c r="T273" s="2"/>
      <c r="V273" s="2"/>
      <c r="X273" s="2"/>
      <c r="Z273" s="2"/>
      <c r="AB273" s="2"/>
      <c r="AE273" s="2"/>
      <c r="AF273" s="2"/>
      <c r="AG273" s="2"/>
      <c r="AM273" s="2"/>
    </row>
    <row r="274" spans="6:39" ht="15.75" customHeight="1">
      <c r="F274" s="2"/>
      <c r="L274" s="2"/>
      <c r="P274" s="2"/>
      <c r="Q274" s="2"/>
      <c r="R274" s="2"/>
      <c r="S274" s="2"/>
      <c r="T274" s="2"/>
      <c r="V274" s="2"/>
      <c r="X274" s="2"/>
      <c r="Z274" s="2"/>
      <c r="AB274" s="2"/>
      <c r="AE274" s="2"/>
      <c r="AF274" s="2"/>
      <c r="AG274" s="2"/>
      <c r="AM274" s="2"/>
    </row>
    <row r="275" spans="6:39" ht="15.75" customHeight="1">
      <c r="F275" s="2"/>
      <c r="L275" s="2"/>
      <c r="P275" s="2"/>
      <c r="Q275" s="2"/>
      <c r="R275" s="2"/>
      <c r="S275" s="2"/>
      <c r="T275" s="2"/>
      <c r="V275" s="2"/>
      <c r="X275" s="2"/>
      <c r="Z275" s="2"/>
      <c r="AB275" s="2"/>
      <c r="AE275" s="2"/>
      <c r="AF275" s="2"/>
      <c r="AG275" s="2"/>
      <c r="AM275" s="2"/>
    </row>
    <row r="276" spans="6:39" ht="15.75" customHeight="1">
      <c r="F276" s="2"/>
      <c r="L276" s="2"/>
      <c r="P276" s="2"/>
      <c r="Q276" s="2"/>
      <c r="R276" s="2"/>
      <c r="S276" s="2"/>
      <c r="T276" s="2"/>
      <c r="V276" s="2"/>
      <c r="X276" s="2"/>
      <c r="Z276" s="2"/>
      <c r="AB276" s="2"/>
      <c r="AE276" s="2"/>
      <c r="AF276" s="2"/>
      <c r="AG276" s="2"/>
      <c r="AM276" s="2"/>
    </row>
    <row r="277" spans="6:39" ht="15.75" customHeight="1">
      <c r="F277" s="2"/>
      <c r="L277" s="2"/>
      <c r="P277" s="2"/>
      <c r="Q277" s="2"/>
      <c r="R277" s="2"/>
      <c r="S277" s="2"/>
      <c r="T277" s="2"/>
      <c r="V277" s="2"/>
      <c r="X277" s="2"/>
      <c r="Z277" s="2"/>
      <c r="AB277" s="2"/>
      <c r="AE277" s="2"/>
      <c r="AF277" s="2"/>
      <c r="AG277" s="2"/>
      <c r="AM277" s="2"/>
    </row>
    <row r="278" spans="6:39" ht="15.75" customHeight="1">
      <c r="F278" s="2"/>
      <c r="L278" s="2"/>
      <c r="P278" s="2"/>
      <c r="Q278" s="2"/>
      <c r="R278" s="2"/>
      <c r="S278" s="2"/>
      <c r="T278" s="2"/>
      <c r="V278" s="2"/>
      <c r="X278" s="2"/>
      <c r="Z278" s="2"/>
      <c r="AB278" s="2"/>
      <c r="AE278" s="2"/>
      <c r="AF278" s="2"/>
      <c r="AG278" s="2"/>
      <c r="AM278" s="2"/>
    </row>
    <row r="279" spans="6:39" ht="15.75" customHeight="1">
      <c r="F279" s="2"/>
      <c r="L279" s="2"/>
      <c r="P279" s="2"/>
      <c r="Q279" s="2"/>
      <c r="R279" s="2"/>
      <c r="S279" s="2"/>
      <c r="T279" s="2"/>
      <c r="V279" s="2"/>
      <c r="X279" s="2"/>
      <c r="Z279" s="2"/>
      <c r="AB279" s="2"/>
      <c r="AE279" s="2"/>
      <c r="AF279" s="2"/>
      <c r="AG279" s="2"/>
      <c r="AM279" s="2"/>
    </row>
    <row r="280" spans="6:39" ht="15.75" customHeight="1">
      <c r="F280" s="2"/>
      <c r="L280" s="2"/>
      <c r="P280" s="2"/>
      <c r="Q280" s="2"/>
      <c r="R280" s="2"/>
      <c r="S280" s="2"/>
      <c r="T280" s="2"/>
      <c r="V280" s="2"/>
      <c r="X280" s="2"/>
      <c r="Z280" s="2"/>
      <c r="AB280" s="2"/>
      <c r="AE280" s="2"/>
      <c r="AF280" s="2"/>
      <c r="AG280" s="2"/>
      <c r="AM280" s="2"/>
    </row>
    <row r="281" spans="6:39" ht="15.75" customHeight="1">
      <c r="F281" s="2"/>
      <c r="L281" s="2"/>
      <c r="P281" s="2"/>
      <c r="Q281" s="2"/>
      <c r="R281" s="2"/>
      <c r="S281" s="2"/>
      <c r="T281" s="2"/>
      <c r="V281" s="2"/>
      <c r="X281" s="2"/>
      <c r="Z281" s="2"/>
      <c r="AB281" s="2"/>
      <c r="AE281" s="2"/>
      <c r="AF281" s="2"/>
      <c r="AG281" s="2"/>
      <c r="AM281" s="2"/>
    </row>
    <row r="282" spans="6:39" ht="15.75" customHeight="1">
      <c r="F282" s="2"/>
      <c r="L282" s="2"/>
      <c r="P282" s="2"/>
      <c r="Q282" s="2"/>
      <c r="R282" s="2"/>
      <c r="S282" s="2"/>
      <c r="T282" s="2"/>
      <c r="V282" s="2"/>
      <c r="X282" s="2"/>
      <c r="Z282" s="2"/>
      <c r="AB282" s="2"/>
      <c r="AE282" s="2"/>
      <c r="AF282" s="2"/>
      <c r="AG282" s="2"/>
      <c r="AM282" s="2"/>
    </row>
    <row r="283" spans="6:39" ht="15.75" customHeight="1">
      <c r="F283" s="2"/>
      <c r="L283" s="2"/>
      <c r="P283" s="2"/>
      <c r="Q283" s="2"/>
      <c r="R283" s="2"/>
      <c r="S283" s="2"/>
      <c r="T283" s="2"/>
      <c r="V283" s="2"/>
      <c r="X283" s="2"/>
      <c r="Z283" s="2"/>
      <c r="AB283" s="2"/>
      <c r="AE283" s="2"/>
      <c r="AF283" s="2"/>
      <c r="AG283" s="2"/>
      <c r="AM283" s="2"/>
    </row>
    <row r="284" spans="6:39" ht="15.75" customHeight="1">
      <c r="F284" s="2"/>
      <c r="L284" s="2"/>
      <c r="P284" s="2"/>
      <c r="Q284" s="2"/>
      <c r="R284" s="2"/>
      <c r="S284" s="2"/>
      <c r="T284" s="2"/>
      <c r="V284" s="2"/>
      <c r="X284" s="2"/>
      <c r="Z284" s="2"/>
      <c r="AB284" s="2"/>
      <c r="AE284" s="2"/>
      <c r="AF284" s="2"/>
      <c r="AG284" s="2"/>
      <c r="AM284" s="2"/>
    </row>
    <row r="285" spans="6:39" ht="15.75" customHeight="1">
      <c r="F285" s="2"/>
      <c r="L285" s="2"/>
      <c r="P285" s="2"/>
      <c r="Q285" s="2"/>
      <c r="R285" s="2"/>
      <c r="S285" s="2"/>
      <c r="T285" s="2"/>
      <c r="V285" s="2"/>
      <c r="X285" s="2"/>
      <c r="Z285" s="2"/>
      <c r="AB285" s="2"/>
      <c r="AE285" s="2"/>
      <c r="AF285" s="2"/>
      <c r="AG285" s="2"/>
      <c r="AM285" s="2"/>
    </row>
    <row r="286" spans="6:39" ht="15.75" customHeight="1">
      <c r="F286" s="2"/>
      <c r="L286" s="2"/>
      <c r="P286" s="2"/>
      <c r="Q286" s="2"/>
      <c r="R286" s="2"/>
      <c r="S286" s="2"/>
      <c r="T286" s="2"/>
      <c r="V286" s="2"/>
      <c r="X286" s="2"/>
      <c r="Z286" s="2"/>
      <c r="AB286" s="2"/>
      <c r="AE286" s="2"/>
      <c r="AF286" s="2"/>
      <c r="AG286" s="2"/>
      <c r="AM286" s="2"/>
    </row>
    <row r="287" spans="6:39" ht="15.75" customHeight="1">
      <c r="F287" s="2"/>
      <c r="L287" s="2"/>
      <c r="P287" s="2"/>
      <c r="Q287" s="2"/>
      <c r="R287" s="2"/>
      <c r="S287" s="2"/>
      <c r="T287" s="2"/>
      <c r="V287" s="2"/>
      <c r="X287" s="2"/>
      <c r="Z287" s="2"/>
      <c r="AB287" s="2"/>
      <c r="AE287" s="2"/>
      <c r="AF287" s="2"/>
      <c r="AG287" s="2"/>
      <c r="AM287" s="2"/>
    </row>
    <row r="288" spans="6:39" ht="15.75" customHeight="1">
      <c r="F288" s="2"/>
      <c r="L288" s="2"/>
      <c r="P288" s="2"/>
      <c r="Q288" s="2"/>
      <c r="R288" s="2"/>
      <c r="S288" s="2"/>
      <c r="T288" s="2"/>
      <c r="V288" s="2"/>
      <c r="X288" s="2"/>
      <c r="Z288" s="2"/>
      <c r="AB288" s="2"/>
      <c r="AE288" s="2"/>
      <c r="AF288" s="2"/>
      <c r="AG288" s="2"/>
      <c r="AM288" s="2"/>
    </row>
    <row r="289" spans="6:39" ht="15.75" customHeight="1">
      <c r="F289" s="2"/>
      <c r="L289" s="2"/>
      <c r="P289" s="2"/>
      <c r="Q289" s="2"/>
      <c r="R289" s="2"/>
      <c r="S289" s="2"/>
      <c r="T289" s="2"/>
      <c r="V289" s="2"/>
      <c r="X289" s="2"/>
      <c r="Z289" s="2"/>
      <c r="AB289" s="2"/>
      <c r="AE289" s="2"/>
      <c r="AF289" s="2"/>
      <c r="AG289" s="2"/>
      <c r="AM289" s="2"/>
    </row>
    <row r="290" spans="6:39" ht="15.75" customHeight="1">
      <c r="F290" s="2"/>
      <c r="L290" s="2"/>
      <c r="P290" s="2"/>
      <c r="Q290" s="2"/>
      <c r="R290" s="2"/>
      <c r="S290" s="2"/>
      <c r="T290" s="2"/>
      <c r="V290" s="2"/>
      <c r="X290" s="2"/>
      <c r="Z290" s="2"/>
      <c r="AB290" s="2"/>
      <c r="AE290" s="2"/>
      <c r="AF290" s="2"/>
      <c r="AG290" s="2"/>
      <c r="AM290" s="2"/>
    </row>
    <row r="291" spans="6:39" ht="15.75" customHeight="1">
      <c r="F291" s="2"/>
      <c r="L291" s="2"/>
      <c r="P291" s="2"/>
      <c r="Q291" s="2"/>
      <c r="R291" s="2"/>
      <c r="S291" s="2"/>
      <c r="T291" s="2"/>
      <c r="V291" s="2"/>
      <c r="X291" s="2"/>
      <c r="Z291" s="2"/>
      <c r="AB291" s="2"/>
      <c r="AE291" s="2"/>
      <c r="AF291" s="2"/>
      <c r="AG291" s="2"/>
      <c r="AM291" s="2"/>
    </row>
    <row r="292" spans="6:39" ht="15.75" customHeight="1">
      <c r="F292" s="2"/>
      <c r="L292" s="2"/>
      <c r="P292" s="2"/>
      <c r="Q292" s="2"/>
      <c r="R292" s="2"/>
      <c r="S292" s="2"/>
      <c r="T292" s="2"/>
      <c r="V292" s="2"/>
      <c r="X292" s="2"/>
      <c r="Z292" s="2"/>
      <c r="AB292" s="2"/>
      <c r="AE292" s="2"/>
      <c r="AF292" s="2"/>
      <c r="AG292" s="2"/>
      <c r="AM292" s="2"/>
    </row>
    <row r="293" spans="6:39" ht="15.75" customHeight="1">
      <c r="F293" s="2"/>
      <c r="L293" s="2"/>
      <c r="P293" s="2"/>
      <c r="Q293" s="2"/>
      <c r="R293" s="2"/>
      <c r="S293" s="2"/>
      <c r="T293" s="2"/>
      <c r="V293" s="2"/>
      <c r="X293" s="2"/>
      <c r="Z293" s="2"/>
      <c r="AB293" s="2"/>
      <c r="AE293" s="2"/>
      <c r="AF293" s="2"/>
      <c r="AG293" s="2"/>
      <c r="AM293" s="2"/>
    </row>
    <row r="294" spans="6:39" ht="15.75" customHeight="1">
      <c r="F294" s="2"/>
      <c r="L294" s="2"/>
      <c r="P294" s="2"/>
      <c r="Q294" s="2"/>
      <c r="R294" s="2"/>
      <c r="S294" s="2"/>
      <c r="T294" s="2"/>
      <c r="V294" s="2"/>
      <c r="X294" s="2"/>
      <c r="Z294" s="2"/>
      <c r="AB294" s="2"/>
      <c r="AE294" s="2"/>
      <c r="AF294" s="2"/>
      <c r="AG294" s="2"/>
      <c r="AM294" s="2"/>
    </row>
    <row r="295" spans="6:39" ht="15.75" customHeight="1">
      <c r="F295" s="2"/>
      <c r="L295" s="2"/>
      <c r="P295" s="2"/>
      <c r="Q295" s="2"/>
      <c r="R295" s="2"/>
      <c r="S295" s="2"/>
      <c r="T295" s="2"/>
      <c r="V295" s="2"/>
      <c r="X295" s="2"/>
      <c r="Z295" s="2"/>
      <c r="AB295" s="2"/>
      <c r="AE295" s="2"/>
      <c r="AF295" s="2"/>
      <c r="AG295" s="2"/>
      <c r="AM295" s="2"/>
    </row>
    <row r="296" spans="6:39" ht="15.75" customHeight="1">
      <c r="F296" s="2"/>
      <c r="L296" s="2"/>
      <c r="P296" s="2"/>
      <c r="Q296" s="2"/>
      <c r="R296" s="2"/>
      <c r="S296" s="2"/>
      <c r="T296" s="2"/>
      <c r="V296" s="2"/>
      <c r="X296" s="2"/>
      <c r="Z296" s="2"/>
      <c r="AB296" s="2"/>
      <c r="AE296" s="2"/>
      <c r="AF296" s="2"/>
      <c r="AG296" s="2"/>
      <c r="AM296" s="2"/>
    </row>
    <row r="297" spans="6:39" ht="15.75" customHeight="1">
      <c r="F297" s="2"/>
      <c r="L297" s="2"/>
      <c r="P297" s="2"/>
      <c r="Q297" s="2"/>
      <c r="R297" s="2"/>
      <c r="S297" s="2"/>
      <c r="T297" s="2"/>
      <c r="V297" s="2"/>
      <c r="X297" s="2"/>
      <c r="Z297" s="2"/>
      <c r="AB297" s="2"/>
      <c r="AE297" s="2"/>
      <c r="AF297" s="2"/>
      <c r="AG297" s="2"/>
      <c r="AM297" s="2"/>
    </row>
    <row r="298" spans="6:39" ht="15.75" customHeight="1">
      <c r="F298" s="2"/>
      <c r="L298" s="2"/>
      <c r="P298" s="2"/>
      <c r="Q298" s="2"/>
      <c r="R298" s="2"/>
      <c r="S298" s="2"/>
      <c r="T298" s="2"/>
      <c r="V298" s="2"/>
      <c r="X298" s="2"/>
      <c r="Z298" s="2"/>
      <c r="AB298" s="2"/>
      <c r="AE298" s="2"/>
      <c r="AF298" s="2"/>
      <c r="AG298" s="2"/>
      <c r="AM298" s="2"/>
    </row>
    <row r="299" spans="6:39" ht="15.75" customHeight="1">
      <c r="F299" s="2"/>
      <c r="L299" s="2"/>
      <c r="P299" s="2"/>
      <c r="Q299" s="2"/>
      <c r="R299" s="2"/>
      <c r="S299" s="2"/>
      <c r="T299" s="2"/>
      <c r="V299" s="2"/>
      <c r="X299" s="2"/>
      <c r="Z299" s="2"/>
      <c r="AB299" s="2"/>
      <c r="AE299" s="2"/>
      <c r="AF299" s="2"/>
      <c r="AG299" s="2"/>
      <c r="AM299" s="2"/>
    </row>
    <row r="300" spans="6:39" ht="15.75" customHeight="1">
      <c r="F300" s="2"/>
      <c r="L300" s="2"/>
      <c r="P300" s="2"/>
      <c r="Q300" s="2"/>
      <c r="R300" s="2"/>
      <c r="S300" s="2"/>
      <c r="T300" s="2"/>
      <c r="V300" s="2"/>
      <c r="X300" s="2"/>
      <c r="Z300" s="2"/>
      <c r="AB300" s="2"/>
      <c r="AE300" s="2"/>
      <c r="AF300" s="2"/>
      <c r="AG300" s="2"/>
      <c r="AM300" s="2"/>
    </row>
    <row r="301" spans="6:39" ht="15.75" customHeight="1">
      <c r="F301" s="2"/>
      <c r="L301" s="2"/>
      <c r="P301" s="2"/>
      <c r="Q301" s="2"/>
      <c r="R301" s="2"/>
      <c r="S301" s="2"/>
      <c r="T301" s="2"/>
      <c r="V301" s="2"/>
      <c r="X301" s="2"/>
      <c r="Z301" s="2"/>
      <c r="AB301" s="2"/>
      <c r="AE301" s="2"/>
      <c r="AF301" s="2"/>
      <c r="AG301" s="2"/>
      <c r="AM301" s="2"/>
    </row>
    <row r="302" spans="6:39" ht="15.75" customHeight="1">
      <c r="F302" s="2"/>
      <c r="L302" s="2"/>
      <c r="P302" s="2"/>
      <c r="Q302" s="2"/>
      <c r="R302" s="2"/>
      <c r="S302" s="2"/>
      <c r="T302" s="2"/>
      <c r="V302" s="2"/>
      <c r="X302" s="2"/>
      <c r="Z302" s="2"/>
      <c r="AB302" s="2"/>
      <c r="AE302" s="2"/>
      <c r="AF302" s="2"/>
      <c r="AG302" s="2"/>
      <c r="AM302" s="2"/>
    </row>
    <row r="303" spans="6:39" ht="15.75" customHeight="1">
      <c r="F303" s="2"/>
      <c r="L303" s="2"/>
      <c r="P303" s="2"/>
      <c r="Q303" s="2"/>
      <c r="R303" s="2"/>
      <c r="S303" s="2"/>
      <c r="T303" s="2"/>
      <c r="V303" s="2"/>
      <c r="X303" s="2"/>
      <c r="Z303" s="2"/>
      <c r="AB303" s="2"/>
      <c r="AE303" s="2"/>
      <c r="AF303" s="2"/>
      <c r="AG303" s="2"/>
      <c r="AM303" s="2"/>
    </row>
    <row r="304" spans="6:39" ht="15.75" customHeight="1">
      <c r="F304" s="2"/>
      <c r="L304" s="2"/>
      <c r="P304" s="2"/>
      <c r="Q304" s="2"/>
      <c r="R304" s="2"/>
      <c r="S304" s="2"/>
      <c r="T304" s="2"/>
      <c r="V304" s="2"/>
      <c r="X304" s="2"/>
      <c r="Z304" s="2"/>
      <c r="AB304" s="2"/>
      <c r="AE304" s="2"/>
      <c r="AF304" s="2"/>
      <c r="AG304" s="2"/>
      <c r="AM304" s="2"/>
    </row>
    <row r="305" spans="6:39" ht="15.75" customHeight="1">
      <c r="F305" s="2"/>
      <c r="L305" s="2"/>
      <c r="P305" s="2"/>
      <c r="Q305" s="2"/>
      <c r="R305" s="2"/>
      <c r="S305" s="2"/>
      <c r="T305" s="2"/>
      <c r="V305" s="2"/>
      <c r="X305" s="2"/>
      <c r="Z305" s="2"/>
      <c r="AB305" s="2"/>
      <c r="AE305" s="2"/>
      <c r="AF305" s="2"/>
      <c r="AG305" s="2"/>
      <c r="AM305" s="2"/>
    </row>
    <row r="306" spans="6:39" ht="15.75" customHeight="1">
      <c r="F306" s="2"/>
      <c r="L306" s="2"/>
      <c r="P306" s="2"/>
      <c r="Q306" s="2"/>
      <c r="R306" s="2"/>
      <c r="S306" s="2"/>
      <c r="T306" s="2"/>
      <c r="V306" s="2"/>
      <c r="X306" s="2"/>
      <c r="Z306" s="2"/>
      <c r="AB306" s="2"/>
      <c r="AE306" s="2"/>
      <c r="AF306" s="2"/>
      <c r="AG306" s="2"/>
      <c r="AM306" s="2"/>
    </row>
    <row r="307" spans="6:39" ht="15.75" customHeight="1">
      <c r="F307" s="2"/>
      <c r="L307" s="2"/>
      <c r="P307" s="2"/>
      <c r="Q307" s="2"/>
      <c r="R307" s="2"/>
      <c r="S307" s="2"/>
      <c r="T307" s="2"/>
      <c r="V307" s="2"/>
      <c r="X307" s="2"/>
      <c r="Z307" s="2"/>
      <c r="AB307" s="2"/>
      <c r="AE307" s="2"/>
      <c r="AF307" s="2"/>
      <c r="AG307" s="2"/>
      <c r="AM307" s="2"/>
    </row>
    <row r="308" spans="6:39" ht="15.75" customHeight="1">
      <c r="F308" s="2"/>
      <c r="L308" s="2"/>
      <c r="P308" s="2"/>
      <c r="Q308" s="2"/>
      <c r="R308" s="2"/>
      <c r="S308" s="2"/>
      <c r="T308" s="2"/>
      <c r="V308" s="2"/>
      <c r="X308" s="2"/>
      <c r="Z308" s="2"/>
      <c r="AB308" s="2"/>
      <c r="AE308" s="2"/>
      <c r="AF308" s="2"/>
      <c r="AG308" s="2"/>
      <c r="AM308" s="2"/>
    </row>
    <row r="309" spans="6:39" ht="15.75" customHeight="1">
      <c r="F309" s="2"/>
      <c r="L309" s="2"/>
      <c r="P309" s="2"/>
      <c r="Q309" s="2"/>
      <c r="R309" s="2"/>
      <c r="S309" s="2"/>
      <c r="T309" s="2"/>
      <c r="V309" s="2"/>
      <c r="X309" s="2"/>
      <c r="Z309" s="2"/>
      <c r="AB309" s="2"/>
      <c r="AE309" s="2"/>
      <c r="AF309" s="2"/>
      <c r="AG309" s="2"/>
      <c r="AM309" s="2"/>
    </row>
    <row r="310" spans="6:39" ht="15.75" customHeight="1">
      <c r="F310" s="2"/>
      <c r="L310" s="2"/>
      <c r="P310" s="2"/>
      <c r="Q310" s="2"/>
      <c r="R310" s="2"/>
      <c r="S310" s="2"/>
      <c r="T310" s="2"/>
      <c r="V310" s="2"/>
      <c r="X310" s="2"/>
      <c r="Z310" s="2"/>
      <c r="AB310" s="2"/>
      <c r="AE310" s="2"/>
      <c r="AF310" s="2"/>
      <c r="AG310" s="2"/>
      <c r="AM310" s="2"/>
    </row>
    <row r="311" spans="6:39" ht="15.75" customHeight="1">
      <c r="F311" s="2"/>
      <c r="L311" s="2"/>
      <c r="P311" s="2"/>
      <c r="Q311" s="2"/>
      <c r="R311" s="2"/>
      <c r="S311" s="2"/>
      <c r="T311" s="2"/>
      <c r="V311" s="2"/>
      <c r="X311" s="2"/>
      <c r="Z311" s="2"/>
      <c r="AB311" s="2"/>
      <c r="AE311" s="2"/>
      <c r="AF311" s="2"/>
      <c r="AG311" s="2"/>
      <c r="AM311" s="2"/>
    </row>
    <row r="312" spans="6:39" ht="15.75" customHeight="1">
      <c r="F312" s="2"/>
      <c r="L312" s="2"/>
      <c r="P312" s="2"/>
      <c r="Q312" s="2"/>
      <c r="R312" s="2"/>
      <c r="S312" s="2"/>
      <c r="T312" s="2"/>
      <c r="V312" s="2"/>
      <c r="X312" s="2"/>
      <c r="Z312" s="2"/>
      <c r="AB312" s="2"/>
      <c r="AE312" s="2"/>
      <c r="AF312" s="2"/>
      <c r="AG312" s="2"/>
      <c r="AM312" s="2"/>
    </row>
    <row r="313" spans="6:39" ht="15.75" customHeight="1">
      <c r="F313" s="2"/>
      <c r="L313" s="2"/>
      <c r="P313" s="2"/>
      <c r="Q313" s="2"/>
      <c r="R313" s="2"/>
      <c r="S313" s="2"/>
      <c r="T313" s="2"/>
      <c r="V313" s="2"/>
      <c r="X313" s="2"/>
      <c r="Z313" s="2"/>
      <c r="AB313" s="2"/>
      <c r="AE313" s="2"/>
      <c r="AF313" s="2"/>
      <c r="AG313" s="2"/>
      <c r="AM313" s="2"/>
    </row>
    <row r="314" spans="6:39" ht="15.75" customHeight="1">
      <c r="F314" s="2"/>
      <c r="L314" s="2"/>
      <c r="P314" s="2"/>
      <c r="Q314" s="2"/>
      <c r="R314" s="2"/>
      <c r="S314" s="2"/>
      <c r="T314" s="2"/>
      <c r="V314" s="2"/>
      <c r="X314" s="2"/>
      <c r="Z314" s="2"/>
      <c r="AB314" s="2"/>
      <c r="AE314" s="2"/>
      <c r="AF314" s="2"/>
      <c r="AG314" s="2"/>
      <c r="AM314" s="2"/>
    </row>
    <row r="315" spans="6:39" ht="15.75" customHeight="1">
      <c r="F315" s="2"/>
      <c r="L315" s="2"/>
      <c r="P315" s="2"/>
      <c r="Q315" s="2"/>
      <c r="R315" s="2"/>
      <c r="S315" s="2"/>
      <c r="T315" s="2"/>
      <c r="V315" s="2"/>
      <c r="X315" s="2"/>
      <c r="Z315" s="2"/>
      <c r="AB315" s="2"/>
      <c r="AE315" s="2"/>
      <c r="AF315" s="2"/>
      <c r="AG315" s="2"/>
      <c r="AM315" s="2"/>
    </row>
    <row r="316" spans="6:39" ht="15.75" customHeight="1">
      <c r="F316" s="2"/>
      <c r="L316" s="2"/>
      <c r="P316" s="2"/>
      <c r="Q316" s="2"/>
      <c r="R316" s="2"/>
      <c r="S316" s="2"/>
      <c r="T316" s="2"/>
      <c r="V316" s="2"/>
      <c r="X316" s="2"/>
      <c r="Z316" s="2"/>
      <c r="AB316" s="2"/>
      <c r="AE316" s="2"/>
      <c r="AF316" s="2"/>
      <c r="AG316" s="2"/>
      <c r="AM316" s="2"/>
    </row>
    <row r="317" spans="6:39" ht="15.75" customHeight="1">
      <c r="F317" s="2"/>
      <c r="L317" s="2"/>
      <c r="P317" s="2"/>
      <c r="Q317" s="2"/>
      <c r="R317" s="2"/>
      <c r="S317" s="2"/>
      <c r="T317" s="2"/>
      <c r="V317" s="2"/>
      <c r="X317" s="2"/>
      <c r="Z317" s="2"/>
      <c r="AB317" s="2"/>
      <c r="AE317" s="2"/>
      <c r="AF317" s="2"/>
      <c r="AG317" s="2"/>
      <c r="AM317" s="2"/>
    </row>
    <row r="318" spans="6:39" ht="15.75" customHeight="1">
      <c r="F318" s="2"/>
      <c r="L318" s="2"/>
      <c r="P318" s="2"/>
      <c r="Q318" s="2"/>
      <c r="R318" s="2"/>
      <c r="S318" s="2"/>
      <c r="T318" s="2"/>
      <c r="V318" s="2"/>
      <c r="X318" s="2"/>
      <c r="Z318" s="2"/>
      <c r="AB318" s="2"/>
      <c r="AE318" s="2"/>
      <c r="AF318" s="2"/>
      <c r="AG318" s="2"/>
      <c r="AM318" s="2"/>
    </row>
    <row r="319" spans="6:39" ht="15.75" customHeight="1">
      <c r="F319" s="2"/>
      <c r="L319" s="2"/>
      <c r="P319" s="2"/>
      <c r="Q319" s="2"/>
      <c r="R319" s="2"/>
      <c r="S319" s="2"/>
      <c r="T319" s="2"/>
      <c r="V319" s="2"/>
      <c r="X319" s="2"/>
      <c r="Z319" s="2"/>
      <c r="AB319" s="2"/>
      <c r="AE319" s="2"/>
      <c r="AF319" s="2"/>
      <c r="AG319" s="2"/>
      <c r="AM319" s="2"/>
    </row>
    <row r="320" spans="6:39" ht="15.75" customHeight="1">
      <c r="F320" s="2"/>
      <c r="L320" s="2"/>
      <c r="P320" s="2"/>
      <c r="Q320" s="2"/>
      <c r="R320" s="2"/>
      <c r="S320" s="2"/>
      <c r="T320" s="2"/>
      <c r="V320" s="2"/>
      <c r="X320" s="2"/>
      <c r="Z320" s="2"/>
      <c r="AB320" s="2"/>
      <c r="AE320" s="2"/>
      <c r="AF320" s="2"/>
      <c r="AG320" s="2"/>
      <c r="AM320" s="2"/>
    </row>
    <row r="321" spans="6:39" ht="15.75" customHeight="1">
      <c r="F321" s="2"/>
      <c r="L321" s="2"/>
      <c r="P321" s="2"/>
      <c r="Q321" s="2"/>
      <c r="R321" s="2"/>
      <c r="S321" s="2"/>
      <c r="T321" s="2"/>
      <c r="V321" s="2"/>
      <c r="X321" s="2"/>
      <c r="Z321" s="2"/>
      <c r="AB321" s="2"/>
      <c r="AE321" s="2"/>
      <c r="AF321" s="2"/>
      <c r="AG321" s="2"/>
      <c r="AM321" s="2"/>
    </row>
    <row r="322" spans="6:39" ht="15.75" customHeight="1">
      <c r="F322" s="2"/>
      <c r="L322" s="2"/>
      <c r="P322" s="2"/>
      <c r="Q322" s="2"/>
      <c r="R322" s="2"/>
      <c r="S322" s="2"/>
      <c r="T322" s="2"/>
      <c r="V322" s="2"/>
      <c r="X322" s="2"/>
      <c r="Z322" s="2"/>
      <c r="AB322" s="2"/>
      <c r="AE322" s="2"/>
      <c r="AF322" s="2"/>
      <c r="AG322" s="2"/>
      <c r="AM322" s="2"/>
    </row>
    <row r="323" spans="6:39" ht="15.75" customHeight="1">
      <c r="F323" s="2"/>
      <c r="L323" s="2"/>
      <c r="P323" s="2"/>
      <c r="Q323" s="2"/>
      <c r="R323" s="2"/>
      <c r="S323" s="2"/>
      <c r="T323" s="2"/>
      <c r="V323" s="2"/>
      <c r="X323" s="2"/>
      <c r="Z323" s="2"/>
      <c r="AB323" s="2"/>
      <c r="AE323" s="2"/>
      <c r="AF323" s="2"/>
      <c r="AG323" s="2"/>
      <c r="AM323" s="2"/>
    </row>
    <row r="324" spans="6:39" ht="15.75" customHeight="1">
      <c r="F324" s="2"/>
      <c r="L324" s="2"/>
      <c r="P324" s="2"/>
      <c r="Q324" s="2"/>
      <c r="R324" s="2"/>
      <c r="S324" s="2"/>
      <c r="T324" s="2"/>
      <c r="V324" s="2"/>
      <c r="X324" s="2"/>
      <c r="Z324" s="2"/>
      <c r="AB324" s="2"/>
      <c r="AE324" s="2"/>
      <c r="AF324" s="2"/>
      <c r="AG324" s="2"/>
      <c r="AM324" s="2"/>
    </row>
    <row r="325" spans="6:39" ht="15.75" customHeight="1">
      <c r="F325" s="2"/>
      <c r="L325" s="2"/>
      <c r="P325" s="2"/>
      <c r="Q325" s="2"/>
      <c r="R325" s="2"/>
      <c r="S325" s="2"/>
      <c r="T325" s="2"/>
      <c r="V325" s="2"/>
      <c r="X325" s="2"/>
      <c r="Z325" s="2"/>
      <c r="AB325" s="2"/>
      <c r="AE325" s="2"/>
      <c r="AF325" s="2"/>
      <c r="AG325" s="2"/>
      <c r="AM325" s="2"/>
    </row>
    <row r="326" spans="6:39" ht="15.75" customHeight="1">
      <c r="F326" s="2"/>
      <c r="L326" s="2"/>
      <c r="P326" s="2"/>
      <c r="Q326" s="2"/>
      <c r="R326" s="2"/>
      <c r="S326" s="2"/>
      <c r="T326" s="2"/>
      <c r="V326" s="2"/>
      <c r="X326" s="2"/>
      <c r="Z326" s="2"/>
      <c r="AB326" s="2"/>
      <c r="AE326" s="2"/>
      <c r="AF326" s="2"/>
      <c r="AG326" s="2"/>
      <c r="AM326" s="2"/>
    </row>
    <row r="327" spans="6:39" ht="15.75" customHeight="1">
      <c r="F327" s="2"/>
      <c r="L327" s="2"/>
      <c r="P327" s="2"/>
      <c r="Q327" s="2"/>
      <c r="R327" s="2"/>
      <c r="S327" s="2"/>
      <c r="T327" s="2"/>
      <c r="V327" s="2"/>
      <c r="X327" s="2"/>
      <c r="Z327" s="2"/>
      <c r="AB327" s="2"/>
      <c r="AE327" s="2"/>
      <c r="AF327" s="2"/>
      <c r="AG327" s="2"/>
      <c r="AM327" s="2"/>
    </row>
    <row r="328" spans="6:39" ht="15.75" customHeight="1">
      <c r="F328" s="2"/>
      <c r="L328" s="2"/>
      <c r="P328" s="2"/>
      <c r="Q328" s="2"/>
      <c r="R328" s="2"/>
      <c r="S328" s="2"/>
      <c r="T328" s="2"/>
      <c r="V328" s="2"/>
      <c r="X328" s="2"/>
      <c r="Z328" s="2"/>
      <c r="AB328" s="2"/>
      <c r="AE328" s="2"/>
      <c r="AF328" s="2"/>
      <c r="AG328" s="2"/>
      <c r="AM328" s="2"/>
    </row>
    <row r="329" spans="6:39" ht="15.75" customHeight="1">
      <c r="F329" s="2"/>
      <c r="L329" s="2"/>
      <c r="P329" s="2"/>
      <c r="Q329" s="2"/>
      <c r="R329" s="2"/>
      <c r="S329" s="2"/>
      <c r="T329" s="2"/>
      <c r="V329" s="2"/>
      <c r="X329" s="2"/>
      <c r="Z329" s="2"/>
      <c r="AB329" s="2"/>
      <c r="AE329" s="2"/>
      <c r="AF329" s="2"/>
      <c r="AG329" s="2"/>
      <c r="AM329" s="2"/>
    </row>
    <row r="330" spans="6:39" ht="15.75" customHeight="1">
      <c r="F330" s="2"/>
      <c r="L330" s="2"/>
      <c r="P330" s="2"/>
      <c r="Q330" s="2"/>
      <c r="R330" s="2"/>
      <c r="S330" s="2"/>
      <c r="T330" s="2"/>
      <c r="V330" s="2"/>
      <c r="X330" s="2"/>
      <c r="Z330" s="2"/>
      <c r="AB330" s="2"/>
      <c r="AE330" s="2"/>
      <c r="AF330" s="2"/>
      <c r="AG330" s="2"/>
      <c r="AM330" s="2"/>
    </row>
    <row r="331" spans="6:39" ht="15.75" customHeight="1">
      <c r="F331" s="2"/>
      <c r="L331" s="2"/>
      <c r="P331" s="2"/>
      <c r="Q331" s="2"/>
      <c r="R331" s="2"/>
      <c r="S331" s="2"/>
      <c r="T331" s="2"/>
      <c r="V331" s="2"/>
      <c r="X331" s="2"/>
      <c r="Z331" s="2"/>
      <c r="AB331" s="2"/>
      <c r="AE331" s="2"/>
      <c r="AF331" s="2"/>
      <c r="AG331" s="2"/>
      <c r="AM331" s="2"/>
    </row>
    <row r="332" spans="6:39" ht="15.75" customHeight="1">
      <c r="F332" s="2"/>
      <c r="L332" s="2"/>
      <c r="P332" s="2"/>
      <c r="Q332" s="2"/>
      <c r="R332" s="2"/>
      <c r="S332" s="2"/>
      <c r="T332" s="2"/>
      <c r="V332" s="2"/>
      <c r="X332" s="2"/>
      <c r="Z332" s="2"/>
      <c r="AB332" s="2"/>
      <c r="AE332" s="2"/>
      <c r="AF332" s="2"/>
      <c r="AG332" s="2"/>
      <c r="AM332" s="2"/>
    </row>
    <row r="333" spans="6:39" ht="15.75" customHeight="1">
      <c r="F333" s="2"/>
      <c r="L333" s="2"/>
      <c r="P333" s="2"/>
      <c r="Q333" s="2"/>
      <c r="R333" s="2"/>
      <c r="S333" s="2"/>
      <c r="T333" s="2"/>
      <c r="V333" s="2"/>
      <c r="X333" s="2"/>
      <c r="Z333" s="2"/>
      <c r="AB333" s="2"/>
      <c r="AE333" s="2"/>
      <c r="AF333" s="2"/>
      <c r="AG333" s="2"/>
      <c r="AM333" s="2"/>
    </row>
    <row r="334" spans="6:39" ht="15.75" customHeight="1">
      <c r="AM334" s="2"/>
    </row>
    <row r="335" spans="6:39" ht="15.75" customHeight="1">
      <c r="AM335" s="2"/>
    </row>
    <row r="336" spans="6:39" ht="15.75" customHeight="1">
      <c r="AM336" s="2"/>
    </row>
    <row r="337" spans="39:39" ht="15.75" customHeight="1">
      <c r="AM337" s="2"/>
    </row>
    <row r="338" spans="39:39" ht="15.75" customHeight="1">
      <c r="AM338" s="2"/>
    </row>
    <row r="339" spans="39:39" ht="15.75" customHeight="1">
      <c r="AM339" s="2"/>
    </row>
    <row r="340" spans="39:39" ht="15.75" customHeight="1">
      <c r="AM340" s="2"/>
    </row>
    <row r="341" spans="39:39" ht="15.75" customHeight="1">
      <c r="AM341" s="2"/>
    </row>
    <row r="342" spans="39:39" ht="15.75" customHeight="1">
      <c r="AM342" s="2"/>
    </row>
    <row r="343" spans="39:39" ht="15.75" customHeight="1">
      <c r="AM343" s="2"/>
    </row>
    <row r="344" spans="39:39" ht="15.75" customHeight="1">
      <c r="AM344" s="2"/>
    </row>
    <row r="345" spans="39:39" ht="15.75" customHeight="1">
      <c r="AM345" s="2"/>
    </row>
    <row r="346" spans="39:39" ht="15.75" customHeight="1">
      <c r="AM346" s="2"/>
    </row>
    <row r="347" spans="39:39" ht="15.75" customHeight="1">
      <c r="AM347" s="2"/>
    </row>
    <row r="348" spans="39:39" ht="15.75" customHeight="1">
      <c r="AM348" s="2"/>
    </row>
    <row r="349" spans="39:39" ht="15.75" customHeight="1">
      <c r="AM349" s="2"/>
    </row>
    <row r="350" spans="39:39" ht="15.75" customHeight="1">
      <c r="AM350" s="2"/>
    </row>
    <row r="351" spans="39:39" ht="15.75" customHeight="1">
      <c r="AM351" s="2"/>
    </row>
    <row r="352" spans="39:39" ht="15.75" customHeight="1">
      <c r="AM352" s="2"/>
    </row>
    <row r="353" spans="39:39" ht="15.75" customHeight="1">
      <c r="AM353" s="2"/>
    </row>
    <row r="354" spans="39:39" ht="15.75" customHeight="1">
      <c r="AM354" s="2"/>
    </row>
    <row r="355" spans="39:39" ht="15.75" customHeight="1">
      <c r="AM355" s="2"/>
    </row>
    <row r="356" spans="39:39" ht="15.75" customHeight="1">
      <c r="AM356" s="2"/>
    </row>
    <row r="357" spans="39:39" ht="15.75" customHeight="1">
      <c r="AM357" s="2"/>
    </row>
    <row r="358" spans="39:39" ht="15.75" customHeight="1">
      <c r="AM358" s="2"/>
    </row>
    <row r="359" spans="39:39" ht="15.75" customHeight="1">
      <c r="AM359" s="2"/>
    </row>
    <row r="360" spans="39:39" ht="15.75" customHeight="1">
      <c r="AM360" s="2"/>
    </row>
    <row r="361" spans="39:39" ht="15.75" customHeight="1">
      <c r="AM361" s="2"/>
    </row>
    <row r="362" spans="39:39" ht="15.75" customHeight="1">
      <c r="AM362" s="2"/>
    </row>
    <row r="363" spans="39:39" ht="15.75" customHeight="1">
      <c r="AM363" s="2"/>
    </row>
    <row r="364" spans="39:39" ht="15.75" customHeight="1">
      <c r="AM364" s="2"/>
    </row>
    <row r="365" spans="39:39" ht="15.75" customHeight="1">
      <c r="AM365" s="2"/>
    </row>
    <row r="366" spans="39:39" ht="15.75" customHeight="1">
      <c r="AM366" s="2"/>
    </row>
    <row r="367" spans="39:39" ht="15.75" customHeight="1">
      <c r="AM367" s="2"/>
    </row>
    <row r="368" spans="39:39" ht="15.75" customHeight="1">
      <c r="AM368" s="2"/>
    </row>
    <row r="369" spans="39:39" ht="15.75" customHeight="1">
      <c r="AM369" s="2"/>
    </row>
    <row r="370" spans="39:39" ht="15.75" customHeight="1">
      <c r="AM370" s="2"/>
    </row>
    <row r="371" spans="39:39" ht="15.75" customHeight="1">
      <c r="AM371" s="2"/>
    </row>
    <row r="372" spans="39:39" ht="15.75" customHeight="1">
      <c r="AM372" s="2"/>
    </row>
    <row r="373" spans="39:39" ht="15.75" customHeight="1">
      <c r="AM373" s="2"/>
    </row>
    <row r="374" spans="39:39" ht="15.75" customHeight="1">
      <c r="AM374" s="2"/>
    </row>
    <row r="375" spans="39:39" ht="15.75" customHeight="1">
      <c r="AM375" s="2"/>
    </row>
    <row r="376" spans="39:39" ht="15.75" customHeight="1">
      <c r="AM376" s="2"/>
    </row>
    <row r="377" spans="39:39" ht="15.75" customHeight="1">
      <c r="AM377" s="2"/>
    </row>
    <row r="378" spans="39:39" ht="15.75" customHeight="1">
      <c r="AM378" s="2"/>
    </row>
    <row r="379" spans="39:39" ht="15.75" customHeight="1">
      <c r="AM379" s="2"/>
    </row>
    <row r="380" spans="39:39" ht="15.75" customHeight="1">
      <c r="AM380" s="2"/>
    </row>
    <row r="381" spans="39:39" ht="15.75" customHeight="1">
      <c r="AM381" s="2"/>
    </row>
    <row r="382" spans="39:39" ht="15.75" customHeight="1">
      <c r="AM382" s="2"/>
    </row>
    <row r="383" spans="39:39" ht="15.75" customHeight="1">
      <c r="AM383" s="2"/>
    </row>
    <row r="384" spans="39:39" ht="15.75" customHeight="1">
      <c r="AM384" s="2"/>
    </row>
    <row r="385" spans="39:39" ht="15.75" customHeight="1">
      <c r="AM385" s="2"/>
    </row>
    <row r="386" spans="39:39" ht="15.75" customHeight="1">
      <c r="AM386" s="2"/>
    </row>
    <row r="387" spans="39:39" ht="15.75" customHeight="1">
      <c r="AM387" s="2"/>
    </row>
    <row r="388" spans="39:39" ht="15.75" customHeight="1">
      <c r="AM388" s="2"/>
    </row>
    <row r="389" spans="39:39" ht="15.75" customHeight="1">
      <c r="AM389" s="2"/>
    </row>
    <row r="390" spans="39:39" ht="15.75" customHeight="1">
      <c r="AM390" s="2"/>
    </row>
    <row r="391" spans="39:39" ht="15.75" customHeight="1">
      <c r="AM391" s="2"/>
    </row>
    <row r="392" spans="39:39" ht="15.75" customHeight="1">
      <c r="AM392" s="2"/>
    </row>
    <row r="393" spans="39:39" ht="15.75" customHeight="1">
      <c r="AM393" s="2"/>
    </row>
    <row r="394" spans="39:39" ht="15.75" customHeight="1">
      <c r="AM394" s="2"/>
    </row>
    <row r="395" spans="39:39" ht="15.75" customHeight="1">
      <c r="AM395" s="2"/>
    </row>
    <row r="396" spans="39:39" ht="15.75" customHeight="1">
      <c r="AM396" s="2"/>
    </row>
    <row r="397" spans="39:39" ht="15.75" customHeight="1">
      <c r="AM397" s="2"/>
    </row>
    <row r="398" spans="39:39" ht="15.75" customHeight="1">
      <c r="AM398" s="2"/>
    </row>
    <row r="399" spans="39:39" ht="15.75" customHeight="1">
      <c r="AM399" s="2"/>
    </row>
    <row r="400" spans="39:39" ht="15.75" customHeight="1">
      <c r="AM400" s="2"/>
    </row>
    <row r="401" spans="39:39" ht="15.75" customHeight="1">
      <c r="AM401" s="2"/>
    </row>
    <row r="402" spans="39:39" ht="15.75" customHeight="1">
      <c r="AM402" s="2"/>
    </row>
    <row r="403" spans="39:39" ht="15.75" customHeight="1">
      <c r="AM403" s="2"/>
    </row>
    <row r="404" spans="39:39" ht="15.75" customHeight="1">
      <c r="AM404" s="2"/>
    </row>
    <row r="405" spans="39:39" ht="15.75" customHeight="1">
      <c r="AM405" s="2"/>
    </row>
    <row r="406" spans="39:39" ht="15.75" customHeight="1">
      <c r="AM406" s="2"/>
    </row>
    <row r="407" spans="39:39" ht="15.75" customHeight="1">
      <c r="AM407" s="2"/>
    </row>
    <row r="408" spans="39:39" ht="15.75" customHeight="1">
      <c r="AM408" s="2"/>
    </row>
    <row r="409" spans="39:39" ht="15.75" customHeight="1">
      <c r="AM409" s="2"/>
    </row>
    <row r="410" spans="39:39" ht="15.75" customHeight="1">
      <c r="AM410" s="2"/>
    </row>
    <row r="411" spans="39:39" ht="15.75" customHeight="1">
      <c r="AM411" s="2"/>
    </row>
    <row r="412" spans="39:39" ht="15.75" customHeight="1">
      <c r="AM412" s="2"/>
    </row>
    <row r="413" spans="39:39" ht="15.75" customHeight="1">
      <c r="AM413" s="2"/>
    </row>
    <row r="414" spans="39:39" ht="15.75" customHeight="1">
      <c r="AM414" s="2"/>
    </row>
    <row r="415" spans="39:39" ht="15.75" customHeight="1">
      <c r="AM415" s="2"/>
    </row>
    <row r="416" spans="39:39" ht="15.75" customHeight="1">
      <c r="AM416" s="2"/>
    </row>
    <row r="417" spans="39:39" ht="15.75" customHeight="1">
      <c r="AM417" s="2"/>
    </row>
    <row r="418" spans="39:39" ht="15.75" customHeight="1">
      <c r="AM418" s="2"/>
    </row>
    <row r="419" spans="39:39" ht="15.75" customHeight="1">
      <c r="AM419" s="2"/>
    </row>
    <row r="420" spans="39:39" ht="15.75" customHeight="1">
      <c r="AM420" s="2"/>
    </row>
    <row r="421" spans="39:39" ht="15.75" customHeight="1">
      <c r="AM421" s="2"/>
    </row>
    <row r="422" spans="39:39" ht="15.75" customHeight="1">
      <c r="AM422" s="2"/>
    </row>
    <row r="423" spans="39:39" ht="15.75" customHeight="1">
      <c r="AM423" s="2"/>
    </row>
    <row r="424" spans="39:39" ht="15.75" customHeight="1">
      <c r="AM424" s="2"/>
    </row>
    <row r="425" spans="39:39" ht="15.75" customHeight="1">
      <c r="AM425" s="2"/>
    </row>
    <row r="426" spans="39:39" ht="15.75" customHeight="1">
      <c r="AM426" s="2"/>
    </row>
    <row r="427" spans="39:39" ht="15.75" customHeight="1">
      <c r="AM427" s="2"/>
    </row>
    <row r="428" spans="39:39" ht="15.75" customHeight="1">
      <c r="AM428" s="2"/>
    </row>
    <row r="429" spans="39:39" ht="15.75" customHeight="1">
      <c r="AM429" s="2"/>
    </row>
    <row r="430" spans="39:39" ht="15.75" customHeight="1">
      <c r="AM430" s="2"/>
    </row>
    <row r="431" spans="39:39" ht="15.75" customHeight="1">
      <c r="AM431" s="2"/>
    </row>
    <row r="432" spans="39:39" ht="15.75" customHeight="1">
      <c r="AM432" s="2"/>
    </row>
    <row r="433" spans="39:39" ht="15.75" customHeight="1">
      <c r="AM433" s="2"/>
    </row>
    <row r="434" spans="39:39" ht="15.75" customHeight="1">
      <c r="AM434" s="2"/>
    </row>
    <row r="435" spans="39:39" ht="15.75" customHeight="1">
      <c r="AM435" s="2"/>
    </row>
    <row r="436" spans="39:39" ht="15.75" customHeight="1">
      <c r="AM436" s="2"/>
    </row>
    <row r="437" spans="39:39" ht="15.75" customHeight="1">
      <c r="AM437" s="2"/>
    </row>
    <row r="438" spans="39:39" ht="15.75" customHeight="1">
      <c r="AM438" s="2"/>
    </row>
    <row r="439" spans="39:39" ht="15.75" customHeight="1">
      <c r="AM439" s="2"/>
    </row>
    <row r="440" spans="39:39" ht="15.75" customHeight="1">
      <c r="AM440" s="2"/>
    </row>
    <row r="441" spans="39:39" ht="15.75" customHeight="1">
      <c r="AM441" s="2"/>
    </row>
    <row r="442" spans="39:39" ht="15.75" customHeight="1">
      <c r="AM442" s="2"/>
    </row>
    <row r="443" spans="39:39" ht="15.75" customHeight="1">
      <c r="AM443" s="2"/>
    </row>
    <row r="444" spans="39:39" ht="15.75" customHeight="1">
      <c r="AM444" s="2"/>
    </row>
    <row r="445" spans="39:39" ht="15.75" customHeight="1">
      <c r="AM445" s="2"/>
    </row>
    <row r="446" spans="39:39" ht="15.75" customHeight="1">
      <c r="AM446" s="2"/>
    </row>
    <row r="447" spans="39:39" ht="15.75" customHeight="1">
      <c r="AM447" s="2"/>
    </row>
    <row r="448" spans="39:39" ht="15.75" customHeight="1">
      <c r="AM448" s="2"/>
    </row>
    <row r="449" spans="39:39" ht="15.75" customHeight="1">
      <c r="AM449" s="2"/>
    </row>
    <row r="450" spans="39:39" ht="15.75" customHeight="1">
      <c r="AM450" s="2"/>
    </row>
    <row r="451" spans="39:39" ht="15.75" customHeight="1">
      <c r="AM451" s="2"/>
    </row>
    <row r="452" spans="39:39" ht="15.75" customHeight="1">
      <c r="AM452" s="2"/>
    </row>
    <row r="453" spans="39:39" ht="15.75" customHeight="1">
      <c r="AM453" s="2"/>
    </row>
    <row r="454" spans="39:39" ht="15.75" customHeight="1">
      <c r="AM454" s="2"/>
    </row>
    <row r="455" spans="39:39" ht="15.75" customHeight="1">
      <c r="AM455" s="2"/>
    </row>
    <row r="456" spans="39:39" ht="15.75" customHeight="1">
      <c r="AM456" s="2"/>
    </row>
    <row r="457" spans="39:39" ht="15.75" customHeight="1">
      <c r="AM457" s="2"/>
    </row>
    <row r="458" spans="39:39" ht="15.75" customHeight="1">
      <c r="AM458" s="2"/>
    </row>
    <row r="459" spans="39:39" ht="15.75" customHeight="1">
      <c r="AM459" s="2"/>
    </row>
    <row r="460" spans="39:39" ht="15.75" customHeight="1">
      <c r="AM460" s="2"/>
    </row>
    <row r="461" spans="39:39" ht="15.75" customHeight="1">
      <c r="AM461" s="2"/>
    </row>
    <row r="462" spans="39:39" ht="15.75" customHeight="1">
      <c r="AM462" s="2"/>
    </row>
    <row r="463" spans="39:39" ht="15.75" customHeight="1">
      <c r="AM463" s="2"/>
    </row>
    <row r="464" spans="39:39" ht="15.75" customHeight="1">
      <c r="AM464" s="2"/>
    </row>
    <row r="465" spans="39:39" ht="15.75" customHeight="1">
      <c r="AM465" s="2"/>
    </row>
    <row r="466" spans="39:39" ht="15.75" customHeight="1">
      <c r="AM466" s="2"/>
    </row>
    <row r="467" spans="39:39" ht="15.75" customHeight="1">
      <c r="AM467" s="2"/>
    </row>
    <row r="468" spans="39:39" ht="15.75" customHeight="1">
      <c r="AM468" s="2"/>
    </row>
    <row r="469" spans="39:39" ht="15.75" customHeight="1">
      <c r="AM469" s="2"/>
    </row>
    <row r="470" spans="39:39" ht="15.75" customHeight="1">
      <c r="AM470" s="2"/>
    </row>
    <row r="471" spans="39:39" ht="15.75" customHeight="1">
      <c r="AM471" s="2"/>
    </row>
    <row r="472" spans="39:39" ht="15.75" customHeight="1">
      <c r="AM472" s="2"/>
    </row>
    <row r="473" spans="39:39" ht="15.75" customHeight="1">
      <c r="AM473" s="2"/>
    </row>
    <row r="474" spans="39:39" ht="15.75" customHeight="1">
      <c r="AM474" s="2"/>
    </row>
    <row r="475" spans="39:39" ht="15.75" customHeight="1">
      <c r="AM475" s="2"/>
    </row>
    <row r="476" spans="39:39" ht="15.75" customHeight="1">
      <c r="AM476" s="2"/>
    </row>
    <row r="477" spans="39:39" ht="15.75" customHeight="1">
      <c r="AM477" s="2"/>
    </row>
    <row r="478" spans="39:39" ht="15.75" customHeight="1">
      <c r="AM478" s="2"/>
    </row>
    <row r="479" spans="39:39" ht="15.75" customHeight="1">
      <c r="AM479" s="2"/>
    </row>
    <row r="480" spans="39:39" ht="15.75" customHeight="1">
      <c r="AM480" s="2"/>
    </row>
    <row r="481" spans="39:39" ht="15.75" customHeight="1">
      <c r="AM481" s="2"/>
    </row>
    <row r="482" spans="39:39" ht="15.75" customHeight="1">
      <c r="AM482" s="2"/>
    </row>
    <row r="483" spans="39:39" ht="15.75" customHeight="1">
      <c r="AM483" s="2"/>
    </row>
    <row r="484" spans="39:39" ht="15.75" customHeight="1">
      <c r="AM484" s="2"/>
    </row>
    <row r="485" spans="39:39" ht="15.75" customHeight="1">
      <c r="AM485" s="2"/>
    </row>
    <row r="486" spans="39:39" ht="15.75" customHeight="1">
      <c r="AM486" s="2"/>
    </row>
    <row r="487" spans="39:39" ht="15.75" customHeight="1">
      <c r="AM487" s="2"/>
    </row>
    <row r="488" spans="39:39" ht="15.75" customHeight="1">
      <c r="AM488" s="2"/>
    </row>
    <row r="489" spans="39:39" ht="15.75" customHeight="1">
      <c r="AM489" s="2"/>
    </row>
    <row r="490" spans="39:39" ht="15.75" customHeight="1">
      <c r="AM490" s="2"/>
    </row>
    <row r="491" spans="39:39" ht="15.75" customHeight="1">
      <c r="AM491" s="2"/>
    </row>
    <row r="492" spans="39:39" ht="15.75" customHeight="1">
      <c r="AM492" s="2"/>
    </row>
    <row r="493" spans="39:39" ht="15.75" customHeight="1">
      <c r="AM493" s="2"/>
    </row>
    <row r="494" spans="39:39" ht="15.75" customHeight="1">
      <c r="AM494" s="2"/>
    </row>
    <row r="495" spans="39:39" ht="15.75" customHeight="1">
      <c r="AM495" s="2"/>
    </row>
    <row r="496" spans="39:39" ht="15.75" customHeight="1">
      <c r="AM496" s="2"/>
    </row>
    <row r="497" spans="39:39" ht="15.75" customHeight="1">
      <c r="AM497" s="2"/>
    </row>
    <row r="498" spans="39:39" ht="15.75" customHeight="1">
      <c r="AM498" s="2"/>
    </row>
    <row r="499" spans="39:39" ht="15.75" customHeight="1">
      <c r="AM499" s="2"/>
    </row>
    <row r="500" spans="39:39" ht="15.75" customHeight="1">
      <c r="AM500" s="2"/>
    </row>
    <row r="501" spans="39:39" ht="15.75" customHeight="1">
      <c r="AM501" s="2"/>
    </row>
    <row r="502" spans="39:39" ht="15.75" customHeight="1">
      <c r="AM502" s="2"/>
    </row>
    <row r="503" spans="39:39" ht="15.75" customHeight="1">
      <c r="AM503" s="2"/>
    </row>
    <row r="504" spans="39:39" ht="15.75" customHeight="1">
      <c r="AM504" s="2"/>
    </row>
    <row r="505" spans="39:39" ht="15.75" customHeight="1">
      <c r="AM505" s="2"/>
    </row>
    <row r="506" spans="39:39" ht="15.75" customHeight="1">
      <c r="AM506" s="2"/>
    </row>
    <row r="507" spans="39:39" ht="15.75" customHeight="1">
      <c r="AM507" s="2"/>
    </row>
    <row r="508" spans="39:39" ht="15.75" customHeight="1">
      <c r="AM508" s="2"/>
    </row>
    <row r="509" spans="39:39" ht="15.75" customHeight="1">
      <c r="AM509" s="2"/>
    </row>
    <row r="510" spans="39:39" ht="15.75" customHeight="1">
      <c r="AM510" s="2"/>
    </row>
    <row r="511" spans="39:39" ht="15.75" customHeight="1">
      <c r="AM511" s="2"/>
    </row>
    <row r="512" spans="39:39" ht="15.75" customHeight="1">
      <c r="AM512" s="2"/>
    </row>
    <row r="513" spans="39:39" ht="15.75" customHeight="1">
      <c r="AM513" s="2"/>
    </row>
    <row r="514" spans="39:39" ht="15.75" customHeight="1">
      <c r="AM514" s="2"/>
    </row>
    <row r="515" spans="39:39" ht="15.75" customHeight="1">
      <c r="AM515" s="2"/>
    </row>
    <row r="516" spans="39:39" ht="15.75" customHeight="1">
      <c r="AM516" s="2"/>
    </row>
    <row r="517" spans="39:39" ht="15.75" customHeight="1">
      <c r="AM517" s="2"/>
    </row>
    <row r="518" spans="39:39" ht="15.75" customHeight="1">
      <c r="AM518" s="2"/>
    </row>
    <row r="519" spans="39:39" ht="15.75" customHeight="1">
      <c r="AM519" s="2"/>
    </row>
    <row r="520" spans="39:39" ht="15.75" customHeight="1">
      <c r="AM520" s="2"/>
    </row>
    <row r="521" spans="39:39" ht="15.75" customHeight="1">
      <c r="AM521" s="2"/>
    </row>
    <row r="522" spans="39:39" ht="15.75" customHeight="1">
      <c r="AM522" s="2"/>
    </row>
    <row r="523" spans="39:39" ht="15.75" customHeight="1">
      <c r="AM523" s="2"/>
    </row>
    <row r="524" spans="39:39" ht="15.75" customHeight="1">
      <c r="AM524" s="2"/>
    </row>
    <row r="525" spans="39:39" ht="15.75" customHeight="1">
      <c r="AM525" s="2"/>
    </row>
    <row r="526" spans="39:39" ht="15.75" customHeight="1">
      <c r="AM526" s="2"/>
    </row>
    <row r="527" spans="39:39" ht="15.75" customHeight="1">
      <c r="AM527" s="2"/>
    </row>
    <row r="528" spans="39:39" ht="15.75" customHeight="1">
      <c r="AM528" s="2"/>
    </row>
    <row r="529" spans="39:39" ht="15.75" customHeight="1">
      <c r="AM529" s="2"/>
    </row>
    <row r="530" spans="39:39" ht="15.75" customHeight="1">
      <c r="AM530" s="2"/>
    </row>
    <row r="531" spans="39:39" ht="15.75" customHeight="1">
      <c r="AM531" s="2"/>
    </row>
    <row r="532" spans="39:39" ht="15.75" customHeight="1">
      <c r="AM532" s="2"/>
    </row>
    <row r="533" spans="39:39" ht="15.75" customHeight="1">
      <c r="AM533" s="2"/>
    </row>
    <row r="534" spans="39:39" ht="15.75" customHeight="1">
      <c r="AM534" s="2"/>
    </row>
    <row r="535" spans="39:39" ht="15.75" customHeight="1">
      <c r="AM535" s="2"/>
    </row>
    <row r="536" spans="39:39" ht="15.75" customHeight="1">
      <c r="AM536" s="2"/>
    </row>
    <row r="537" spans="39:39" ht="15.75" customHeight="1">
      <c r="AM537" s="2"/>
    </row>
    <row r="538" spans="39:39" ht="15.75" customHeight="1">
      <c r="AM538" s="2"/>
    </row>
    <row r="539" spans="39:39" ht="15.75" customHeight="1">
      <c r="AM539" s="2"/>
    </row>
    <row r="540" spans="39:39" ht="15.75" customHeight="1">
      <c r="AM540" s="2"/>
    </row>
    <row r="541" spans="39:39" ht="15.75" customHeight="1">
      <c r="AM541" s="2"/>
    </row>
    <row r="542" spans="39:39" ht="15.75" customHeight="1">
      <c r="AM542" s="2"/>
    </row>
    <row r="543" spans="39:39" ht="15.75" customHeight="1">
      <c r="AM543" s="2"/>
    </row>
    <row r="544" spans="39:39" ht="15.75" customHeight="1">
      <c r="AM544" s="2"/>
    </row>
    <row r="545" spans="39:39" ht="15.75" customHeight="1">
      <c r="AM545" s="2"/>
    </row>
    <row r="546" spans="39:39" ht="15.75" customHeight="1">
      <c r="AM546" s="2"/>
    </row>
    <row r="547" spans="39:39" ht="15.75" customHeight="1">
      <c r="AM547" s="2"/>
    </row>
    <row r="548" spans="39:39" ht="15.75" customHeight="1">
      <c r="AM548" s="2"/>
    </row>
    <row r="549" spans="39:39" ht="15.75" customHeight="1">
      <c r="AM549" s="2"/>
    </row>
    <row r="550" spans="39:39" ht="15.75" customHeight="1">
      <c r="AM550" s="2"/>
    </row>
    <row r="551" spans="39:39" ht="15.75" customHeight="1">
      <c r="AM551" s="2"/>
    </row>
    <row r="552" spans="39:39" ht="15.75" customHeight="1">
      <c r="AM552" s="2"/>
    </row>
    <row r="553" spans="39:39" ht="15.75" customHeight="1">
      <c r="AM553" s="2"/>
    </row>
    <row r="554" spans="39:39" ht="15.75" customHeight="1">
      <c r="AM554" s="2"/>
    </row>
    <row r="555" spans="39:39" ht="15.75" customHeight="1">
      <c r="AM555" s="2"/>
    </row>
    <row r="556" spans="39:39" ht="15.75" customHeight="1">
      <c r="AM556" s="2"/>
    </row>
    <row r="557" spans="39:39" ht="15.75" customHeight="1">
      <c r="AM557" s="2"/>
    </row>
    <row r="558" spans="39:39" ht="15.75" customHeight="1">
      <c r="AM558" s="2"/>
    </row>
    <row r="559" spans="39:39" ht="15.75" customHeight="1">
      <c r="AM559" s="2"/>
    </row>
    <row r="560" spans="39:39" ht="15.75" customHeight="1">
      <c r="AM560" s="2"/>
    </row>
    <row r="561" spans="39:39" ht="15.75" customHeight="1">
      <c r="AM561" s="2"/>
    </row>
    <row r="562" spans="39:39" ht="15.75" customHeight="1">
      <c r="AM562" s="2"/>
    </row>
    <row r="563" spans="39:39" ht="15.75" customHeight="1">
      <c r="AM563" s="2"/>
    </row>
    <row r="564" spans="39:39" ht="15.75" customHeight="1">
      <c r="AM564" s="2"/>
    </row>
    <row r="565" spans="39:39" ht="15.75" customHeight="1">
      <c r="AM565" s="2"/>
    </row>
    <row r="566" spans="39:39" ht="15.75" customHeight="1">
      <c r="AM566" s="2"/>
    </row>
    <row r="567" spans="39:39" ht="15.75" customHeight="1">
      <c r="AM567" s="2"/>
    </row>
    <row r="568" spans="39:39" ht="15.75" customHeight="1">
      <c r="AM568" s="2"/>
    </row>
    <row r="569" spans="39:39" ht="15.75" customHeight="1">
      <c r="AM569" s="2"/>
    </row>
    <row r="570" spans="39:39" ht="15.75" customHeight="1">
      <c r="AM570" s="2"/>
    </row>
    <row r="571" spans="39:39" ht="15.75" customHeight="1">
      <c r="AM571" s="2"/>
    </row>
    <row r="572" spans="39:39" ht="15.75" customHeight="1">
      <c r="AM572" s="2"/>
    </row>
    <row r="573" spans="39:39" ht="15.75" customHeight="1">
      <c r="AM573" s="2"/>
    </row>
    <row r="574" spans="39:39" ht="15.75" customHeight="1">
      <c r="AM574" s="2"/>
    </row>
    <row r="575" spans="39:39" ht="15.75" customHeight="1">
      <c r="AM575" s="2"/>
    </row>
    <row r="576" spans="39:39" ht="15.75" customHeight="1">
      <c r="AM576" s="2"/>
    </row>
    <row r="577" spans="39:39" ht="15.75" customHeight="1">
      <c r="AM577" s="2"/>
    </row>
    <row r="578" spans="39:39" ht="15.75" customHeight="1">
      <c r="AM578" s="2"/>
    </row>
    <row r="579" spans="39:39" ht="15.75" customHeight="1">
      <c r="AM579" s="2"/>
    </row>
    <row r="580" spans="39:39" ht="15.75" customHeight="1">
      <c r="AM580" s="2"/>
    </row>
    <row r="581" spans="39:39" ht="15.75" customHeight="1">
      <c r="AM581" s="2"/>
    </row>
    <row r="582" spans="39:39" ht="15.75" customHeight="1">
      <c r="AM582" s="2"/>
    </row>
    <row r="583" spans="39:39" ht="15.75" customHeight="1">
      <c r="AM583" s="2"/>
    </row>
    <row r="584" spans="39:39" ht="15.75" customHeight="1">
      <c r="AM584" s="2"/>
    </row>
    <row r="585" spans="39:39" ht="15.75" customHeight="1">
      <c r="AM585" s="2"/>
    </row>
    <row r="586" spans="39:39" ht="15.75" customHeight="1">
      <c r="AM586" s="2"/>
    </row>
    <row r="587" spans="39:39" ht="15.75" customHeight="1">
      <c r="AM587" s="2"/>
    </row>
    <row r="588" spans="39:39" ht="15.75" customHeight="1">
      <c r="AM588" s="2"/>
    </row>
    <row r="589" spans="39:39" ht="15.75" customHeight="1">
      <c r="AM589" s="2"/>
    </row>
    <row r="590" spans="39:39" ht="15.75" customHeight="1">
      <c r="AM590" s="2"/>
    </row>
    <row r="591" spans="39:39" ht="15.75" customHeight="1">
      <c r="AM591" s="2"/>
    </row>
    <row r="592" spans="39:39" ht="15.75" customHeight="1">
      <c r="AM592" s="2"/>
    </row>
    <row r="593" spans="39:39" ht="15.75" customHeight="1">
      <c r="AM593" s="2"/>
    </row>
    <row r="594" spans="39:39" ht="15.75" customHeight="1">
      <c r="AM594" s="2"/>
    </row>
    <row r="595" spans="39:39" ht="15.75" customHeight="1">
      <c r="AM595" s="2"/>
    </row>
    <row r="596" spans="39:39" ht="15.75" customHeight="1">
      <c r="AM596" s="2"/>
    </row>
    <row r="597" spans="39:39" ht="15.75" customHeight="1">
      <c r="AM597" s="2"/>
    </row>
    <row r="598" spans="39:39" ht="15.75" customHeight="1">
      <c r="AM598" s="2"/>
    </row>
    <row r="599" spans="39:39" ht="15.75" customHeight="1">
      <c r="AM599" s="2"/>
    </row>
    <row r="600" spans="39:39" ht="15.75" customHeight="1">
      <c r="AM600" s="2"/>
    </row>
    <row r="601" spans="39:39" ht="15.75" customHeight="1">
      <c r="AM601" s="2"/>
    </row>
    <row r="602" spans="39:39" ht="15.75" customHeight="1">
      <c r="AM602" s="2"/>
    </row>
    <row r="603" spans="39:39" ht="15.75" customHeight="1">
      <c r="AM603" s="2"/>
    </row>
    <row r="604" spans="39:39" ht="15.75" customHeight="1">
      <c r="AM604" s="2"/>
    </row>
    <row r="605" spans="39:39" ht="15.75" customHeight="1">
      <c r="AM605" s="2"/>
    </row>
    <row r="606" spans="39:39" ht="15.75" customHeight="1">
      <c r="AM606" s="2"/>
    </row>
    <row r="607" spans="39:39" ht="15.75" customHeight="1">
      <c r="AM607" s="2"/>
    </row>
    <row r="608" spans="39:39" ht="15.75" customHeight="1">
      <c r="AM608" s="2"/>
    </row>
    <row r="609" spans="39:39" ht="15.75" customHeight="1">
      <c r="AM609" s="2"/>
    </row>
    <row r="610" spans="39:39" ht="15.75" customHeight="1">
      <c r="AM610" s="2"/>
    </row>
    <row r="611" spans="39:39" ht="15.75" customHeight="1">
      <c r="AM611" s="2"/>
    </row>
    <row r="612" spans="39:39" ht="15.75" customHeight="1">
      <c r="AM612" s="2"/>
    </row>
    <row r="613" spans="39:39" ht="15.75" customHeight="1">
      <c r="AM613" s="2"/>
    </row>
    <row r="614" spans="39:39" ht="15.75" customHeight="1">
      <c r="AM614" s="2"/>
    </row>
    <row r="615" spans="39:39" ht="15.75" customHeight="1">
      <c r="AM615" s="2"/>
    </row>
    <row r="616" spans="39:39" ht="15.75" customHeight="1">
      <c r="AM616" s="2"/>
    </row>
    <row r="617" spans="39:39" ht="15.75" customHeight="1">
      <c r="AM617" s="2"/>
    </row>
    <row r="618" spans="39:39" ht="15.75" customHeight="1">
      <c r="AM618" s="2"/>
    </row>
    <row r="619" spans="39:39" ht="15.75" customHeight="1">
      <c r="AM619" s="2"/>
    </row>
    <row r="620" spans="39:39" ht="15.75" customHeight="1">
      <c r="AM620" s="2"/>
    </row>
    <row r="621" spans="39:39" ht="15.75" customHeight="1">
      <c r="AM621" s="2"/>
    </row>
    <row r="622" spans="39:39" ht="15.75" customHeight="1">
      <c r="AM622" s="2"/>
    </row>
    <row r="623" spans="39:39" ht="15.75" customHeight="1">
      <c r="AM623" s="2"/>
    </row>
    <row r="624" spans="39:39" ht="15.75" customHeight="1">
      <c r="AM624" s="2"/>
    </row>
    <row r="625" spans="39:39" ht="15.75" customHeight="1">
      <c r="AM625" s="2"/>
    </row>
    <row r="626" spans="39:39" ht="15.75" customHeight="1">
      <c r="AM626" s="2"/>
    </row>
    <row r="627" spans="39:39" ht="15.75" customHeight="1">
      <c r="AM627" s="2"/>
    </row>
    <row r="628" spans="39:39" ht="15.75" customHeight="1">
      <c r="AM628" s="2"/>
    </row>
    <row r="629" spans="39:39" ht="15.75" customHeight="1">
      <c r="AM629" s="2"/>
    </row>
    <row r="630" spans="39:39" ht="15.75" customHeight="1">
      <c r="AM630" s="2"/>
    </row>
    <row r="631" spans="39:39" ht="15.75" customHeight="1">
      <c r="AM631" s="2"/>
    </row>
    <row r="632" spans="39:39" ht="15.75" customHeight="1">
      <c r="AM632" s="2"/>
    </row>
    <row r="633" spans="39:39" ht="15.75" customHeight="1">
      <c r="AM633" s="2"/>
    </row>
    <row r="634" spans="39:39" ht="15.75" customHeight="1">
      <c r="AM634" s="2"/>
    </row>
    <row r="635" spans="39:39" ht="15.75" customHeight="1">
      <c r="AM635" s="2"/>
    </row>
    <row r="636" spans="39:39" ht="15.75" customHeight="1">
      <c r="AM636" s="2"/>
    </row>
    <row r="637" spans="39:39" ht="15.75" customHeight="1">
      <c r="AM637" s="2"/>
    </row>
    <row r="638" spans="39:39" ht="15.75" customHeight="1">
      <c r="AM638" s="2"/>
    </row>
    <row r="639" spans="39:39" ht="15.75" customHeight="1">
      <c r="AM639" s="2"/>
    </row>
    <row r="640" spans="39:39" ht="15.75" customHeight="1">
      <c r="AM640" s="2"/>
    </row>
    <row r="641" spans="39:39" ht="15.75" customHeight="1">
      <c r="AM641" s="2"/>
    </row>
    <row r="642" spans="39:39" ht="15.75" customHeight="1">
      <c r="AM642" s="2"/>
    </row>
    <row r="643" spans="39:39" ht="15.75" customHeight="1">
      <c r="AM643" s="2"/>
    </row>
    <row r="644" spans="39:39" ht="15.75" customHeight="1">
      <c r="AM644" s="2"/>
    </row>
    <row r="645" spans="39:39" ht="15.75" customHeight="1">
      <c r="AM645" s="2"/>
    </row>
    <row r="646" spans="39:39" ht="15.75" customHeight="1">
      <c r="AM646" s="2"/>
    </row>
    <row r="647" spans="39:39" ht="15.75" customHeight="1">
      <c r="AM647" s="2"/>
    </row>
    <row r="648" spans="39:39" ht="15.75" customHeight="1">
      <c r="AM648" s="2"/>
    </row>
    <row r="649" spans="39:39" ht="15.75" customHeight="1">
      <c r="AM649" s="2"/>
    </row>
    <row r="650" spans="39:39" ht="15.75" customHeight="1">
      <c r="AM650" s="2"/>
    </row>
    <row r="651" spans="39:39" ht="15.75" customHeight="1">
      <c r="AM651" s="2"/>
    </row>
    <row r="652" spans="39:39" ht="15.75" customHeight="1">
      <c r="AM652" s="2"/>
    </row>
    <row r="653" spans="39:39" ht="15.75" customHeight="1">
      <c r="AM653" s="2"/>
    </row>
    <row r="654" spans="39:39" ht="15.75" customHeight="1">
      <c r="AM654" s="2"/>
    </row>
    <row r="655" spans="39:39" ht="15.75" customHeight="1">
      <c r="AM655" s="2"/>
    </row>
    <row r="656" spans="39:39" ht="15.75" customHeight="1">
      <c r="AM656" s="2"/>
    </row>
    <row r="657" spans="39:39" ht="15.75" customHeight="1">
      <c r="AM657" s="2"/>
    </row>
    <row r="658" spans="39:39" ht="15.75" customHeight="1">
      <c r="AM658" s="2"/>
    </row>
    <row r="659" spans="39:39" ht="15.75" customHeight="1">
      <c r="AM659" s="2"/>
    </row>
    <row r="660" spans="39:39" ht="15.75" customHeight="1">
      <c r="AM660" s="2"/>
    </row>
    <row r="661" spans="39:39" ht="15.75" customHeight="1">
      <c r="AM661" s="2"/>
    </row>
    <row r="662" spans="39:39" ht="15.75" customHeight="1">
      <c r="AM662" s="2"/>
    </row>
    <row r="663" spans="39:39" ht="15.75" customHeight="1">
      <c r="AM663" s="2"/>
    </row>
    <row r="664" spans="39:39" ht="15.75" customHeight="1">
      <c r="AM664" s="2"/>
    </row>
    <row r="665" spans="39:39" ht="15.75" customHeight="1">
      <c r="AM665" s="2"/>
    </row>
    <row r="666" spans="39:39" ht="15.75" customHeight="1">
      <c r="AM666" s="2"/>
    </row>
    <row r="667" spans="39:39" ht="15.75" customHeight="1">
      <c r="AM667" s="2"/>
    </row>
    <row r="668" spans="39:39" ht="15.75" customHeight="1">
      <c r="AM668" s="2"/>
    </row>
    <row r="669" spans="39:39" ht="15.75" customHeight="1">
      <c r="AM669" s="2"/>
    </row>
    <row r="670" spans="39:39" ht="15.75" customHeight="1">
      <c r="AM670" s="2"/>
    </row>
    <row r="671" spans="39:39" ht="15.75" customHeight="1">
      <c r="AM671" s="2"/>
    </row>
    <row r="672" spans="39:39" ht="15.75" customHeight="1">
      <c r="AM672" s="2"/>
    </row>
    <row r="673" spans="39:39" ht="15.75" customHeight="1">
      <c r="AM673" s="2"/>
    </row>
    <row r="674" spans="39:39" ht="15.75" customHeight="1">
      <c r="AM674" s="2"/>
    </row>
    <row r="675" spans="39:39" ht="15.75" customHeight="1">
      <c r="AM675" s="2"/>
    </row>
    <row r="676" spans="39:39" ht="15.75" customHeight="1">
      <c r="AM676" s="2"/>
    </row>
    <row r="677" spans="39:39" ht="15.75" customHeight="1">
      <c r="AM677" s="2"/>
    </row>
    <row r="678" spans="39:39" ht="15.75" customHeight="1">
      <c r="AM678" s="2"/>
    </row>
    <row r="679" spans="39:39" ht="15.75" customHeight="1">
      <c r="AM679" s="2"/>
    </row>
    <row r="680" spans="39:39" ht="15.75" customHeight="1">
      <c r="AM680" s="2"/>
    </row>
    <row r="681" spans="39:39" ht="15.75" customHeight="1">
      <c r="AM681" s="2"/>
    </row>
    <row r="682" spans="39:39" ht="15.75" customHeight="1">
      <c r="AM682" s="2"/>
    </row>
    <row r="683" spans="39:39" ht="15.75" customHeight="1">
      <c r="AM683" s="2"/>
    </row>
    <row r="684" spans="39:39" ht="15.75" customHeight="1">
      <c r="AM684" s="2"/>
    </row>
    <row r="685" spans="39:39" ht="15.75" customHeight="1">
      <c r="AM685" s="2"/>
    </row>
    <row r="686" spans="39:39" ht="15.75" customHeight="1">
      <c r="AM686" s="2"/>
    </row>
    <row r="687" spans="39:39" ht="15.75" customHeight="1">
      <c r="AM687" s="2"/>
    </row>
    <row r="688" spans="39:39" ht="15.75" customHeight="1">
      <c r="AM688" s="2"/>
    </row>
    <row r="689" spans="39:39" ht="15.75" customHeight="1">
      <c r="AM689" s="2"/>
    </row>
    <row r="690" spans="39:39" ht="15.75" customHeight="1">
      <c r="AM690" s="2"/>
    </row>
    <row r="691" spans="39:39" ht="15.75" customHeight="1">
      <c r="AM691" s="2"/>
    </row>
    <row r="692" spans="39:39" ht="15.75" customHeight="1">
      <c r="AM692" s="2"/>
    </row>
    <row r="693" spans="39:39" ht="15.75" customHeight="1">
      <c r="AM693" s="2"/>
    </row>
    <row r="694" spans="39:39" ht="15.75" customHeight="1">
      <c r="AM694" s="2"/>
    </row>
    <row r="695" spans="39:39" ht="15.75" customHeight="1">
      <c r="AM695" s="2"/>
    </row>
    <row r="696" spans="39:39" ht="15.75" customHeight="1">
      <c r="AM696" s="2"/>
    </row>
    <row r="697" spans="39:39" ht="15.75" customHeight="1">
      <c r="AM697" s="2"/>
    </row>
    <row r="698" spans="39:39" ht="15.75" customHeight="1">
      <c r="AM698" s="2"/>
    </row>
    <row r="699" spans="39:39" ht="15.75" customHeight="1">
      <c r="AM699" s="2"/>
    </row>
    <row r="700" spans="39:39" ht="15.75" customHeight="1">
      <c r="AM700" s="2"/>
    </row>
    <row r="701" spans="39:39" ht="15.75" customHeight="1">
      <c r="AM701" s="2"/>
    </row>
    <row r="702" spans="39:39" ht="15.75" customHeight="1">
      <c r="AM702" s="2"/>
    </row>
    <row r="703" spans="39:39" ht="15.75" customHeight="1">
      <c r="AM703" s="2"/>
    </row>
    <row r="704" spans="39:39" ht="15.75" customHeight="1">
      <c r="AM704" s="2"/>
    </row>
    <row r="705" spans="39:39" ht="15.75" customHeight="1">
      <c r="AM705" s="2"/>
    </row>
    <row r="706" spans="39:39" ht="15.75" customHeight="1">
      <c r="AM706" s="2"/>
    </row>
    <row r="707" spans="39:39" ht="15.75" customHeight="1">
      <c r="AM707" s="2"/>
    </row>
    <row r="708" spans="39:39" ht="15.75" customHeight="1">
      <c r="AM708" s="2"/>
    </row>
    <row r="709" spans="39:39" ht="15.75" customHeight="1">
      <c r="AM709" s="2"/>
    </row>
    <row r="710" spans="39:39" ht="15.75" customHeight="1">
      <c r="AM710" s="2"/>
    </row>
    <row r="711" spans="39:39" ht="15.75" customHeight="1">
      <c r="AM711" s="2"/>
    </row>
    <row r="712" spans="39:39" ht="15.75" customHeight="1">
      <c r="AM712" s="2"/>
    </row>
    <row r="713" spans="39:39" ht="15.75" customHeight="1">
      <c r="AM713" s="2"/>
    </row>
    <row r="714" spans="39:39" ht="15.75" customHeight="1">
      <c r="AM714" s="2"/>
    </row>
    <row r="715" spans="39:39" ht="15.75" customHeight="1">
      <c r="AM715" s="2"/>
    </row>
    <row r="716" spans="39:39" ht="15.75" customHeight="1">
      <c r="AM716" s="2"/>
    </row>
    <row r="717" spans="39:39" ht="15.75" customHeight="1">
      <c r="AM717" s="2"/>
    </row>
    <row r="718" spans="39:39" ht="15.75" customHeight="1">
      <c r="AM718" s="2"/>
    </row>
    <row r="719" spans="39:39" ht="15.75" customHeight="1">
      <c r="AM719" s="2"/>
    </row>
    <row r="720" spans="39:39" ht="15.75" customHeight="1">
      <c r="AM720" s="2"/>
    </row>
    <row r="721" spans="39:39" ht="15.75" customHeight="1">
      <c r="AM721" s="2"/>
    </row>
    <row r="722" spans="39:39" ht="15.75" customHeight="1">
      <c r="AM722" s="2"/>
    </row>
    <row r="723" spans="39:39" ht="15.75" customHeight="1">
      <c r="AM723" s="2"/>
    </row>
    <row r="724" spans="39:39" ht="15.75" customHeight="1">
      <c r="AM724" s="2"/>
    </row>
    <row r="725" spans="39:39" ht="15.75" customHeight="1">
      <c r="AM725" s="2"/>
    </row>
    <row r="726" spans="39:39" ht="15.75" customHeight="1">
      <c r="AM726" s="2"/>
    </row>
    <row r="727" spans="39:39" ht="15.75" customHeight="1">
      <c r="AM727" s="2"/>
    </row>
    <row r="728" spans="39:39" ht="15.75" customHeight="1">
      <c r="AM728" s="2"/>
    </row>
    <row r="729" spans="39:39" ht="15.75" customHeight="1">
      <c r="AM729" s="2"/>
    </row>
    <row r="730" spans="39:39" ht="15.75" customHeight="1">
      <c r="AM730" s="2"/>
    </row>
    <row r="731" spans="39:39" ht="15.75" customHeight="1">
      <c r="AM731" s="2"/>
    </row>
    <row r="732" spans="39:39" ht="15.75" customHeight="1">
      <c r="AM732" s="2"/>
    </row>
    <row r="733" spans="39:39" ht="15.75" customHeight="1">
      <c r="AM733" s="2"/>
    </row>
    <row r="734" spans="39:39" ht="15.75" customHeight="1">
      <c r="AM734" s="2"/>
    </row>
    <row r="735" spans="39:39" ht="15.75" customHeight="1">
      <c r="AM735" s="2"/>
    </row>
    <row r="736" spans="39:39" ht="15.75" customHeight="1">
      <c r="AM736" s="2"/>
    </row>
    <row r="737" spans="39:39" ht="15.75" customHeight="1">
      <c r="AM737" s="2"/>
    </row>
    <row r="738" spans="39:39" ht="15.75" customHeight="1">
      <c r="AM738" s="2"/>
    </row>
    <row r="739" spans="39:39" ht="15.75" customHeight="1">
      <c r="AM739" s="2"/>
    </row>
    <row r="740" spans="39:39" ht="15.75" customHeight="1">
      <c r="AM740" s="2"/>
    </row>
    <row r="741" spans="39:39" ht="15.75" customHeight="1">
      <c r="AM741" s="2"/>
    </row>
    <row r="742" spans="39:39" ht="15.75" customHeight="1">
      <c r="AM742" s="2"/>
    </row>
    <row r="743" spans="39:39" ht="15.75" customHeight="1">
      <c r="AM743" s="2"/>
    </row>
    <row r="744" spans="39:39" ht="15.75" customHeight="1">
      <c r="AM744" s="2"/>
    </row>
    <row r="745" spans="39:39" ht="15.75" customHeight="1">
      <c r="AM745" s="2"/>
    </row>
    <row r="746" spans="39:39" ht="15.75" customHeight="1">
      <c r="AM746" s="2"/>
    </row>
    <row r="747" spans="39:39" ht="15.75" customHeight="1">
      <c r="AM747" s="2"/>
    </row>
    <row r="748" spans="39:39" ht="15.75" customHeight="1">
      <c r="AM748" s="2"/>
    </row>
    <row r="749" spans="39:39" ht="15.75" customHeight="1">
      <c r="AM749" s="2"/>
    </row>
    <row r="750" spans="39:39" ht="15.75" customHeight="1">
      <c r="AM750" s="2"/>
    </row>
    <row r="751" spans="39:39" ht="15.75" customHeight="1">
      <c r="AM751" s="2"/>
    </row>
    <row r="752" spans="39:39" ht="15.75" customHeight="1">
      <c r="AM752" s="2"/>
    </row>
    <row r="753" spans="39:39" ht="15.75" customHeight="1">
      <c r="AM753" s="2"/>
    </row>
    <row r="754" spans="39:39" ht="15.75" customHeight="1">
      <c r="AM754" s="2"/>
    </row>
    <row r="755" spans="39:39" ht="15.75" customHeight="1">
      <c r="AM755" s="2"/>
    </row>
    <row r="756" spans="39:39" ht="15.75" customHeight="1">
      <c r="AM756" s="2"/>
    </row>
    <row r="757" spans="39:39" ht="15.75" customHeight="1">
      <c r="AM757" s="2"/>
    </row>
    <row r="758" spans="39:39" ht="15.75" customHeight="1">
      <c r="AM758" s="2"/>
    </row>
    <row r="759" spans="39:39" ht="15.75" customHeight="1">
      <c r="AM759" s="2"/>
    </row>
    <row r="760" spans="39:39" ht="15.75" customHeight="1">
      <c r="AM760" s="2"/>
    </row>
    <row r="761" spans="39:39" ht="15.75" customHeight="1">
      <c r="AM761" s="2"/>
    </row>
    <row r="762" spans="39:39" ht="15.75" customHeight="1">
      <c r="AM762" s="2"/>
    </row>
    <row r="763" spans="39:39" ht="15.75" customHeight="1">
      <c r="AM763" s="2"/>
    </row>
    <row r="764" spans="39:39" ht="15.75" customHeight="1">
      <c r="AM764" s="2"/>
    </row>
    <row r="765" spans="39:39" ht="15.75" customHeight="1">
      <c r="AM765" s="2"/>
    </row>
    <row r="766" spans="39:39" ht="15.75" customHeight="1">
      <c r="AM766" s="2"/>
    </row>
    <row r="767" spans="39:39" ht="15.75" customHeight="1">
      <c r="AM767" s="2"/>
    </row>
    <row r="768" spans="39:39" ht="15.75" customHeight="1">
      <c r="AM768" s="2"/>
    </row>
    <row r="769" spans="39:39" ht="15.75" customHeight="1">
      <c r="AM769" s="2"/>
    </row>
    <row r="770" spans="39:39" ht="15.75" customHeight="1">
      <c r="AM770" s="2"/>
    </row>
    <row r="771" spans="39:39" ht="15.75" customHeight="1">
      <c r="AM771" s="2"/>
    </row>
    <row r="772" spans="39:39" ht="15.75" customHeight="1">
      <c r="AM772" s="2"/>
    </row>
    <row r="773" spans="39:39" ht="15.75" customHeight="1">
      <c r="AM773" s="2"/>
    </row>
    <row r="774" spans="39:39" ht="15.75" customHeight="1">
      <c r="AM774" s="2"/>
    </row>
    <row r="775" spans="39:39" ht="15.75" customHeight="1">
      <c r="AM775" s="2"/>
    </row>
    <row r="776" spans="39:39" ht="15.75" customHeight="1">
      <c r="AM776" s="2"/>
    </row>
    <row r="777" spans="39:39" ht="15.75" customHeight="1">
      <c r="AM777" s="2"/>
    </row>
    <row r="778" spans="39:39" ht="15.75" customHeight="1">
      <c r="AM778" s="2"/>
    </row>
    <row r="779" spans="39:39" ht="15.75" customHeight="1">
      <c r="AM779" s="2"/>
    </row>
    <row r="780" spans="39:39" ht="15.75" customHeight="1">
      <c r="AM780" s="2"/>
    </row>
    <row r="781" spans="39:39" ht="15.75" customHeight="1">
      <c r="AM781" s="2"/>
    </row>
    <row r="782" spans="39:39" ht="15.75" customHeight="1">
      <c r="AM782" s="2"/>
    </row>
    <row r="783" spans="39:39" ht="15.75" customHeight="1">
      <c r="AM783" s="2"/>
    </row>
    <row r="784" spans="39:39" ht="15.75" customHeight="1">
      <c r="AM784" s="2"/>
    </row>
    <row r="785" spans="39:39" ht="15.75" customHeight="1">
      <c r="AM785" s="2"/>
    </row>
    <row r="786" spans="39:39" ht="15.75" customHeight="1">
      <c r="AM786" s="2"/>
    </row>
    <row r="787" spans="39:39" ht="15.75" customHeight="1">
      <c r="AM787" s="2"/>
    </row>
    <row r="788" spans="39:39" ht="15.75" customHeight="1">
      <c r="AM788" s="2"/>
    </row>
    <row r="789" spans="39:39" ht="15.75" customHeight="1">
      <c r="AM789" s="2"/>
    </row>
    <row r="790" spans="39:39" ht="15.75" customHeight="1">
      <c r="AM790" s="2"/>
    </row>
    <row r="791" spans="39:39" ht="15.75" customHeight="1">
      <c r="AM791" s="2"/>
    </row>
    <row r="792" spans="39:39" ht="15.75" customHeight="1">
      <c r="AM792" s="2"/>
    </row>
    <row r="793" spans="39:39" ht="15.75" customHeight="1">
      <c r="AM793" s="2"/>
    </row>
    <row r="794" spans="39:39" ht="15.75" customHeight="1">
      <c r="AM794" s="2"/>
    </row>
    <row r="795" spans="39:39" ht="15.75" customHeight="1">
      <c r="AM795" s="2"/>
    </row>
    <row r="796" spans="39:39" ht="15.75" customHeight="1">
      <c r="AM796" s="2"/>
    </row>
    <row r="797" spans="39:39" ht="15.75" customHeight="1">
      <c r="AM797" s="2"/>
    </row>
    <row r="798" spans="39:39" ht="15.75" customHeight="1">
      <c r="AM798" s="2"/>
    </row>
    <row r="799" spans="39:39" ht="15.75" customHeight="1">
      <c r="AM799" s="2"/>
    </row>
    <row r="800" spans="39:39" ht="15.75" customHeight="1">
      <c r="AM800" s="2"/>
    </row>
    <row r="801" spans="39:39" ht="15.75" customHeight="1">
      <c r="AM801" s="2"/>
    </row>
    <row r="802" spans="39:39" ht="15.75" customHeight="1">
      <c r="AM802" s="2"/>
    </row>
    <row r="803" spans="39:39" ht="15.75" customHeight="1">
      <c r="AM803" s="2"/>
    </row>
    <row r="804" spans="39:39" ht="15.75" customHeight="1">
      <c r="AM804" s="2"/>
    </row>
    <row r="805" spans="39:39" ht="15.75" customHeight="1">
      <c r="AM805" s="2"/>
    </row>
    <row r="806" spans="39:39" ht="15.75" customHeight="1">
      <c r="AM806" s="2"/>
    </row>
    <row r="807" spans="39:39" ht="15.75" customHeight="1">
      <c r="AM807" s="2"/>
    </row>
    <row r="808" spans="39:39" ht="15.75" customHeight="1">
      <c r="AM808" s="2"/>
    </row>
    <row r="809" spans="39:39" ht="15.75" customHeight="1">
      <c r="AM809" s="2"/>
    </row>
    <row r="810" spans="39:39" ht="15.75" customHeight="1">
      <c r="AM810" s="2"/>
    </row>
    <row r="811" spans="39:39" ht="15.75" customHeight="1">
      <c r="AM811" s="2"/>
    </row>
    <row r="812" spans="39:39" ht="15.75" customHeight="1">
      <c r="AM812" s="2"/>
    </row>
    <row r="813" spans="39:39" ht="15.75" customHeight="1">
      <c r="AM813" s="2"/>
    </row>
    <row r="814" spans="39:39" ht="15.75" customHeight="1">
      <c r="AM814" s="2"/>
    </row>
    <row r="815" spans="39:39" ht="15.75" customHeight="1">
      <c r="AM815" s="2"/>
    </row>
    <row r="816" spans="39:39" ht="15.75" customHeight="1">
      <c r="AM816" s="2"/>
    </row>
    <row r="817" spans="39:39" ht="15.75" customHeight="1">
      <c r="AM817" s="2"/>
    </row>
    <row r="818" spans="39:39" ht="15.75" customHeight="1">
      <c r="AM818" s="2"/>
    </row>
    <row r="819" spans="39:39" ht="15.75" customHeight="1">
      <c r="AM819" s="2"/>
    </row>
    <row r="820" spans="39:39" ht="15.75" customHeight="1">
      <c r="AM820" s="2"/>
    </row>
    <row r="821" spans="39:39" ht="15.75" customHeight="1">
      <c r="AM821" s="2"/>
    </row>
    <row r="822" spans="39:39" ht="15.75" customHeight="1">
      <c r="AM822" s="2"/>
    </row>
    <row r="823" spans="39:39" ht="15.75" customHeight="1">
      <c r="AM823" s="2"/>
    </row>
    <row r="824" spans="39:39" ht="15.75" customHeight="1">
      <c r="AM824" s="2"/>
    </row>
    <row r="825" spans="39:39" ht="15.75" customHeight="1">
      <c r="AM825" s="2"/>
    </row>
    <row r="826" spans="39:39" ht="15.75" customHeight="1">
      <c r="AM826" s="2"/>
    </row>
    <row r="827" spans="39:39" ht="15.75" customHeight="1">
      <c r="AM827" s="2"/>
    </row>
    <row r="828" spans="39:39" ht="15.75" customHeight="1">
      <c r="AM828" s="2"/>
    </row>
    <row r="829" spans="39:39" ht="15.75" customHeight="1">
      <c r="AM829" s="2"/>
    </row>
    <row r="830" spans="39:39" ht="15.75" customHeight="1">
      <c r="AM830" s="2"/>
    </row>
    <row r="831" spans="39:39" ht="15.75" customHeight="1">
      <c r="AM831" s="2"/>
    </row>
    <row r="832" spans="39:39" ht="15.75" customHeight="1">
      <c r="AM832" s="2"/>
    </row>
    <row r="833" spans="39:39" ht="15.75" customHeight="1">
      <c r="AM833" s="2"/>
    </row>
    <row r="834" spans="39:39" ht="15.75" customHeight="1">
      <c r="AM834" s="2"/>
    </row>
    <row r="835" spans="39:39" ht="15.75" customHeight="1">
      <c r="AM835" s="2"/>
    </row>
    <row r="836" spans="39:39" ht="15.75" customHeight="1">
      <c r="AM836" s="2"/>
    </row>
    <row r="837" spans="39:39" ht="15.75" customHeight="1">
      <c r="AM837" s="2"/>
    </row>
    <row r="838" spans="39:39" ht="15.75" customHeight="1">
      <c r="AM838" s="2"/>
    </row>
    <row r="839" spans="39:39" ht="15.75" customHeight="1">
      <c r="AM839" s="2"/>
    </row>
    <row r="840" spans="39:39" ht="15.75" customHeight="1">
      <c r="AM840" s="2"/>
    </row>
    <row r="841" spans="39:39" ht="15.75" customHeight="1">
      <c r="AM841" s="2"/>
    </row>
    <row r="842" spans="39:39" ht="15.75" customHeight="1">
      <c r="AM842" s="2"/>
    </row>
    <row r="843" spans="39:39" ht="15.75" customHeight="1">
      <c r="AM843" s="2"/>
    </row>
    <row r="844" spans="39:39" ht="15.75" customHeight="1">
      <c r="AM844" s="2"/>
    </row>
    <row r="845" spans="39:39" ht="15.75" customHeight="1">
      <c r="AM845" s="2"/>
    </row>
    <row r="846" spans="39:39" ht="15.75" customHeight="1">
      <c r="AM846" s="2"/>
    </row>
    <row r="847" spans="39:39" ht="15.75" customHeight="1">
      <c r="AM847" s="2"/>
    </row>
    <row r="848" spans="39:39" ht="15.75" customHeight="1">
      <c r="AM848" s="2"/>
    </row>
    <row r="849" spans="39:39" ht="15.75" customHeight="1">
      <c r="AM849" s="2"/>
    </row>
    <row r="850" spans="39:39" ht="15.75" customHeight="1">
      <c r="AM850" s="2"/>
    </row>
    <row r="851" spans="39:39" ht="15.75" customHeight="1">
      <c r="AM851" s="2"/>
    </row>
    <row r="852" spans="39:39" ht="15.75" customHeight="1">
      <c r="AM852" s="2"/>
    </row>
    <row r="853" spans="39:39" ht="15.75" customHeight="1">
      <c r="AM853" s="2"/>
    </row>
    <row r="854" spans="39:39" ht="15.75" customHeight="1">
      <c r="AM854" s="2"/>
    </row>
    <row r="855" spans="39:39" ht="15.75" customHeight="1">
      <c r="AM855" s="2"/>
    </row>
    <row r="856" spans="39:39" ht="15.75" customHeight="1">
      <c r="AM856" s="2"/>
    </row>
    <row r="857" spans="39:39" ht="15.75" customHeight="1">
      <c r="AM857" s="2"/>
    </row>
    <row r="858" spans="39:39" ht="15.75" customHeight="1">
      <c r="AM858" s="2"/>
    </row>
    <row r="859" spans="39:39" ht="15.75" customHeight="1">
      <c r="AM859" s="2"/>
    </row>
    <row r="860" spans="39:39" ht="15.75" customHeight="1">
      <c r="AM860" s="2"/>
    </row>
    <row r="861" spans="39:39" ht="15.75" customHeight="1">
      <c r="AM861" s="2"/>
    </row>
    <row r="862" spans="39:39" ht="15.75" customHeight="1">
      <c r="AM862" s="2"/>
    </row>
    <row r="863" spans="39:39" ht="15.75" customHeight="1">
      <c r="AM863" s="2"/>
    </row>
    <row r="864" spans="39:39" ht="15.75" customHeight="1">
      <c r="AM864" s="2"/>
    </row>
    <row r="865" spans="39:39" ht="15.75" customHeight="1">
      <c r="AM865" s="2"/>
    </row>
    <row r="866" spans="39:39" ht="15.75" customHeight="1">
      <c r="AM866" s="2"/>
    </row>
    <row r="867" spans="39:39" ht="15.75" customHeight="1">
      <c r="AM867" s="2"/>
    </row>
    <row r="868" spans="39:39" ht="15.75" customHeight="1">
      <c r="AM868" s="2"/>
    </row>
    <row r="869" spans="39:39" ht="15.75" customHeight="1">
      <c r="AM869" s="2"/>
    </row>
    <row r="870" spans="39:39" ht="15.75" customHeight="1">
      <c r="AM870" s="2"/>
    </row>
    <row r="871" spans="39:39" ht="15.75" customHeight="1">
      <c r="AM871" s="2"/>
    </row>
    <row r="872" spans="39:39" ht="15.75" customHeight="1">
      <c r="AM872" s="2"/>
    </row>
    <row r="873" spans="39:39" ht="15.75" customHeight="1">
      <c r="AM873" s="2"/>
    </row>
    <row r="874" spans="39:39" ht="15.75" customHeight="1">
      <c r="AM874" s="2"/>
    </row>
    <row r="875" spans="39:39" ht="15.75" customHeight="1">
      <c r="AM875" s="2"/>
    </row>
    <row r="876" spans="39:39" ht="15.75" customHeight="1">
      <c r="AM876" s="2"/>
    </row>
    <row r="877" spans="39:39" ht="15.75" customHeight="1">
      <c r="AM877" s="2"/>
    </row>
    <row r="878" spans="39:39" ht="15.75" customHeight="1">
      <c r="AM878" s="2"/>
    </row>
    <row r="879" spans="39:39" ht="15.75" customHeight="1">
      <c r="AM879" s="2"/>
    </row>
    <row r="880" spans="39:39" ht="15.75" customHeight="1">
      <c r="AM880" s="2"/>
    </row>
    <row r="881" spans="39:39" ht="15.75" customHeight="1">
      <c r="AM881" s="2"/>
    </row>
    <row r="882" spans="39:39" ht="15.75" customHeight="1">
      <c r="AM882" s="2"/>
    </row>
    <row r="883" spans="39:39" ht="15.75" customHeight="1">
      <c r="AM883" s="2"/>
    </row>
    <row r="884" spans="39:39" ht="15.75" customHeight="1">
      <c r="AM884" s="2"/>
    </row>
    <row r="885" spans="39:39" ht="15.75" customHeight="1">
      <c r="AM885" s="2"/>
    </row>
    <row r="886" spans="39:39" ht="15.75" customHeight="1">
      <c r="AM886" s="2"/>
    </row>
    <row r="887" spans="39:39" ht="15.75" customHeight="1">
      <c r="AM887" s="2"/>
    </row>
    <row r="888" spans="39:39" ht="15.75" customHeight="1">
      <c r="AM888" s="2"/>
    </row>
    <row r="889" spans="39:39" ht="15.75" customHeight="1">
      <c r="AM889" s="2"/>
    </row>
    <row r="890" spans="39:39" ht="15.75" customHeight="1">
      <c r="AM890" s="2"/>
    </row>
    <row r="891" spans="39:39" ht="15.75" customHeight="1">
      <c r="AM891" s="2"/>
    </row>
    <row r="892" spans="39:39" ht="15.75" customHeight="1">
      <c r="AM892" s="2"/>
    </row>
    <row r="893" spans="39:39" ht="15.75" customHeight="1">
      <c r="AM893" s="2"/>
    </row>
    <row r="894" spans="39:39" ht="15.75" customHeight="1">
      <c r="AM894" s="2"/>
    </row>
    <row r="895" spans="39:39" ht="15.75" customHeight="1">
      <c r="AM895" s="2"/>
    </row>
    <row r="896" spans="39:39" ht="15.75" customHeight="1">
      <c r="AM896" s="2"/>
    </row>
    <row r="897" spans="39:39" ht="15.75" customHeight="1">
      <c r="AM897" s="2"/>
    </row>
    <row r="898" spans="39:39" ht="15.75" customHeight="1">
      <c r="AM898" s="2"/>
    </row>
    <row r="899" spans="39:39" ht="15.75" customHeight="1">
      <c r="AM899" s="2"/>
    </row>
    <row r="900" spans="39:39" ht="15.75" customHeight="1">
      <c r="AM900" s="2"/>
    </row>
    <row r="901" spans="39:39" ht="15.75" customHeight="1">
      <c r="AM901" s="2"/>
    </row>
    <row r="902" spans="39:39" ht="15.75" customHeight="1">
      <c r="AM902" s="2"/>
    </row>
    <row r="903" spans="39:39" ht="15.75" customHeight="1">
      <c r="AM903" s="2"/>
    </row>
    <row r="904" spans="39:39" ht="15.75" customHeight="1">
      <c r="AM904" s="2"/>
    </row>
    <row r="905" spans="39:39" ht="15.75" customHeight="1">
      <c r="AM905" s="2"/>
    </row>
    <row r="906" spans="39:39" ht="15.75" customHeight="1">
      <c r="AM906" s="2"/>
    </row>
    <row r="907" spans="39:39" ht="15.75" customHeight="1">
      <c r="AM907" s="2"/>
    </row>
    <row r="908" spans="39:39" ht="15.75" customHeight="1">
      <c r="AM908" s="2"/>
    </row>
    <row r="909" spans="39:39" ht="15.75" customHeight="1">
      <c r="AM909" s="2"/>
    </row>
    <row r="910" spans="39:39" ht="15.75" customHeight="1">
      <c r="AM910" s="2"/>
    </row>
    <row r="911" spans="39:39" ht="15.75" customHeight="1">
      <c r="AM911" s="2"/>
    </row>
    <row r="912" spans="39:39" ht="15.75" customHeight="1">
      <c r="AM912" s="2"/>
    </row>
    <row r="913" spans="39:39" ht="15.75" customHeight="1">
      <c r="AM913" s="2"/>
    </row>
    <row r="914" spans="39:39" ht="15.75" customHeight="1">
      <c r="AM914" s="2"/>
    </row>
    <row r="915" spans="39:39" ht="15.75" customHeight="1">
      <c r="AM915" s="2"/>
    </row>
    <row r="916" spans="39:39" ht="15.75" customHeight="1">
      <c r="AM916" s="2"/>
    </row>
    <row r="917" spans="39:39" ht="15.75" customHeight="1">
      <c r="AM917" s="2"/>
    </row>
    <row r="918" spans="39:39" ht="15.75" customHeight="1">
      <c r="AM918" s="2"/>
    </row>
    <row r="919" spans="39:39" ht="15.75" customHeight="1">
      <c r="AM919" s="2"/>
    </row>
    <row r="920" spans="39:39" ht="15.75" customHeight="1">
      <c r="AM920" s="2"/>
    </row>
    <row r="921" spans="39:39" ht="15.75" customHeight="1">
      <c r="AM921" s="2"/>
    </row>
    <row r="922" spans="39:39" ht="15.75" customHeight="1">
      <c r="AM922" s="2"/>
    </row>
    <row r="923" spans="39:39" ht="15.75" customHeight="1">
      <c r="AM923" s="2"/>
    </row>
    <row r="924" spans="39:39" ht="15.75" customHeight="1">
      <c r="AM924" s="2"/>
    </row>
    <row r="925" spans="39:39" ht="15.75" customHeight="1">
      <c r="AM925" s="2"/>
    </row>
    <row r="926" spans="39:39" ht="15.75" customHeight="1">
      <c r="AM926" s="2"/>
    </row>
    <row r="927" spans="39:39" ht="15.75" customHeight="1">
      <c r="AM927" s="2"/>
    </row>
    <row r="928" spans="39:39" ht="15.75" customHeight="1">
      <c r="AM928" s="2"/>
    </row>
    <row r="929" spans="39:39" ht="15.75" customHeight="1">
      <c r="AM929" s="2"/>
    </row>
    <row r="930" spans="39:39" ht="15.75" customHeight="1">
      <c r="AM930" s="2"/>
    </row>
    <row r="931" spans="39:39" ht="15.75" customHeight="1">
      <c r="AM931" s="2"/>
    </row>
    <row r="932" spans="39:39" ht="15.75" customHeight="1">
      <c r="AM932" s="2"/>
    </row>
    <row r="933" spans="39:39" ht="15.75" customHeight="1">
      <c r="AM933" s="2"/>
    </row>
    <row r="934" spans="39:39" ht="15.75" customHeight="1">
      <c r="AM934" s="2"/>
    </row>
    <row r="935" spans="39:39" ht="15.75" customHeight="1">
      <c r="AM935" s="2"/>
    </row>
    <row r="936" spans="39:39" ht="15.75" customHeight="1">
      <c r="AM936" s="2"/>
    </row>
    <row r="937" spans="39:39" ht="15.75" customHeight="1">
      <c r="AM937" s="2"/>
    </row>
    <row r="938" spans="39:39" ht="15.75" customHeight="1">
      <c r="AM938" s="2"/>
    </row>
    <row r="939" spans="39:39" ht="15.75" customHeight="1">
      <c r="AM939" s="2"/>
    </row>
    <row r="940" spans="39:39" ht="15.75" customHeight="1">
      <c r="AM940" s="2"/>
    </row>
    <row r="941" spans="39:39" ht="15.75" customHeight="1">
      <c r="AM941" s="2"/>
    </row>
    <row r="942" spans="39:39" ht="15.75" customHeight="1">
      <c r="AM942" s="2"/>
    </row>
    <row r="943" spans="39:39" ht="15.75" customHeight="1">
      <c r="AM943" s="2"/>
    </row>
    <row r="944" spans="39:39" ht="15.75" customHeight="1">
      <c r="AM944" s="2"/>
    </row>
    <row r="945" spans="39:39" ht="15.75" customHeight="1">
      <c r="AM945" s="2"/>
    </row>
    <row r="946" spans="39:39" ht="15.75" customHeight="1">
      <c r="AM946" s="2"/>
    </row>
    <row r="947" spans="39:39" ht="15.75" customHeight="1">
      <c r="AM947" s="2"/>
    </row>
    <row r="948" spans="39:39" ht="15.75" customHeight="1">
      <c r="AM948" s="2"/>
    </row>
    <row r="949" spans="39:39" ht="15.75" customHeight="1">
      <c r="AM949" s="2"/>
    </row>
    <row r="950" spans="39:39" ht="15.75" customHeight="1">
      <c r="AM950" s="2"/>
    </row>
    <row r="951" spans="39:39" ht="15.75" customHeight="1">
      <c r="AM951" s="2"/>
    </row>
    <row r="952" spans="39:39" ht="15.75" customHeight="1">
      <c r="AM952" s="2"/>
    </row>
    <row r="953" spans="39:39" ht="15.75" customHeight="1">
      <c r="AM953" s="2"/>
    </row>
    <row r="954" spans="39:39" ht="15.75" customHeight="1">
      <c r="AM954" s="2"/>
    </row>
    <row r="955" spans="39:39" ht="15.75" customHeight="1">
      <c r="AM955" s="2"/>
    </row>
    <row r="956" spans="39:39" ht="15.75" customHeight="1">
      <c r="AM956" s="2"/>
    </row>
    <row r="957" spans="39:39" ht="15.75" customHeight="1">
      <c r="AM957" s="2"/>
    </row>
    <row r="958" spans="39:39" ht="15.75" customHeight="1">
      <c r="AM958" s="2"/>
    </row>
    <row r="959" spans="39:39" ht="15.75" customHeight="1">
      <c r="AM959" s="2"/>
    </row>
    <row r="960" spans="39:39" ht="15.75" customHeight="1">
      <c r="AM960" s="2"/>
    </row>
    <row r="961" spans="39:39" ht="15.75" customHeight="1">
      <c r="AM961" s="2"/>
    </row>
    <row r="962" spans="39:39" ht="15.75" customHeight="1">
      <c r="AM962" s="2"/>
    </row>
    <row r="963" spans="39:39" ht="15.75" customHeight="1">
      <c r="AM963" s="2"/>
    </row>
    <row r="964" spans="39:39" ht="15.75" customHeight="1">
      <c r="AM964" s="2"/>
    </row>
    <row r="965" spans="39:39" ht="15.75" customHeight="1">
      <c r="AM965" s="2"/>
    </row>
    <row r="966" spans="39:39" ht="15.75" customHeight="1">
      <c r="AM966" s="2"/>
    </row>
    <row r="967" spans="39:39" ht="15.75" customHeight="1">
      <c r="AM967" s="2"/>
    </row>
    <row r="968" spans="39:39" ht="15.75" customHeight="1">
      <c r="AM968" s="2"/>
    </row>
    <row r="969" spans="39:39" ht="15.75" customHeight="1">
      <c r="AM969" s="2"/>
    </row>
    <row r="970" spans="39:39" ht="15.75" customHeight="1">
      <c r="AM970" s="2"/>
    </row>
    <row r="971" spans="39:39" ht="15.75" customHeight="1">
      <c r="AM971" s="2"/>
    </row>
    <row r="972" spans="39:39" ht="15.75" customHeight="1">
      <c r="AM972" s="2"/>
    </row>
    <row r="973" spans="39:39" ht="15.75" customHeight="1">
      <c r="AM973" s="2"/>
    </row>
    <row r="974" spans="39:39" ht="15.75" customHeight="1">
      <c r="AM974" s="2"/>
    </row>
    <row r="975" spans="39:39" ht="15.75" customHeight="1">
      <c r="AM975" s="2"/>
    </row>
    <row r="976" spans="39:39" ht="15.75" customHeight="1">
      <c r="AM976" s="2"/>
    </row>
    <row r="977" spans="39:39" ht="15.75" customHeight="1">
      <c r="AM977" s="2"/>
    </row>
    <row r="978" spans="39:39" ht="15.75" customHeight="1">
      <c r="AM978" s="2"/>
    </row>
    <row r="979" spans="39:39" ht="15.75" customHeight="1">
      <c r="AM979" s="2"/>
    </row>
    <row r="980" spans="39:39" ht="15.75" customHeight="1">
      <c r="AM980" s="2"/>
    </row>
    <row r="981" spans="39:39" ht="15.75" customHeight="1">
      <c r="AM981" s="2"/>
    </row>
    <row r="982" spans="39:39" ht="15.75" customHeight="1">
      <c r="AM982" s="2"/>
    </row>
    <row r="983" spans="39:39" ht="15.75" customHeight="1">
      <c r="AM983" s="2"/>
    </row>
    <row r="984" spans="39:39" ht="15.75" customHeight="1">
      <c r="AM984" s="2"/>
    </row>
    <row r="985" spans="39:39" ht="15.75" customHeight="1">
      <c r="AM985" s="2"/>
    </row>
    <row r="986" spans="39:39" ht="15.75" customHeight="1">
      <c r="AM986" s="2"/>
    </row>
    <row r="987" spans="39:39" ht="15.75" customHeight="1">
      <c r="AM987" s="2"/>
    </row>
    <row r="988" spans="39:39" ht="15.75" customHeight="1">
      <c r="AM988" s="2"/>
    </row>
    <row r="989" spans="39:39" ht="15.75" customHeight="1">
      <c r="AM989" s="2"/>
    </row>
    <row r="990" spans="39:39" ht="15.75" customHeight="1">
      <c r="AM990" s="2"/>
    </row>
    <row r="991" spans="39:39" ht="15.75" customHeight="1">
      <c r="AM991" s="2"/>
    </row>
    <row r="992" spans="39:39" ht="15.75" customHeight="1">
      <c r="AM992" s="2"/>
    </row>
    <row r="993" spans="39:39" ht="15.75" customHeight="1">
      <c r="AM993" s="2"/>
    </row>
    <row r="994" spans="39:39" ht="15.75" customHeight="1">
      <c r="AM994" s="2"/>
    </row>
    <row r="995" spans="39:39" ht="15.75" customHeight="1">
      <c r="AM995" s="2"/>
    </row>
    <row r="996" spans="39:39" ht="15.75" customHeight="1">
      <c r="AM996" s="2"/>
    </row>
    <row r="997" spans="39:39" ht="15.75" customHeight="1">
      <c r="AM997" s="2"/>
    </row>
    <row r="998" spans="39:39" ht="15.75" customHeight="1">
      <c r="AM998" s="2"/>
    </row>
    <row r="999" spans="39:39" ht="15.75" customHeight="1">
      <c r="AM999" s="2"/>
    </row>
    <row r="1000" spans="39:39" ht="15.75" customHeight="1">
      <c r="AM1000" s="2"/>
    </row>
    <row r="1001" spans="39:39" ht="15.75" customHeight="1">
      <c r="AM1001" s="2"/>
    </row>
  </sheetData>
  <mergeCells count="269">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 ref="R15:R16"/>
    <mergeCell ref="S15:S16"/>
    <mergeCell ref="S25:S26"/>
    <mergeCell ref="T25:T26"/>
    <mergeCell ref="U25:U26"/>
    <mergeCell ref="V25:V26"/>
    <mergeCell ref="W25:W26"/>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X29:X31"/>
    <mergeCell ref="Y29:Y31"/>
    <mergeCell ref="AE25:AE26"/>
    <mergeCell ref="AF25:AF26"/>
    <mergeCell ref="AG25:AG26"/>
    <mergeCell ref="AH25:AH31"/>
    <mergeCell ref="AI25:AI31"/>
    <mergeCell ref="AJ25:AJ31"/>
    <mergeCell ref="AG27:AG28"/>
    <mergeCell ref="AG29:AG31"/>
    <mergeCell ref="AI37:AI39"/>
    <mergeCell ref="AJ37:AJ39"/>
    <mergeCell ref="AE29:AE31"/>
    <mergeCell ref="AF29:AF31"/>
    <mergeCell ref="AH33:AH35"/>
    <mergeCell ref="AI33:AI35"/>
    <mergeCell ref="AJ33:AJ35"/>
    <mergeCell ref="AA27:AA28"/>
    <mergeCell ref="AB27:AB28"/>
    <mergeCell ref="AC27:AC28"/>
    <mergeCell ref="AD27:AD28"/>
    <mergeCell ref="S27:S28"/>
    <mergeCell ref="T27:T28"/>
    <mergeCell ref="U27:U28"/>
    <mergeCell ref="V27:V28"/>
    <mergeCell ref="W27:W28"/>
    <mergeCell ref="X27:X28"/>
    <mergeCell ref="Y27:Y28"/>
    <mergeCell ref="Z15:Z16"/>
    <mergeCell ref="O27:O28"/>
    <mergeCell ref="P27:P28"/>
    <mergeCell ref="M29:M31"/>
    <mergeCell ref="N29:N31"/>
    <mergeCell ref="O29:O31"/>
    <mergeCell ref="P29:P31"/>
    <mergeCell ref="J25:J31"/>
    <mergeCell ref="K25:K31"/>
    <mergeCell ref="L25:L31"/>
    <mergeCell ref="M25:M26"/>
    <mergeCell ref="N25:N26"/>
    <mergeCell ref="O25:O26"/>
    <mergeCell ref="P25:P26"/>
    <mergeCell ref="Z27:Z28"/>
    <mergeCell ref="S29:S31"/>
    <mergeCell ref="T29:T31"/>
    <mergeCell ref="U29:U31"/>
    <mergeCell ref="V29:V31"/>
    <mergeCell ref="W29:W31"/>
    <mergeCell ref="O15:O16"/>
    <mergeCell ref="P15:P16"/>
    <mergeCell ref="Q15:Q16"/>
    <mergeCell ref="T15:T16"/>
    <mergeCell ref="U15:U16"/>
    <mergeCell ref="V15:V16"/>
    <mergeCell ref="W15:W16"/>
    <mergeCell ref="X15:X16"/>
    <mergeCell ref="Y15:Y16"/>
    <mergeCell ref="F15:F16"/>
    <mergeCell ref="G15:G16"/>
    <mergeCell ref="H15:H16"/>
    <mergeCell ref="I15:I16"/>
    <mergeCell ref="J15:J16"/>
    <mergeCell ref="K15:K16"/>
    <mergeCell ref="L15:L16"/>
    <mergeCell ref="M15:M16"/>
    <mergeCell ref="N15:N16"/>
    <mergeCell ref="AO15:AO16"/>
    <mergeCell ref="AJ21:AJ23"/>
    <mergeCell ref="AK21:AK23"/>
    <mergeCell ref="AH15:AH16"/>
    <mergeCell ref="AH17:AH19"/>
    <mergeCell ref="AI17:AI19"/>
    <mergeCell ref="AJ17:AJ19"/>
    <mergeCell ref="AK17:AK19"/>
    <mergeCell ref="AH21:AH23"/>
    <mergeCell ref="AI21:AI23"/>
    <mergeCell ref="AE15:AE16"/>
    <mergeCell ref="AF15:AF16"/>
    <mergeCell ref="AG15:AG16"/>
    <mergeCell ref="AI15:AI16"/>
    <mergeCell ref="AJ15:AJ16"/>
    <mergeCell ref="AK15:AK16"/>
    <mergeCell ref="AL15:AL16"/>
    <mergeCell ref="AM15:AM16"/>
    <mergeCell ref="AN15:AN16"/>
    <mergeCell ref="U44:U45"/>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A41:A45"/>
    <mergeCell ref="B41:B45"/>
    <mergeCell ref="E41:E45"/>
    <mergeCell ref="F41:F45"/>
    <mergeCell ref="G41:G43"/>
    <mergeCell ref="H41:H45"/>
    <mergeCell ref="I41:I45"/>
    <mergeCell ref="Q41:Q42"/>
    <mergeCell ref="R41:R42"/>
    <mergeCell ref="M44:M45"/>
    <mergeCell ref="N44:N45"/>
    <mergeCell ref="Q44:Q45"/>
    <mergeCell ref="R44:R45"/>
    <mergeCell ref="K37:K39"/>
    <mergeCell ref="L37:L39"/>
    <mergeCell ref="A37:A39"/>
    <mergeCell ref="B37:B39"/>
    <mergeCell ref="E37:E39"/>
    <mergeCell ref="F37:F39"/>
    <mergeCell ref="H37:H39"/>
    <mergeCell ref="I37:I39"/>
    <mergeCell ref="J37:J39"/>
    <mergeCell ref="AG41:AG43"/>
    <mergeCell ref="AH41:AH45"/>
    <mergeCell ref="AI41:AI45"/>
    <mergeCell ref="AJ41:AJ45"/>
    <mergeCell ref="AK41:AK45"/>
    <mergeCell ref="AG44:AG45"/>
    <mergeCell ref="O44:O45"/>
    <mergeCell ref="P44:P45"/>
    <mergeCell ref="J41:J45"/>
    <mergeCell ref="K41:K45"/>
    <mergeCell ref="L41:L45"/>
    <mergeCell ref="M41:M43"/>
    <mergeCell ref="N41:N43"/>
    <mergeCell ref="O41:O43"/>
    <mergeCell ref="P41:P43"/>
    <mergeCell ref="S41:S43"/>
    <mergeCell ref="T41:T43"/>
    <mergeCell ref="U41:U43"/>
    <mergeCell ref="V41:V43"/>
    <mergeCell ref="W41:W43"/>
    <mergeCell ref="V44:V45"/>
    <mergeCell ref="W44:W45"/>
    <mergeCell ref="S44:S45"/>
    <mergeCell ref="T44:T45"/>
    <mergeCell ref="AL41:AL42"/>
    <mergeCell ref="AM41:AM42"/>
    <mergeCell ref="AN41:AN42"/>
    <mergeCell ref="AO41:AO42"/>
    <mergeCell ref="AL43:AL44"/>
    <mergeCell ref="AM43:AM44"/>
    <mergeCell ref="X44:X45"/>
    <mergeCell ref="Y44:Y45"/>
    <mergeCell ref="Z44:Z45"/>
    <mergeCell ref="AA44:AA45"/>
    <mergeCell ref="AB44:AB45"/>
    <mergeCell ref="AC44:AC45"/>
    <mergeCell ref="AD44:AD45"/>
    <mergeCell ref="X41:X43"/>
    <mergeCell ref="Y41:Y43"/>
    <mergeCell ref="Z41:Z43"/>
    <mergeCell ref="AA41:AA43"/>
    <mergeCell ref="AB41:AB43"/>
    <mergeCell ref="AC41:AC43"/>
    <mergeCell ref="AD41:AD43"/>
    <mergeCell ref="AE44:AE45"/>
    <mergeCell ref="AF44:AF45"/>
    <mergeCell ref="AE41:AE43"/>
    <mergeCell ref="AF41:AF43"/>
    <mergeCell ref="M27:M28"/>
    <mergeCell ref="N27:N28"/>
    <mergeCell ref="K33:K35"/>
    <mergeCell ref="L33:L35"/>
    <mergeCell ref="A33:A35"/>
    <mergeCell ref="B33:B35"/>
    <mergeCell ref="E33:E35"/>
    <mergeCell ref="F33:F35"/>
    <mergeCell ref="H33:H35"/>
    <mergeCell ref="I33:I35"/>
    <mergeCell ref="J33:J35"/>
    <mergeCell ref="G27:G28"/>
    <mergeCell ref="G29:G30"/>
    <mergeCell ref="A25:A31"/>
    <mergeCell ref="B25:B31"/>
    <mergeCell ref="E25:E31"/>
    <mergeCell ref="F25:F31"/>
    <mergeCell ref="G25:G26"/>
    <mergeCell ref="H25:H31"/>
    <mergeCell ref="I25:I31"/>
    <mergeCell ref="K21:K23"/>
    <mergeCell ref="L21:L23"/>
    <mergeCell ref="A21:A23"/>
    <mergeCell ref="B21:B23"/>
    <mergeCell ref="E21:E23"/>
    <mergeCell ref="F21:F23"/>
    <mergeCell ref="H21:H23"/>
    <mergeCell ref="I21:I23"/>
    <mergeCell ref="J21:J23"/>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C11:D14"/>
    <mergeCell ref="E11:H14"/>
    <mergeCell ref="O12:AG13"/>
    <mergeCell ref="AC14:AG14"/>
    <mergeCell ref="AA15:AA16"/>
    <mergeCell ref="AB15:AB16"/>
    <mergeCell ref="AC15:AC16"/>
    <mergeCell ref="AD15:AD16"/>
  </mergeCells>
  <conditionalFormatting sqref="I17 AI17 I21 AI21 I25 AI25 I33 AI33 I37 AI37 AI41">
    <cfRule type="cellIs" dxfId="210" priority="1" operator="equal">
      <formula>"1 - Rara vez"</formula>
    </cfRule>
  </conditionalFormatting>
  <conditionalFormatting sqref="I17 AI17 I21 AI21 I25 AI25 I33 AI33 I37 AI37 AI41">
    <cfRule type="cellIs" dxfId="209" priority="2" operator="equal">
      <formula>"2 - Improbable"</formula>
    </cfRule>
  </conditionalFormatting>
  <conditionalFormatting sqref="I17 AI17 I21 AI21 I25 AI25 I33 AI33 I37 AI37 AI41">
    <cfRule type="cellIs" dxfId="208" priority="3" operator="equal">
      <formula>"3 - Posible"</formula>
    </cfRule>
  </conditionalFormatting>
  <conditionalFormatting sqref="I17 AI17 I21 AI21 I25 AI25 I33 AI33 I37 AI37 AI41">
    <cfRule type="cellIs" dxfId="207" priority="4" operator="equal">
      <formula>"4 - Probable"</formula>
    </cfRule>
  </conditionalFormatting>
  <conditionalFormatting sqref="J17 AI17:AJ17 J21 AI21:AJ21 J25 AI25:AJ25 J33 AI33:AJ33 J37 AI37:AJ37 J41 AI41">
    <cfRule type="cellIs" dxfId="206" priority="5" operator="equal">
      <formula>"1 - Insignificante"</formula>
    </cfRule>
  </conditionalFormatting>
  <conditionalFormatting sqref="J17 AI17:AJ17 J21 AI21:AJ21 J25 AI25:AJ25 J33 AI33:AJ33 J37 AI37:AJ37 J41 AI41">
    <cfRule type="cellIs" dxfId="205" priority="6" operator="equal">
      <formula>"2 - Menor"</formula>
    </cfRule>
  </conditionalFormatting>
  <conditionalFormatting sqref="J17 AI17:AJ17 J21 AI21:AJ21 J25 AI25:AJ25 J33 AI33:AJ33 J37 AI37:AJ37 J41 AI41">
    <cfRule type="cellIs" dxfId="204" priority="7" operator="equal">
      <formula>"3 - Moderado"</formula>
    </cfRule>
  </conditionalFormatting>
  <conditionalFormatting sqref="J17 AI17:AJ17 J21 AI21:AJ21 J25 AI25:AJ25 J33 AI33:AJ33 J37 AI37:AJ37 J41 AI41">
    <cfRule type="cellIs" dxfId="203" priority="8" operator="equal">
      <formula>"4 - Mayor"</formula>
    </cfRule>
  </conditionalFormatting>
  <conditionalFormatting sqref="K17 AJ17:AK17 K21 AJ21:AK21 K25 AJ25:AK25 K33 AJ33:AK33 K37 AJ37:AK37 K41 AK41">
    <cfRule type="cellIs" dxfId="202" priority="9" operator="equal">
      <formula>"Zona de Riesgo Baja"</formula>
    </cfRule>
  </conditionalFormatting>
  <conditionalFormatting sqref="K17 AJ17:AK17 K21 AJ21:AK21 K25 AJ25:AK25 K33 AJ33:AK33 K37 AJ37:AK37 K41 AK41">
    <cfRule type="cellIs" dxfId="201" priority="10" operator="equal">
      <formula>"Zona de Riesgo Moderada"</formula>
    </cfRule>
  </conditionalFormatting>
  <conditionalFormatting sqref="K17:K19 AK17:AK19 K21:K23 AK21:AK23 K25:K31 AK25:AK31 K33:K35 AK33:AK35 K37:K39 AK37:AK39 K41 AK41">
    <cfRule type="containsText" dxfId="200" priority="11" operator="containsText" text="Zona de Riesgo Extrema">
      <formula>NOT(ISERROR(SEARCH(("Zona de Riesgo Extrema"),(K17))))</formula>
    </cfRule>
  </conditionalFormatting>
  <conditionalFormatting sqref="K17:K19 AK17:AK19 K21:K23 AK21:AK23 K25:K31 AK25:AK31 K33:K35 AK33:AK35 K37:K39 AK37:AK39 K41 AK41">
    <cfRule type="containsText" dxfId="199" priority="12" operator="containsText" text="Zona de Riesgo Alta">
      <formula>NOT(ISERROR(SEARCH(("Zona de Riesgo Alta"),(K17))))</formula>
    </cfRule>
  </conditionalFormatting>
  <conditionalFormatting sqref="AI17 AI21 AI25 AI33 AI37 AI41">
    <cfRule type="cellIs" dxfId="198" priority="13" operator="equal">
      <formula>"1 - Rara vez"</formula>
    </cfRule>
  </conditionalFormatting>
  <conditionalFormatting sqref="AI17 AI21 AI25 AI33 AI37 AI41">
    <cfRule type="cellIs" dxfId="197" priority="14" operator="equal">
      <formula>"2 - Improbable"</formula>
    </cfRule>
  </conditionalFormatting>
  <conditionalFormatting sqref="AI17 AI21 AI25 AI33 AI37 AI41">
    <cfRule type="cellIs" dxfId="196" priority="15" operator="equal">
      <formula>"3 - Posible"</formula>
    </cfRule>
  </conditionalFormatting>
  <conditionalFormatting sqref="AI17 AI21 AI25 AI33 AI37 AI41">
    <cfRule type="cellIs" dxfId="195" priority="16" operator="equal">
      <formula>"4 - Probable"</formula>
    </cfRule>
  </conditionalFormatting>
  <conditionalFormatting sqref="AJ17 AJ21 AJ25 AJ33 AJ37">
    <cfRule type="cellIs" dxfId="194" priority="17" operator="equal">
      <formula>"1 - Insignificante"</formula>
    </cfRule>
  </conditionalFormatting>
  <conditionalFormatting sqref="AJ17 AJ21 AJ25 AJ33 AJ37">
    <cfRule type="cellIs" dxfId="193" priority="18" operator="equal">
      <formula>"2 - Menor"</formula>
    </cfRule>
  </conditionalFormatting>
  <conditionalFormatting sqref="AJ17 AJ21 AJ25 AJ33 AJ37">
    <cfRule type="cellIs" dxfId="192" priority="19" operator="equal">
      <formula>"3 - Moderado"</formula>
    </cfRule>
  </conditionalFormatting>
  <conditionalFormatting sqref="AJ17 AJ21 AJ25 AJ33 AJ37">
    <cfRule type="cellIs" dxfId="191" priority="20" operator="equal">
      <formula>"4 - Mayor"</formula>
    </cfRule>
  </conditionalFormatting>
  <conditionalFormatting sqref="AK17 AK21 AK25 AK33 AK37 AK41">
    <cfRule type="cellIs" dxfId="190" priority="21" operator="equal">
      <formula>"Zona de Riesgo Baja"</formula>
    </cfRule>
  </conditionalFormatting>
  <conditionalFormatting sqref="AK17 AK21 AK25 AK33 AK37 AK41">
    <cfRule type="cellIs" dxfId="189" priority="22" operator="equal">
      <formula>"Zona de Riesgo Moderada"</formula>
    </cfRule>
  </conditionalFormatting>
  <conditionalFormatting sqref="I17:I19 AI17:AI19 I21:I23 AI21:AI23 I25:I31 AI25:AI31 I33:I35 AI33:AI35 I37:I39 AI37:AI39 AI41">
    <cfRule type="containsText" dxfId="188" priority="23" operator="containsText" text="5 - Casi seguro">
      <formula>NOT(ISERROR(SEARCH(("5 - Casi seguro"),(I17))))</formula>
    </cfRule>
  </conditionalFormatting>
  <conditionalFormatting sqref="J17:J19 AJ17:AJ19 J21:J23 AJ21:AJ23 J25:J31 AJ25:AJ31 J33:J35 AJ33:AJ35 J37:J39 AJ37:AJ39 J41">
    <cfRule type="containsText" dxfId="187" priority="24" operator="containsText" text="5 - Catastrófico">
      <formula>NOT(ISERROR(SEARCH(("5 - Catastrófico"),(J17))))</formula>
    </cfRule>
  </conditionalFormatting>
  <dataValidations count="17">
    <dataValidation type="list" allowBlank="1" showInputMessage="1" showErrorMessage="1" prompt=" - " sqref="T17:T19 V17:V19 X17:X19 Z17:Z19 T21:T23 V21:V23 X21:X23 Z21:Z23 T25 V25 X25 Z25 T27 V27 X27 Z27 T29 V29 X29 Z29 T33:T35 V33:V35 X33:X35 Z33:Z35 T37:T39 V37:V39 X37:X39 Z37:Z39 T41 V41 X41 Z41 T44 V44 X44 Z44" xr:uid="{00000000-0002-0000-1100-000000000000}">
      <formula1>$I$115:$I$116</formula1>
    </dataValidation>
    <dataValidation type="list" allowBlank="1" showInputMessage="1" showErrorMessage="1" prompt=" - " sqref="AG17:AG19 AG21:AG22 AG25 AG27 AG29 AG33:AG34 AG37:AG38 AG41 AG44" xr:uid="{00000000-0002-0000-1100-000001000000}">
      <formula1>$I$127:$I$128</formula1>
    </dataValidation>
    <dataValidation type="list" allowBlank="1" showInputMessage="1" showErrorMessage="1" prompt=" - " sqref="C35" xr:uid="{00000000-0002-0000-1100-000002000000}">
      <formula1>$J$111:$J$128</formula1>
    </dataValidation>
    <dataValidation type="list" allowBlank="1" showInputMessage="1" showErrorMessage="1" prompt=" - " sqref="J17 AJ17 J21 AJ21 J25 AJ25 J33 AJ33 J37 AJ37 J41" xr:uid="{00000000-0002-0000-1100-000003000000}">
      <formula1>$G$112:$G$116</formula1>
    </dataValidation>
    <dataValidation type="list" allowBlank="1" showInputMessage="1" showErrorMessage="1" prompt=" - " sqref="N17:N19 N21:N23 N25 N27 N29 N33:N35 N37:N39 N41 N44" xr:uid="{00000000-0002-0000-1100-000004000000}">
      <formula1>$I$111:$I$112</formula1>
    </dataValidation>
    <dataValidation type="list" allowBlank="1" showInputMessage="1" showErrorMessage="1" prompt=" - " sqref="A17 A21 A25 A33 A37" xr:uid="{00000000-0002-0000-1100-000005000000}">
      <formula1>$C$105:$C$118</formula1>
    </dataValidation>
    <dataValidation type="list" allowBlank="1" showInputMessage="1" showErrorMessage="1" prompt=" - " sqref="L17 L21 L25 L33 L37" xr:uid="{00000000-0002-0000-1100-000006000000}">
      <formula1>$E$125:$E$127</formula1>
    </dataValidation>
    <dataValidation type="list" allowBlank="1" showInputMessage="1" showErrorMessage="1" prompt=" - " sqref="AG23 AG35 AG39" xr:uid="{00000000-0002-0000-1100-000007000000}">
      <formula1>$N$133:$N$134</formula1>
    </dataValidation>
    <dataValidation type="list" allowBlank="1" showInputMessage="1" showErrorMessage="1" prompt=" - " sqref="H17 H21 H25 H33 H37" xr:uid="{00000000-0002-0000-1100-000008000000}">
      <formula1>$C$121:$C$132</formula1>
    </dataValidation>
    <dataValidation type="list" allowBlank="1" showInputMessage="1" showErrorMessage="1" prompt=" - " sqref="P17:P19 P21:P23 P25 P27 P29 P33:P35 P37:P39 P41 P44" xr:uid="{00000000-0002-0000-1100-000009000000}">
      <formula1>$J$115:$J$116</formula1>
    </dataValidation>
    <dataValidation type="list" allowBlank="1" showInputMessage="1" showErrorMessage="1" prompt=" - " sqref="AB17:AB19 AB21:AB23 AB25 AB27 AB29 AB33:AB35 AB37:AB39 AB41 AB44" xr:uid="{00000000-0002-0000-1100-00000A000000}">
      <formula1>$I$117:$I$119</formula1>
    </dataValidation>
    <dataValidation type="list" allowBlank="1" showInputMessage="1" showErrorMessage="1" prompt=" - " sqref="AH17 AD17:AD19 AF17:AF19 AH21 AD21:AD23 AF21:AF23 AD25 AF25 AH25 AD27 AF27 AD29 AF29 AH33 AD33:AD35 AF33:AF35 AH37 AD37:AD39 AF37:AF39 AD41 AF41 AH41 AD44 AF44" xr:uid="{00000000-0002-0000-1100-00000B000000}">
      <formula1>$G$125:$G$127</formula1>
    </dataValidation>
    <dataValidation type="list" allowBlank="1" showInputMessage="1" showErrorMessage="1" prompt=" - " sqref="K17 AK17 K21 AK21 K25 AK25 K33 AK33 K37 AK37 K41 AK41" xr:uid="{00000000-0002-0000-1100-00000C000000}">
      <formula1>$I$105:$I$108</formula1>
    </dataValidation>
    <dataValidation type="list" allowBlank="1" showInputMessage="1" showErrorMessage="1" prompt=" - " sqref="R17:R19 R21:R23 R25:R31 R33:R35 R37:R39" xr:uid="{00000000-0002-0000-1100-00000D000000}">
      <formula1>$N$121:$N$122</formula1>
    </dataValidation>
    <dataValidation type="list" allowBlank="1" showInputMessage="1" showErrorMessage="1" prompt=" - " sqref="AE17:AE19 AE21:AE23 AE25 AE27 AE29 AE33:AE35 AE37:AE39 AE41 AE44" xr:uid="{00000000-0002-0000-1100-00000E000000}">
      <formula1>$I$122:$I$124</formula1>
    </dataValidation>
    <dataValidation type="list" allowBlank="1" showInputMessage="1" showErrorMessage="1" prompt=" - " sqref="I17 AI17 I21 AI21 I25 AI25 I33 AI33 I37 AI37 AI41" xr:uid="{00000000-0002-0000-1100-00000F000000}">
      <formula1>$G$105:$G$109</formula1>
    </dataValidation>
    <dataValidation type="list" allowBlank="1" showInputMessage="1" showErrorMessage="1" prompt=" - " sqref="C17:C19 C21:C23 C25:C31 C33:C34 C37:C39" xr:uid="{00000000-0002-0000-1100-000010000000}">
      <formula1>$E$105:$E$122</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Y1000"/>
  <sheetViews>
    <sheetView topLeftCell="AI10" workbookViewId="0">
      <selection activeCell="AQ10" sqref="AQ10"/>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1388</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26</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30"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7"/>
      <c r="BD18" s="87">
        <v>3</v>
      </c>
      <c r="BE18" s="167"/>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86" priority="1" operator="containsText" text="Zona de Riesgo Extrema">
      <formula>NOT(ISERROR(SEARCH(("Zona de Riesgo Extrema"),(AD16))))</formula>
    </cfRule>
  </conditionalFormatting>
  <conditionalFormatting sqref="AD16 BA16">
    <cfRule type="containsText" dxfId="185" priority="2" operator="containsText" text="Zona de Riesgo Alta">
      <formula>NOT(ISERROR(SEARCH(("Zona de Riesgo Alta"),(AD16))))</formula>
    </cfRule>
  </conditionalFormatting>
  <conditionalFormatting sqref="I16 AY16">
    <cfRule type="containsText" dxfId="184" priority="3" operator="containsText" text="5 - Casi seguro">
      <formula>NOT(ISERROR(SEARCH(("5 - Casi seguro"),(I16))))</formula>
    </cfRule>
  </conditionalFormatting>
  <conditionalFormatting sqref="I16 AY16">
    <cfRule type="cellIs" dxfId="183" priority="4" operator="equal">
      <formula>"1 - Rara vez"</formula>
    </cfRule>
  </conditionalFormatting>
  <conditionalFormatting sqref="I16 AY16">
    <cfRule type="cellIs" dxfId="182" priority="5" operator="equal">
      <formula>"2 - Improbable"</formula>
    </cfRule>
  </conditionalFormatting>
  <conditionalFormatting sqref="I16 AY16">
    <cfRule type="cellIs" dxfId="181" priority="6" operator="equal">
      <formula>"3 - Posible"</formula>
    </cfRule>
  </conditionalFormatting>
  <conditionalFormatting sqref="I16 AY16">
    <cfRule type="cellIs" dxfId="180" priority="7" operator="equal">
      <formula>"4 - Probable"</formula>
    </cfRule>
  </conditionalFormatting>
  <conditionalFormatting sqref="AD16 BA16">
    <cfRule type="cellIs" dxfId="179" priority="8" operator="equal">
      <formula>"Zona de Riesgo Baja"</formula>
    </cfRule>
  </conditionalFormatting>
  <conditionalFormatting sqref="AD16 BA16">
    <cfRule type="cellIs" dxfId="178" priority="9" operator="equal">
      <formula>"Zona de Riesgo Moderada"</formula>
    </cfRule>
  </conditionalFormatting>
  <conditionalFormatting sqref="AD16 BA16">
    <cfRule type="cellIs" dxfId="177" priority="10" operator="equal">
      <formula>"Zona de Riesgo Alta"</formula>
    </cfRule>
  </conditionalFormatting>
  <conditionalFormatting sqref="AC16 AZ16">
    <cfRule type="containsText" dxfId="176" priority="11" operator="containsText" text="4 - Mayor">
      <formula>NOT(ISERROR(SEARCH(("4 - Mayor"),(AC16))))</formula>
    </cfRule>
  </conditionalFormatting>
  <conditionalFormatting sqref="AC16 AZ16">
    <cfRule type="containsText" dxfId="175" priority="12" operator="containsText" text="5 - Catastrófico">
      <formula>NOT(ISERROR(SEARCH(("5 - Catastrófico"),(AC16))))</formula>
    </cfRule>
  </conditionalFormatting>
  <conditionalFormatting sqref="AC16 AZ16">
    <cfRule type="containsText" dxfId="174" priority="13" operator="containsText" text="3 - Moderado">
      <formula>NOT(ISERROR(SEARCH(("3 - Moderado"),(AC16))))</formula>
    </cfRule>
  </conditionalFormatting>
  <dataValidations count="4">
    <dataValidation type="list" allowBlank="1" showInputMessage="1" showErrorMessage="1" prompt=" - " sqref="A16" xr:uid="{00000000-0002-0000-1200-000000000000}">
      <formula1>$C$101:$C$114</formula1>
    </dataValidation>
    <dataValidation type="list" allowBlank="1" showInputMessage="1" showErrorMessage="1" prompt=" - " sqref="AC16 AZ16" xr:uid="{00000000-0002-0000-1200-000001000000}">
      <formula1>$G$108:$G$110</formula1>
    </dataValidation>
    <dataValidation type="list" allowBlank="1" showInputMessage="1" showErrorMessage="1" prompt=" - " sqref="C16:C19" xr:uid="{00000000-0002-0000-1200-000002000000}">
      <formula1>$E$101:$E$118</formula1>
    </dataValidation>
    <dataValidation type="list" allowBlank="1" showInputMessage="1" showErrorMessage="1" prompt=" - " sqref="J16:AA19" xr:uid="{00000000-0002-0000-1200-000003000000}">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BI1000"/>
  <sheetViews>
    <sheetView topLeftCell="AC31" zoomScale="57" workbookViewId="0">
      <selection activeCell="AO43" sqref="AO43"/>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9.28515625" customWidth="1"/>
    <col min="40" max="40" width="11.7109375" hidden="1" customWidth="1"/>
    <col min="41" max="41" width="64.710937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25" t="s">
        <v>1389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14"/>
      <c r="AN7" s="72"/>
      <c r="AO7" s="73"/>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602" t="s">
        <v>1390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14"/>
      <c r="AN8" s="72"/>
      <c r="AO8" s="73"/>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602" t="s">
        <v>1391</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14"/>
      <c r="AN9" s="72"/>
      <c r="AO9" s="73"/>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213" customHeight="1">
      <c r="A17" s="487" t="s">
        <v>27</v>
      </c>
      <c r="B17" s="489">
        <v>1</v>
      </c>
      <c r="C17" s="86" t="s">
        <v>237</v>
      </c>
      <c r="D17" s="86" t="s">
        <v>1392</v>
      </c>
      <c r="E17" s="487" t="s">
        <v>1393</v>
      </c>
      <c r="F17" s="487" t="s">
        <v>1394</v>
      </c>
      <c r="G17" s="86" t="s">
        <v>1395</v>
      </c>
      <c r="H17" s="489" t="s">
        <v>267</v>
      </c>
      <c r="I17" s="489" t="s">
        <v>126</v>
      </c>
      <c r="J17" s="487" t="s">
        <v>127</v>
      </c>
      <c r="K17" s="487" t="s">
        <v>128</v>
      </c>
      <c r="L17" s="487" t="s">
        <v>129</v>
      </c>
      <c r="M17" s="86" t="s">
        <v>1396</v>
      </c>
      <c r="N17" s="87" t="s">
        <v>131</v>
      </c>
      <c r="O17" s="86" t="s">
        <v>1397</v>
      </c>
      <c r="P17" s="87">
        <v>30</v>
      </c>
      <c r="Q17" s="87"/>
      <c r="R17" s="87"/>
      <c r="S17" s="86" t="s">
        <v>1398</v>
      </c>
      <c r="T17" s="87">
        <v>15</v>
      </c>
      <c r="U17" s="86" t="s">
        <v>1399</v>
      </c>
      <c r="V17" s="87">
        <v>15</v>
      </c>
      <c r="W17" s="86" t="s">
        <v>1400</v>
      </c>
      <c r="X17" s="87">
        <v>15</v>
      </c>
      <c r="Y17" s="86" t="s">
        <v>1401</v>
      </c>
      <c r="Z17" s="87">
        <v>15</v>
      </c>
      <c r="AA17" s="86" t="s">
        <v>1402</v>
      </c>
      <c r="AB17" s="87">
        <v>10</v>
      </c>
      <c r="AC17" s="87">
        <f t="shared" ref="AC17:AC18" si="0">P17+R17+T17+V17+X17+Z17+AB17</f>
        <v>100</v>
      </c>
      <c r="AD17" s="87" t="s">
        <v>138</v>
      </c>
      <c r="AE17" s="86" t="s">
        <v>139</v>
      </c>
      <c r="AF17" s="87" t="s">
        <v>138</v>
      </c>
      <c r="AG17" s="86" t="s">
        <v>140</v>
      </c>
      <c r="AH17" s="489" t="s">
        <v>138</v>
      </c>
      <c r="AI17" s="489" t="s">
        <v>141</v>
      </c>
      <c r="AJ17" s="489" t="s">
        <v>202</v>
      </c>
      <c r="AK17" s="487" t="s">
        <v>143</v>
      </c>
      <c r="AL17" s="87">
        <v>1</v>
      </c>
      <c r="AM17" s="111" t="s">
        <v>1403</v>
      </c>
      <c r="AN17" s="87">
        <v>1</v>
      </c>
      <c r="AO17" s="152" t="s">
        <v>1404</v>
      </c>
    </row>
    <row r="18" spans="1:41" ht="209.25" customHeight="1">
      <c r="A18" s="488"/>
      <c r="B18" s="488"/>
      <c r="C18" s="86" t="s">
        <v>253</v>
      </c>
      <c r="D18" s="86" t="s">
        <v>1405</v>
      </c>
      <c r="E18" s="488"/>
      <c r="F18" s="488"/>
      <c r="G18" s="86" t="s">
        <v>1406</v>
      </c>
      <c r="H18" s="488"/>
      <c r="I18" s="488"/>
      <c r="J18" s="488"/>
      <c r="K18" s="488"/>
      <c r="L18" s="488"/>
      <c r="M18" s="261" t="s">
        <v>1407</v>
      </c>
      <c r="N18" s="87" t="s">
        <v>131</v>
      </c>
      <c r="O18" s="86" t="s">
        <v>1408</v>
      </c>
      <c r="P18" s="87">
        <v>30</v>
      </c>
      <c r="Q18" s="87"/>
      <c r="R18" s="87"/>
      <c r="S18" s="86" t="s">
        <v>1409</v>
      </c>
      <c r="T18" s="87">
        <v>15</v>
      </c>
      <c r="U18" s="86" t="s">
        <v>1410</v>
      </c>
      <c r="V18" s="87">
        <v>15</v>
      </c>
      <c r="W18" s="86" t="s">
        <v>1411</v>
      </c>
      <c r="X18" s="87">
        <v>15</v>
      </c>
      <c r="Y18" s="86" t="s">
        <v>1412</v>
      </c>
      <c r="Z18" s="87">
        <v>15</v>
      </c>
      <c r="AA18" s="86" t="s">
        <v>1413</v>
      </c>
      <c r="AB18" s="87">
        <v>10</v>
      </c>
      <c r="AC18" s="87">
        <f t="shared" si="0"/>
        <v>100</v>
      </c>
      <c r="AD18" s="87" t="s">
        <v>138</v>
      </c>
      <c r="AE18" s="86" t="s">
        <v>139</v>
      </c>
      <c r="AF18" s="87" t="s">
        <v>138</v>
      </c>
      <c r="AG18" s="86" t="s">
        <v>140</v>
      </c>
      <c r="AH18" s="488"/>
      <c r="AI18" s="488"/>
      <c r="AJ18" s="488"/>
      <c r="AK18" s="488"/>
      <c r="AL18" s="87">
        <v>2</v>
      </c>
      <c r="AM18" s="152" t="s">
        <v>1414</v>
      </c>
      <c r="AN18" s="87">
        <v>2</v>
      </c>
      <c r="AO18" s="87"/>
    </row>
    <row r="19" spans="1:41" ht="36.75" customHeight="1">
      <c r="A19" s="488"/>
      <c r="B19" s="488"/>
      <c r="C19" s="86" t="s">
        <v>247</v>
      </c>
      <c r="D19" s="86" t="s">
        <v>1415</v>
      </c>
      <c r="E19" s="488"/>
      <c r="F19" s="488"/>
      <c r="G19" s="86" t="s">
        <v>1416</v>
      </c>
      <c r="H19" s="488"/>
      <c r="I19" s="488"/>
      <c r="J19" s="488"/>
      <c r="K19" s="488"/>
      <c r="L19" s="488"/>
      <c r="M19" s="255"/>
      <c r="N19" s="255"/>
      <c r="O19" s="255"/>
      <c r="P19" s="255"/>
      <c r="Q19" s="255"/>
      <c r="R19" s="255"/>
      <c r="S19" s="255"/>
      <c r="T19" s="255"/>
      <c r="U19" s="255"/>
      <c r="V19" s="255"/>
      <c r="W19" s="255"/>
      <c r="X19" s="255"/>
      <c r="Y19" s="255"/>
      <c r="Z19" s="255"/>
      <c r="AA19" s="255"/>
      <c r="AB19" s="255"/>
      <c r="AC19" s="255"/>
      <c r="AD19" s="255"/>
      <c r="AE19" s="255"/>
      <c r="AF19" s="87"/>
      <c r="AG19" s="255"/>
      <c r="AH19" s="488"/>
      <c r="AI19" s="488"/>
      <c r="AJ19" s="488"/>
      <c r="AK19" s="488"/>
      <c r="AL19" s="87">
        <v>3</v>
      </c>
      <c r="AM19" s="216"/>
      <c r="AN19" s="87">
        <v>3</v>
      </c>
      <c r="AO19" s="334"/>
    </row>
    <row r="20" spans="1:41" ht="45" customHeight="1">
      <c r="A20" s="488"/>
      <c r="B20" s="488"/>
      <c r="C20" s="86"/>
      <c r="D20" s="86"/>
      <c r="E20" s="488"/>
      <c r="F20" s="488"/>
      <c r="G20" s="86" t="s">
        <v>1417</v>
      </c>
      <c r="H20" s="488"/>
      <c r="I20" s="488"/>
      <c r="J20" s="488"/>
      <c r="K20" s="488"/>
      <c r="L20" s="488"/>
      <c r="M20" s="86"/>
      <c r="N20" s="87"/>
      <c r="O20" s="87"/>
      <c r="P20" s="87"/>
      <c r="Q20" s="87"/>
      <c r="R20" s="87"/>
      <c r="S20" s="87"/>
      <c r="T20" s="87"/>
      <c r="U20" s="87"/>
      <c r="V20" s="87"/>
      <c r="W20" s="87"/>
      <c r="X20" s="87"/>
      <c r="Y20" s="87"/>
      <c r="Z20" s="87"/>
      <c r="AA20" s="87"/>
      <c r="AB20" s="87"/>
      <c r="AC20" s="87"/>
      <c r="AD20" s="87"/>
      <c r="AE20" s="86"/>
      <c r="AF20" s="87"/>
      <c r="AG20" s="86"/>
      <c r="AH20" s="488"/>
      <c r="AI20" s="488"/>
      <c r="AJ20" s="488"/>
      <c r="AK20" s="488"/>
      <c r="AL20" s="87"/>
      <c r="AM20" s="87"/>
      <c r="AN20" s="87"/>
      <c r="AO20" s="87"/>
    </row>
    <row r="21" spans="1:41" ht="45" customHeight="1">
      <c r="A21" s="478"/>
      <c r="B21" s="478"/>
      <c r="C21" s="86"/>
      <c r="D21" s="86"/>
      <c r="E21" s="478"/>
      <c r="F21" s="478"/>
      <c r="G21" s="86" t="s">
        <v>1418</v>
      </c>
      <c r="H21" s="478"/>
      <c r="I21" s="478"/>
      <c r="J21" s="478"/>
      <c r="K21" s="478"/>
      <c r="L21" s="478"/>
      <c r="M21" s="87"/>
      <c r="N21" s="87"/>
      <c r="O21" s="87"/>
      <c r="P21" s="87"/>
      <c r="Q21" s="321"/>
      <c r="R21" s="321"/>
      <c r="S21" s="87"/>
      <c r="T21" s="87"/>
      <c r="U21" s="87"/>
      <c r="V21" s="87"/>
      <c r="W21" s="87"/>
      <c r="X21" s="87"/>
      <c r="Y21" s="87"/>
      <c r="Z21" s="87"/>
      <c r="AA21" s="87"/>
      <c r="AB21" s="87"/>
      <c r="AC21" s="87"/>
      <c r="AD21" s="87"/>
      <c r="AE21" s="86"/>
      <c r="AF21" s="87"/>
      <c r="AG21" s="86"/>
      <c r="AH21" s="478"/>
      <c r="AI21" s="478"/>
      <c r="AJ21" s="478"/>
      <c r="AK21" s="478"/>
      <c r="AL21" s="87"/>
      <c r="AM21" s="87"/>
      <c r="AN21" s="87"/>
      <c r="AO21" s="87"/>
    </row>
    <row r="22" spans="1:41" ht="15.7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212"/>
      <c r="AH22" s="95"/>
      <c r="AI22" s="94"/>
      <c r="AJ22" s="95"/>
      <c r="AK22" s="94"/>
      <c r="AL22" s="94"/>
      <c r="AM22" s="94"/>
      <c r="AN22" s="94"/>
      <c r="AO22" s="94"/>
    </row>
    <row r="23" spans="1:41" ht="345">
      <c r="A23" s="487" t="s">
        <v>27</v>
      </c>
      <c r="B23" s="563">
        <v>2</v>
      </c>
      <c r="C23" s="86" t="s">
        <v>237</v>
      </c>
      <c r="D23" s="86" t="s">
        <v>1419</v>
      </c>
      <c r="E23" s="487" t="s">
        <v>1420</v>
      </c>
      <c r="F23" s="487" t="s">
        <v>1421</v>
      </c>
      <c r="G23" s="86" t="s">
        <v>1422</v>
      </c>
      <c r="H23" s="489" t="s">
        <v>267</v>
      </c>
      <c r="I23" s="489" t="s">
        <v>201</v>
      </c>
      <c r="J23" s="487" t="s">
        <v>127</v>
      </c>
      <c r="K23" s="487" t="s">
        <v>128</v>
      </c>
      <c r="L23" s="487" t="s">
        <v>129</v>
      </c>
      <c r="M23" s="86" t="s">
        <v>1423</v>
      </c>
      <c r="N23" s="87" t="s">
        <v>131</v>
      </c>
      <c r="O23" s="86" t="s">
        <v>1424</v>
      </c>
      <c r="P23" s="87">
        <v>30</v>
      </c>
      <c r="Q23" s="87"/>
      <c r="R23" s="87"/>
      <c r="S23" s="86" t="s">
        <v>1425</v>
      </c>
      <c r="T23" s="87">
        <v>15</v>
      </c>
      <c r="U23" s="86" t="s">
        <v>1426</v>
      </c>
      <c r="V23" s="87">
        <v>15</v>
      </c>
      <c r="W23" s="86" t="s">
        <v>1427</v>
      </c>
      <c r="X23" s="87">
        <v>15</v>
      </c>
      <c r="Y23" s="86" t="s">
        <v>1428</v>
      </c>
      <c r="Z23" s="87">
        <v>15</v>
      </c>
      <c r="AA23" s="86" t="s">
        <v>1429</v>
      </c>
      <c r="AB23" s="87">
        <v>10</v>
      </c>
      <c r="AC23" s="87">
        <f t="shared" ref="AC23:AC24" si="1">P23+R23+T23+V23+X23+Z23+AB23</f>
        <v>100</v>
      </c>
      <c r="AD23" s="87" t="s">
        <v>138</v>
      </c>
      <c r="AE23" s="86" t="s">
        <v>139</v>
      </c>
      <c r="AF23" s="87" t="s">
        <v>138</v>
      </c>
      <c r="AG23" s="86" t="s">
        <v>140</v>
      </c>
      <c r="AH23" s="489" t="s">
        <v>138</v>
      </c>
      <c r="AI23" s="489" t="s">
        <v>141</v>
      </c>
      <c r="AJ23" s="489" t="s">
        <v>142</v>
      </c>
      <c r="AK23" s="487" t="s">
        <v>143</v>
      </c>
      <c r="AL23" s="87">
        <v>1</v>
      </c>
      <c r="AM23" s="111" t="s">
        <v>1430</v>
      </c>
      <c r="AN23" s="87">
        <v>1</v>
      </c>
      <c r="AO23" s="111" t="s">
        <v>1431</v>
      </c>
    </row>
    <row r="24" spans="1:41" ht="309" customHeight="1">
      <c r="A24" s="488"/>
      <c r="B24" s="488"/>
      <c r="C24" s="107"/>
      <c r="D24" s="107"/>
      <c r="E24" s="488"/>
      <c r="F24" s="488"/>
      <c r="G24" s="86" t="s">
        <v>1432</v>
      </c>
      <c r="H24" s="488"/>
      <c r="I24" s="488"/>
      <c r="J24" s="488"/>
      <c r="K24" s="488"/>
      <c r="L24" s="488"/>
      <c r="M24" s="86" t="s">
        <v>1433</v>
      </c>
      <c r="N24" s="87" t="s">
        <v>158</v>
      </c>
      <c r="O24" s="86" t="s">
        <v>1424</v>
      </c>
      <c r="P24" s="87">
        <v>30</v>
      </c>
      <c r="Q24" s="87"/>
      <c r="R24" s="87"/>
      <c r="S24" s="86" t="s">
        <v>1434</v>
      </c>
      <c r="T24" s="87">
        <v>15</v>
      </c>
      <c r="U24" s="86" t="s">
        <v>1435</v>
      </c>
      <c r="V24" s="87">
        <v>15</v>
      </c>
      <c r="W24" s="86" t="s">
        <v>1436</v>
      </c>
      <c r="X24" s="87">
        <v>15</v>
      </c>
      <c r="Y24" s="86" t="s">
        <v>1437</v>
      </c>
      <c r="Z24" s="87">
        <v>15</v>
      </c>
      <c r="AA24" s="86" t="s">
        <v>1438</v>
      </c>
      <c r="AB24" s="87">
        <v>10</v>
      </c>
      <c r="AC24" s="87">
        <f t="shared" si="1"/>
        <v>100</v>
      </c>
      <c r="AD24" s="87" t="s">
        <v>138</v>
      </c>
      <c r="AE24" s="86" t="s">
        <v>139</v>
      </c>
      <c r="AF24" s="87" t="s">
        <v>138</v>
      </c>
      <c r="AG24" s="86" t="s">
        <v>140</v>
      </c>
      <c r="AH24" s="488"/>
      <c r="AI24" s="488"/>
      <c r="AJ24" s="488"/>
      <c r="AK24" s="488"/>
      <c r="AL24" s="87">
        <v>2</v>
      </c>
      <c r="AM24" s="332" t="s">
        <v>1439</v>
      </c>
      <c r="AN24" s="87">
        <v>2</v>
      </c>
      <c r="AO24" s="332"/>
    </row>
    <row r="25" spans="1:41" ht="15.75" customHeight="1">
      <c r="A25" s="478"/>
      <c r="B25" s="478"/>
      <c r="C25" s="107"/>
      <c r="D25" s="107"/>
      <c r="E25" s="478"/>
      <c r="F25" s="478"/>
      <c r="G25" s="86" t="s">
        <v>1440</v>
      </c>
      <c r="H25" s="478"/>
      <c r="I25" s="478"/>
      <c r="J25" s="478"/>
      <c r="K25" s="478"/>
      <c r="L25" s="478"/>
      <c r="M25" s="261" t="s">
        <v>1396</v>
      </c>
      <c r="N25" s="87" t="s">
        <v>131</v>
      </c>
      <c r="O25" s="86" t="s">
        <v>1441</v>
      </c>
      <c r="P25" s="87">
        <v>30</v>
      </c>
      <c r="Q25" s="87"/>
      <c r="R25" s="87"/>
      <c r="S25" s="86" t="s">
        <v>1442</v>
      </c>
      <c r="T25" s="87">
        <v>15</v>
      </c>
      <c r="U25" s="86" t="s">
        <v>1443</v>
      </c>
      <c r="V25" s="87">
        <v>15</v>
      </c>
      <c r="W25" s="86" t="s">
        <v>1400</v>
      </c>
      <c r="X25" s="87">
        <v>15</v>
      </c>
      <c r="Y25" s="86" t="s">
        <v>1401</v>
      </c>
      <c r="Z25" s="87">
        <v>15</v>
      </c>
      <c r="AA25" s="86" t="s">
        <v>1402</v>
      </c>
      <c r="AB25" s="87">
        <v>10</v>
      </c>
      <c r="AC25" s="87">
        <v>100</v>
      </c>
      <c r="AD25" s="87" t="s">
        <v>138</v>
      </c>
      <c r="AE25" s="86" t="s">
        <v>139</v>
      </c>
      <c r="AF25" s="87" t="s">
        <v>138</v>
      </c>
      <c r="AG25" s="86" t="s">
        <v>140</v>
      </c>
      <c r="AH25" s="478"/>
      <c r="AI25" s="478"/>
      <c r="AJ25" s="478"/>
      <c r="AK25" s="478"/>
      <c r="AL25" s="87">
        <v>3</v>
      </c>
      <c r="AM25" s="334"/>
      <c r="AN25" s="87">
        <v>3</v>
      </c>
      <c r="AO25" s="334"/>
    </row>
    <row r="26" spans="1:41" ht="15.7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212"/>
      <c r="AH26" s="95"/>
      <c r="AI26" s="94"/>
      <c r="AJ26" s="95"/>
      <c r="AK26" s="94"/>
      <c r="AL26" s="94"/>
      <c r="AM26" s="94"/>
      <c r="AN26" s="94"/>
      <c r="AO26" s="94"/>
    </row>
    <row r="27" spans="1:41" ht="300" customHeight="1">
      <c r="A27" s="487" t="s">
        <v>27</v>
      </c>
      <c r="B27" s="563">
        <v>3</v>
      </c>
      <c r="C27" s="86" t="s">
        <v>146</v>
      </c>
      <c r="D27" s="86" t="s">
        <v>1444</v>
      </c>
      <c r="E27" s="487" t="s">
        <v>1445</v>
      </c>
      <c r="F27" s="487" t="s">
        <v>1446</v>
      </c>
      <c r="G27" s="86" t="s">
        <v>1447</v>
      </c>
      <c r="H27" s="489" t="s">
        <v>267</v>
      </c>
      <c r="I27" s="489" t="s">
        <v>126</v>
      </c>
      <c r="J27" s="487" t="s">
        <v>127</v>
      </c>
      <c r="K27" s="487" t="s">
        <v>128</v>
      </c>
      <c r="L27" s="487" t="s">
        <v>129</v>
      </c>
      <c r="M27" s="86" t="s">
        <v>1448</v>
      </c>
      <c r="N27" s="87" t="s">
        <v>158</v>
      </c>
      <c r="O27" s="86" t="s">
        <v>1449</v>
      </c>
      <c r="P27" s="87">
        <v>30</v>
      </c>
      <c r="Q27" s="87"/>
      <c r="R27" s="87"/>
      <c r="S27" s="86" t="s">
        <v>1450</v>
      </c>
      <c r="T27" s="87">
        <v>15</v>
      </c>
      <c r="U27" s="86" t="s">
        <v>1451</v>
      </c>
      <c r="V27" s="87">
        <v>15</v>
      </c>
      <c r="W27" s="86" t="s">
        <v>1452</v>
      </c>
      <c r="X27" s="87">
        <v>15</v>
      </c>
      <c r="Y27" s="86" t="s">
        <v>1453</v>
      </c>
      <c r="Z27" s="87">
        <v>15</v>
      </c>
      <c r="AA27" s="87" t="s">
        <v>1454</v>
      </c>
      <c r="AB27" s="87">
        <v>10</v>
      </c>
      <c r="AC27" s="87">
        <f t="shared" ref="AC27:AC29" si="2">P27+R27+T27+V27+X27+Z27+AB27</f>
        <v>100</v>
      </c>
      <c r="AD27" s="87" t="s">
        <v>138</v>
      </c>
      <c r="AE27" s="86" t="s">
        <v>139</v>
      </c>
      <c r="AF27" s="87" t="s">
        <v>138</v>
      </c>
      <c r="AG27" s="86" t="s">
        <v>140</v>
      </c>
      <c r="AH27" s="489" t="s">
        <v>138</v>
      </c>
      <c r="AI27" s="489" t="s">
        <v>141</v>
      </c>
      <c r="AJ27" s="489" t="s">
        <v>142</v>
      </c>
      <c r="AK27" s="487" t="s">
        <v>143</v>
      </c>
      <c r="AL27" s="87">
        <v>1</v>
      </c>
      <c r="AM27" s="111" t="s">
        <v>1455</v>
      </c>
      <c r="AN27" s="87">
        <v>1</v>
      </c>
      <c r="AO27" s="332" t="s">
        <v>1456</v>
      </c>
    </row>
    <row r="28" spans="1:41" ht="405">
      <c r="A28" s="488"/>
      <c r="B28" s="488"/>
      <c r="C28" s="86" t="s">
        <v>162</v>
      </c>
      <c r="D28" s="86" t="s">
        <v>1457</v>
      </c>
      <c r="E28" s="488"/>
      <c r="F28" s="488"/>
      <c r="G28" s="86" t="s">
        <v>1458</v>
      </c>
      <c r="H28" s="488"/>
      <c r="I28" s="488"/>
      <c r="J28" s="488"/>
      <c r="K28" s="488"/>
      <c r="L28" s="488"/>
      <c r="M28" s="86" t="s">
        <v>1459</v>
      </c>
      <c r="N28" s="87" t="s">
        <v>131</v>
      </c>
      <c r="O28" s="86" t="s">
        <v>1449</v>
      </c>
      <c r="P28" s="87">
        <v>30</v>
      </c>
      <c r="Q28" s="87"/>
      <c r="R28" s="87"/>
      <c r="S28" s="86" t="s">
        <v>1460</v>
      </c>
      <c r="T28" s="87">
        <v>15</v>
      </c>
      <c r="U28" s="86" t="s">
        <v>1461</v>
      </c>
      <c r="V28" s="87">
        <v>15</v>
      </c>
      <c r="W28" s="86" t="s">
        <v>1462</v>
      </c>
      <c r="X28" s="87">
        <v>15</v>
      </c>
      <c r="Y28" s="86" t="s">
        <v>1463</v>
      </c>
      <c r="Z28" s="87">
        <v>15</v>
      </c>
      <c r="AA28" s="86" t="s">
        <v>1464</v>
      </c>
      <c r="AB28" s="87">
        <v>10</v>
      </c>
      <c r="AC28" s="87">
        <f t="shared" si="2"/>
        <v>100</v>
      </c>
      <c r="AD28" s="87" t="s">
        <v>138</v>
      </c>
      <c r="AE28" s="86" t="s">
        <v>139</v>
      </c>
      <c r="AF28" s="87" t="s">
        <v>138</v>
      </c>
      <c r="AG28" s="86" t="s">
        <v>140</v>
      </c>
      <c r="AH28" s="488"/>
      <c r="AI28" s="488"/>
      <c r="AJ28" s="488"/>
      <c r="AK28" s="488"/>
      <c r="AL28" s="87">
        <v>2</v>
      </c>
      <c r="AM28" s="332" t="s">
        <v>1465</v>
      </c>
      <c r="AN28" s="87">
        <v>2</v>
      </c>
      <c r="AO28" s="107"/>
    </row>
    <row r="29" spans="1:41" ht="90" customHeight="1">
      <c r="A29" s="488"/>
      <c r="B29" s="488"/>
      <c r="C29" s="86" t="s">
        <v>241</v>
      </c>
      <c r="D29" s="86" t="s">
        <v>1466</v>
      </c>
      <c r="E29" s="488"/>
      <c r="F29" s="488"/>
      <c r="G29" s="86" t="s">
        <v>1467</v>
      </c>
      <c r="H29" s="488"/>
      <c r="I29" s="488"/>
      <c r="J29" s="488"/>
      <c r="K29" s="488"/>
      <c r="L29" s="488"/>
      <c r="M29" s="86" t="s">
        <v>1468</v>
      </c>
      <c r="N29" s="87" t="s">
        <v>131</v>
      </c>
      <c r="O29" s="86" t="s">
        <v>1469</v>
      </c>
      <c r="P29" s="87">
        <v>30</v>
      </c>
      <c r="Q29" s="87"/>
      <c r="R29" s="87"/>
      <c r="S29" s="86" t="s">
        <v>1470</v>
      </c>
      <c r="T29" s="87">
        <v>15</v>
      </c>
      <c r="U29" s="86" t="s">
        <v>1471</v>
      </c>
      <c r="V29" s="87">
        <v>15</v>
      </c>
      <c r="W29" s="86" t="s">
        <v>1472</v>
      </c>
      <c r="X29" s="87">
        <v>15</v>
      </c>
      <c r="Y29" s="86" t="s">
        <v>1473</v>
      </c>
      <c r="Z29" s="87">
        <v>15</v>
      </c>
      <c r="AA29" s="87" t="s">
        <v>1474</v>
      </c>
      <c r="AB29" s="87">
        <v>10</v>
      </c>
      <c r="AC29" s="87">
        <f t="shared" si="2"/>
        <v>100</v>
      </c>
      <c r="AD29" s="87" t="s">
        <v>138</v>
      </c>
      <c r="AE29" s="86" t="s">
        <v>139</v>
      </c>
      <c r="AF29" s="87" t="s">
        <v>138</v>
      </c>
      <c r="AG29" s="86" t="s">
        <v>140</v>
      </c>
      <c r="AH29" s="488"/>
      <c r="AI29" s="488"/>
      <c r="AJ29" s="488"/>
      <c r="AK29" s="488"/>
      <c r="AL29" s="87">
        <v>3</v>
      </c>
      <c r="AM29" s="216"/>
      <c r="AN29" s="87">
        <v>3</v>
      </c>
      <c r="AO29" s="216"/>
    </row>
    <row r="30" spans="1:41" ht="52.5" customHeight="1">
      <c r="A30" s="478"/>
      <c r="B30" s="478"/>
      <c r="C30" s="86" t="s">
        <v>121</v>
      </c>
      <c r="D30" s="86" t="s">
        <v>1475</v>
      </c>
      <c r="E30" s="478"/>
      <c r="F30" s="478"/>
      <c r="G30" s="86" t="s">
        <v>1476</v>
      </c>
      <c r="H30" s="478"/>
      <c r="I30" s="478"/>
      <c r="J30" s="478"/>
      <c r="K30" s="478"/>
      <c r="L30" s="478"/>
      <c r="M30" s="86"/>
      <c r="N30" s="87"/>
      <c r="O30" s="86"/>
      <c r="P30" s="87"/>
      <c r="Q30" s="87"/>
      <c r="R30" s="87"/>
      <c r="S30" s="86"/>
      <c r="T30" s="87"/>
      <c r="U30" s="86"/>
      <c r="V30" s="87"/>
      <c r="W30" s="86"/>
      <c r="X30" s="87"/>
      <c r="Y30" s="86"/>
      <c r="Z30" s="87"/>
      <c r="AA30" s="87"/>
      <c r="AB30" s="87"/>
      <c r="AC30" s="87"/>
      <c r="AD30" s="87"/>
      <c r="AE30" s="86"/>
      <c r="AF30" s="87"/>
      <c r="AG30" s="86"/>
      <c r="AH30" s="478"/>
      <c r="AI30" s="478"/>
      <c r="AJ30" s="478"/>
      <c r="AK30" s="478"/>
      <c r="AL30" s="87"/>
      <c r="AM30" s="107"/>
      <c r="AN30" s="87"/>
      <c r="AO30" s="107"/>
    </row>
    <row r="31" spans="1:41" ht="15.7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5"/>
      <c r="AI31" s="94"/>
      <c r="AJ31" s="95"/>
      <c r="AK31" s="94"/>
      <c r="AL31" s="94"/>
      <c r="AM31" s="94"/>
      <c r="AN31" s="94"/>
      <c r="AO31" s="94"/>
    </row>
    <row r="32" spans="1:41" ht="15.75" customHeight="1">
      <c r="A32" s="487" t="s">
        <v>27</v>
      </c>
      <c r="B32" s="563">
        <v>4</v>
      </c>
      <c r="C32" s="86" t="s">
        <v>244</v>
      </c>
      <c r="D32" s="86" t="s">
        <v>1477</v>
      </c>
      <c r="E32" s="563" t="s">
        <v>1478</v>
      </c>
      <c r="F32" s="549" t="s">
        <v>1479</v>
      </c>
      <c r="G32" s="334" t="s">
        <v>1480</v>
      </c>
      <c r="H32" s="487" t="s">
        <v>12</v>
      </c>
      <c r="I32" s="489" t="s">
        <v>201</v>
      </c>
      <c r="J32" s="487" t="s">
        <v>240</v>
      </c>
      <c r="K32" s="487" t="s">
        <v>230</v>
      </c>
      <c r="L32" s="487" t="s">
        <v>203</v>
      </c>
      <c r="M32" s="261" t="s">
        <v>1481</v>
      </c>
      <c r="N32" s="87" t="s">
        <v>131</v>
      </c>
      <c r="O32" s="86" t="s">
        <v>1482</v>
      </c>
      <c r="P32" s="86">
        <v>30</v>
      </c>
      <c r="Q32" s="86" t="s">
        <v>1483</v>
      </c>
      <c r="R32" s="86">
        <v>15</v>
      </c>
      <c r="S32" s="86" t="s">
        <v>1483</v>
      </c>
      <c r="T32" s="86">
        <v>15</v>
      </c>
      <c r="U32" s="86" t="s">
        <v>1484</v>
      </c>
      <c r="V32" s="86">
        <v>15</v>
      </c>
      <c r="W32" s="86" t="s">
        <v>1485</v>
      </c>
      <c r="X32" s="86">
        <v>15</v>
      </c>
      <c r="Y32" s="86" t="s">
        <v>1486</v>
      </c>
      <c r="Z32" s="86">
        <v>15</v>
      </c>
      <c r="AA32" s="86" t="s">
        <v>1487</v>
      </c>
      <c r="AB32" s="87">
        <v>10</v>
      </c>
      <c r="AC32" s="261">
        <v>100</v>
      </c>
      <c r="AD32" s="261" t="s">
        <v>138</v>
      </c>
      <c r="AE32" s="261" t="s">
        <v>139</v>
      </c>
      <c r="AF32" s="86" t="s">
        <v>138</v>
      </c>
      <c r="AG32" s="86" t="s">
        <v>140</v>
      </c>
      <c r="AH32" s="489" t="s">
        <v>138</v>
      </c>
      <c r="AI32" s="489" t="s">
        <v>141</v>
      </c>
      <c r="AJ32" s="489" t="s">
        <v>202</v>
      </c>
      <c r="AK32" s="487" t="s">
        <v>143</v>
      </c>
      <c r="AL32" s="87">
        <v>1</v>
      </c>
      <c r="AM32" s="111" t="s">
        <v>1488</v>
      </c>
      <c r="AN32" s="87">
        <v>1</v>
      </c>
      <c r="AO32" s="335" t="s">
        <v>1489</v>
      </c>
    </row>
    <row r="33" spans="1:41" ht="64.5" customHeight="1">
      <c r="A33" s="488"/>
      <c r="B33" s="488"/>
      <c r="C33" s="261" t="s">
        <v>247</v>
      </c>
      <c r="D33" s="261" t="s">
        <v>1490</v>
      </c>
      <c r="E33" s="488"/>
      <c r="F33" s="488"/>
      <c r="G33" s="334" t="s">
        <v>1491</v>
      </c>
      <c r="H33" s="488"/>
      <c r="I33" s="488"/>
      <c r="J33" s="488"/>
      <c r="K33" s="488"/>
      <c r="L33" s="488"/>
      <c r="M33" s="261" t="s">
        <v>1492</v>
      </c>
      <c r="N33" s="87" t="s">
        <v>131</v>
      </c>
      <c r="O33" s="336" t="s">
        <v>1493</v>
      </c>
      <c r="P33" s="86">
        <v>30</v>
      </c>
      <c r="Q33" s="86" t="s">
        <v>1483</v>
      </c>
      <c r="R33" s="86">
        <v>15</v>
      </c>
      <c r="S33" s="86" t="s">
        <v>1483</v>
      </c>
      <c r="T33" s="86">
        <v>15</v>
      </c>
      <c r="U33" s="86" t="s">
        <v>1494</v>
      </c>
      <c r="V33" s="86">
        <v>15</v>
      </c>
      <c r="W33" s="86" t="s">
        <v>1485</v>
      </c>
      <c r="X33" s="86">
        <v>15</v>
      </c>
      <c r="Y33" s="86" t="s">
        <v>1495</v>
      </c>
      <c r="Z33" s="86">
        <v>15</v>
      </c>
      <c r="AA33" s="86" t="s">
        <v>1496</v>
      </c>
      <c r="AB33" s="87">
        <v>10</v>
      </c>
      <c r="AC33" s="261">
        <v>100</v>
      </c>
      <c r="AD33" s="261" t="s">
        <v>138</v>
      </c>
      <c r="AE33" s="261" t="s">
        <v>139</v>
      </c>
      <c r="AF33" s="86" t="s">
        <v>138</v>
      </c>
      <c r="AG33" s="86" t="s">
        <v>140</v>
      </c>
      <c r="AH33" s="488"/>
      <c r="AI33" s="488"/>
      <c r="AJ33" s="488"/>
      <c r="AK33" s="488"/>
      <c r="AL33" s="87">
        <v>2</v>
      </c>
      <c r="AM33" s="337" t="s">
        <v>1497</v>
      </c>
      <c r="AN33" s="87">
        <v>2</v>
      </c>
      <c r="AO33" s="86"/>
    </row>
    <row r="34" spans="1:41" ht="79.5" customHeight="1">
      <c r="A34" s="478"/>
      <c r="B34" s="478"/>
      <c r="C34" s="261" t="s">
        <v>233</v>
      </c>
      <c r="D34" s="261" t="s">
        <v>1498</v>
      </c>
      <c r="E34" s="478"/>
      <c r="F34" s="478"/>
      <c r="G34" s="261" t="s">
        <v>1499</v>
      </c>
      <c r="H34" s="478"/>
      <c r="I34" s="478"/>
      <c r="J34" s="478"/>
      <c r="K34" s="478"/>
      <c r="L34" s="478"/>
      <c r="M34" s="261" t="s">
        <v>1500</v>
      </c>
      <c r="N34" s="87" t="s">
        <v>158</v>
      </c>
      <c r="O34" s="86" t="s">
        <v>1482</v>
      </c>
      <c r="P34" s="86">
        <v>30</v>
      </c>
      <c r="Q34" s="86" t="s">
        <v>1501</v>
      </c>
      <c r="R34" s="86">
        <v>0</v>
      </c>
      <c r="S34" s="261" t="s">
        <v>1501</v>
      </c>
      <c r="T34" s="86">
        <v>15</v>
      </c>
      <c r="U34" s="86" t="s">
        <v>1502</v>
      </c>
      <c r="V34" s="86">
        <v>15</v>
      </c>
      <c r="W34" s="86" t="s">
        <v>1503</v>
      </c>
      <c r="X34" s="86">
        <v>15</v>
      </c>
      <c r="Y34" s="261" t="s">
        <v>1504</v>
      </c>
      <c r="Z34" s="86">
        <v>15</v>
      </c>
      <c r="AA34" s="86" t="s">
        <v>1505</v>
      </c>
      <c r="AB34" s="87">
        <v>10</v>
      </c>
      <c r="AC34" s="261">
        <v>100</v>
      </c>
      <c r="AD34" s="261" t="s">
        <v>138</v>
      </c>
      <c r="AE34" s="261" t="s">
        <v>139</v>
      </c>
      <c r="AF34" s="86" t="s">
        <v>138</v>
      </c>
      <c r="AG34" s="261" t="s">
        <v>140</v>
      </c>
      <c r="AH34" s="478"/>
      <c r="AI34" s="478"/>
      <c r="AJ34" s="478"/>
      <c r="AK34" s="478"/>
      <c r="AL34" s="87">
        <v>3</v>
      </c>
      <c r="AM34" s="86"/>
      <c r="AN34" s="87">
        <v>3</v>
      </c>
      <c r="AO34" s="86"/>
    </row>
    <row r="35" spans="1:41" ht="15.7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c r="AI35" s="94"/>
      <c r="AJ35" s="95"/>
      <c r="AK35" s="94"/>
      <c r="AL35" s="94"/>
      <c r="AM35" s="94"/>
      <c r="AN35" s="94"/>
      <c r="AO35" s="94"/>
    </row>
    <row r="36" spans="1:41" ht="15.75" customHeight="1">
      <c r="A36" s="487" t="s">
        <v>27</v>
      </c>
      <c r="B36" s="563">
        <v>5</v>
      </c>
      <c r="C36" s="86" t="s">
        <v>162</v>
      </c>
      <c r="D36" s="86" t="s">
        <v>1506</v>
      </c>
      <c r="E36" s="563" t="s">
        <v>1507</v>
      </c>
      <c r="F36" s="487" t="s">
        <v>1508</v>
      </c>
      <c r="G36" s="86" t="s">
        <v>1509</v>
      </c>
      <c r="H36" s="487" t="s">
        <v>12</v>
      </c>
      <c r="I36" s="489" t="s">
        <v>141</v>
      </c>
      <c r="J36" s="487" t="s">
        <v>240</v>
      </c>
      <c r="K36" s="487" t="s">
        <v>128</v>
      </c>
      <c r="L36" s="549" t="s">
        <v>203</v>
      </c>
      <c r="M36" s="261" t="s">
        <v>1510</v>
      </c>
      <c r="N36" s="88" t="s">
        <v>131</v>
      </c>
      <c r="O36" s="86" t="s">
        <v>1482</v>
      </c>
      <c r="P36" s="87">
        <v>30</v>
      </c>
      <c r="Q36" s="87"/>
      <c r="R36" s="87"/>
      <c r="S36" s="86" t="s">
        <v>1511</v>
      </c>
      <c r="T36" s="87">
        <v>15</v>
      </c>
      <c r="U36" s="86" t="s">
        <v>1512</v>
      </c>
      <c r="V36" s="87">
        <v>15</v>
      </c>
      <c r="W36" s="86" t="s">
        <v>1513</v>
      </c>
      <c r="X36" s="87">
        <v>15</v>
      </c>
      <c r="Y36" s="86" t="s">
        <v>1514</v>
      </c>
      <c r="Z36" s="87">
        <v>15</v>
      </c>
      <c r="AA36" s="86" t="s">
        <v>1515</v>
      </c>
      <c r="AB36" s="87">
        <v>10</v>
      </c>
      <c r="AC36" s="88">
        <f t="shared" ref="AC36:AC38" si="3">P36+R36+T36+V36+X36+Z36+AB36</f>
        <v>100</v>
      </c>
      <c r="AD36" s="88" t="s">
        <v>138</v>
      </c>
      <c r="AE36" s="261" t="s">
        <v>139</v>
      </c>
      <c r="AF36" s="87" t="s">
        <v>138</v>
      </c>
      <c r="AG36" s="86" t="s">
        <v>140</v>
      </c>
      <c r="AH36" s="489" t="s">
        <v>138</v>
      </c>
      <c r="AI36" s="489" t="s">
        <v>141</v>
      </c>
      <c r="AJ36" s="489" t="s">
        <v>240</v>
      </c>
      <c r="AK36" s="487" t="s">
        <v>128</v>
      </c>
      <c r="AL36" s="87">
        <v>1</v>
      </c>
      <c r="AM36" s="111" t="s">
        <v>1516</v>
      </c>
      <c r="AN36" s="87">
        <v>1</v>
      </c>
      <c r="AO36" s="152" t="s">
        <v>1517</v>
      </c>
    </row>
    <row r="37" spans="1:41" ht="66.75" customHeight="1">
      <c r="A37" s="488"/>
      <c r="B37" s="488"/>
      <c r="C37" s="86" t="s">
        <v>162</v>
      </c>
      <c r="D37" s="86" t="s">
        <v>1518</v>
      </c>
      <c r="E37" s="488"/>
      <c r="F37" s="488"/>
      <c r="G37" s="86" t="s">
        <v>1519</v>
      </c>
      <c r="H37" s="488"/>
      <c r="I37" s="488"/>
      <c r="J37" s="488"/>
      <c r="K37" s="488"/>
      <c r="L37" s="488"/>
      <c r="M37" s="261" t="s">
        <v>1520</v>
      </c>
      <c r="N37" s="88" t="s">
        <v>131</v>
      </c>
      <c r="O37" s="86" t="s">
        <v>1482</v>
      </c>
      <c r="P37" s="87">
        <v>30</v>
      </c>
      <c r="Q37" s="87"/>
      <c r="R37" s="87"/>
      <c r="S37" s="86" t="s">
        <v>1521</v>
      </c>
      <c r="T37" s="87">
        <v>15</v>
      </c>
      <c r="U37" s="86" t="s">
        <v>1522</v>
      </c>
      <c r="V37" s="87">
        <v>15</v>
      </c>
      <c r="W37" s="86" t="s">
        <v>1523</v>
      </c>
      <c r="X37" s="87">
        <v>15</v>
      </c>
      <c r="Y37" s="86" t="s">
        <v>1524</v>
      </c>
      <c r="Z37" s="87">
        <v>15</v>
      </c>
      <c r="AA37" s="86" t="s">
        <v>1525</v>
      </c>
      <c r="AB37" s="87">
        <v>10</v>
      </c>
      <c r="AC37" s="88">
        <f t="shared" si="3"/>
        <v>100</v>
      </c>
      <c r="AD37" s="88" t="s">
        <v>138</v>
      </c>
      <c r="AE37" s="86" t="s">
        <v>139</v>
      </c>
      <c r="AF37" s="87" t="s">
        <v>138</v>
      </c>
      <c r="AG37" s="86" t="s">
        <v>140</v>
      </c>
      <c r="AH37" s="488"/>
      <c r="AI37" s="488"/>
      <c r="AJ37" s="488"/>
      <c r="AK37" s="488"/>
      <c r="AL37" s="87">
        <v>2</v>
      </c>
      <c r="AM37" s="152" t="s">
        <v>1526</v>
      </c>
      <c r="AN37" s="87">
        <v>2</v>
      </c>
      <c r="AO37" s="86"/>
    </row>
    <row r="38" spans="1:41" ht="63.75" customHeight="1">
      <c r="A38" s="478"/>
      <c r="B38" s="478"/>
      <c r="C38" s="86" t="s">
        <v>162</v>
      </c>
      <c r="D38" s="86" t="s">
        <v>1527</v>
      </c>
      <c r="E38" s="478"/>
      <c r="F38" s="478"/>
      <c r="G38" s="261" t="s">
        <v>1519</v>
      </c>
      <c r="H38" s="478"/>
      <c r="I38" s="478"/>
      <c r="J38" s="478"/>
      <c r="K38" s="478"/>
      <c r="L38" s="478"/>
      <c r="M38" s="334" t="s">
        <v>1528</v>
      </c>
      <c r="N38" s="88" t="s">
        <v>131</v>
      </c>
      <c r="O38" s="86" t="s">
        <v>1482</v>
      </c>
      <c r="P38" s="87">
        <v>30</v>
      </c>
      <c r="Q38" s="87"/>
      <c r="R38" s="87"/>
      <c r="S38" s="86" t="s">
        <v>1529</v>
      </c>
      <c r="T38" s="87">
        <v>15</v>
      </c>
      <c r="U38" s="86" t="s">
        <v>1530</v>
      </c>
      <c r="V38" s="87">
        <v>15</v>
      </c>
      <c r="W38" s="86" t="s">
        <v>1531</v>
      </c>
      <c r="X38" s="87">
        <v>15</v>
      </c>
      <c r="Y38" s="261" t="s">
        <v>1532</v>
      </c>
      <c r="Z38" s="87">
        <v>15</v>
      </c>
      <c r="AA38" s="261" t="s">
        <v>1533</v>
      </c>
      <c r="AB38" s="87">
        <v>10</v>
      </c>
      <c r="AC38" s="88">
        <f t="shared" si="3"/>
        <v>100</v>
      </c>
      <c r="AD38" s="88" t="s">
        <v>138</v>
      </c>
      <c r="AE38" s="86" t="s">
        <v>139</v>
      </c>
      <c r="AF38" s="87" t="s">
        <v>138</v>
      </c>
      <c r="AG38" s="86" t="s">
        <v>140</v>
      </c>
      <c r="AH38" s="478"/>
      <c r="AI38" s="478"/>
      <c r="AJ38" s="478"/>
      <c r="AK38" s="478"/>
      <c r="AL38" s="87">
        <v>3</v>
      </c>
      <c r="AM38" s="86"/>
      <c r="AN38" s="87">
        <v>3</v>
      </c>
      <c r="AO38" s="86"/>
    </row>
    <row r="39" spans="1:41" ht="15.7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c r="AI39" s="94"/>
      <c r="AJ39" s="95"/>
      <c r="AK39" s="94"/>
      <c r="AL39" s="94"/>
      <c r="AM39" s="94"/>
      <c r="AN39" s="94"/>
      <c r="AO39" s="94"/>
    </row>
    <row r="40" spans="1:41" ht="15.75" customHeight="1">
      <c r="F40" s="2"/>
      <c r="L40" s="2"/>
      <c r="P40" s="2"/>
      <c r="Q40" s="2"/>
      <c r="R40" s="2"/>
      <c r="S40" s="2"/>
      <c r="T40" s="2"/>
      <c r="V40" s="2"/>
      <c r="X40" s="2"/>
      <c r="Z40" s="2"/>
      <c r="AB40" s="2"/>
      <c r="AE40" s="2"/>
      <c r="AF40" s="2"/>
      <c r="AG40" s="2"/>
    </row>
    <row r="41" spans="1:41" ht="15.75" customHeight="1">
      <c r="F41" s="2"/>
      <c r="L41" s="2"/>
      <c r="P41" s="2"/>
      <c r="Q41" s="2"/>
      <c r="R41" s="2"/>
      <c r="S41" s="2"/>
      <c r="T41" s="2"/>
      <c r="V41" s="2"/>
      <c r="X41" s="2"/>
      <c r="Z41" s="2"/>
      <c r="AB41" s="2"/>
      <c r="AE41" s="2"/>
      <c r="AF41" s="2"/>
      <c r="AG41" s="2"/>
    </row>
    <row r="42" spans="1:41" ht="15.75" customHeight="1">
      <c r="F42" s="2"/>
      <c r="L42" s="2"/>
      <c r="P42" s="2"/>
      <c r="Q42" s="2"/>
      <c r="R42" s="2"/>
      <c r="S42" s="2"/>
      <c r="T42" s="2"/>
      <c r="V42" s="2"/>
      <c r="X42" s="2"/>
      <c r="Z42" s="2"/>
      <c r="AB42" s="2"/>
      <c r="AE42" s="2"/>
      <c r="AF42" s="2"/>
      <c r="AG42" s="2"/>
    </row>
    <row r="43" spans="1:41" ht="15.75" customHeight="1">
      <c r="F43" s="2"/>
      <c r="L43" s="2"/>
      <c r="P43" s="2"/>
      <c r="Q43" s="2"/>
      <c r="R43" s="2"/>
      <c r="S43" s="2"/>
      <c r="T43" s="2"/>
      <c r="V43" s="2"/>
      <c r="X43" s="2"/>
      <c r="Z43" s="2"/>
      <c r="AB43" s="2"/>
      <c r="AE43" s="2"/>
      <c r="AF43" s="2"/>
      <c r="AG43" s="2"/>
    </row>
    <row r="44" spans="1:41" ht="15.75" customHeight="1">
      <c r="F44" s="2"/>
      <c r="L44" s="2"/>
      <c r="P44" s="2"/>
      <c r="Q44" s="2"/>
      <c r="R44" s="2"/>
      <c r="S44" s="2"/>
      <c r="T44" s="2"/>
      <c r="V44" s="2"/>
      <c r="X44" s="2"/>
      <c r="Z44" s="2"/>
      <c r="AB44" s="2"/>
      <c r="AE44" s="2"/>
      <c r="AF44" s="2"/>
      <c r="AG44" s="2"/>
    </row>
    <row r="45" spans="1:41" ht="15.75" customHeight="1">
      <c r="F45" s="2"/>
      <c r="L45" s="2"/>
      <c r="P45" s="2"/>
      <c r="Q45" s="2"/>
      <c r="R45" s="2"/>
      <c r="S45" s="2"/>
      <c r="T45" s="2"/>
      <c r="V45" s="2"/>
      <c r="X45" s="2"/>
      <c r="Z45" s="2"/>
      <c r="AB45" s="2"/>
      <c r="AE45" s="2"/>
      <c r="AF45" s="2"/>
      <c r="AG45" s="2"/>
    </row>
    <row r="46" spans="1:41" ht="15.75" customHeight="1">
      <c r="F46" s="2"/>
      <c r="L46" s="2"/>
      <c r="P46" s="2"/>
      <c r="Q46" s="2"/>
      <c r="R46" s="2"/>
      <c r="S46" s="2"/>
      <c r="T46" s="2"/>
      <c r="V46" s="2"/>
      <c r="X46" s="2"/>
      <c r="Z46" s="2"/>
      <c r="AB46" s="2"/>
      <c r="AE46" s="2"/>
      <c r="AF46" s="2"/>
      <c r="AG46" s="2"/>
    </row>
    <row r="47" spans="1:41" ht="15.75" customHeight="1">
      <c r="F47" s="2"/>
      <c r="L47" s="2"/>
      <c r="P47" s="2"/>
      <c r="Q47" s="2"/>
      <c r="R47" s="2"/>
      <c r="S47" s="2"/>
      <c r="T47" s="2"/>
      <c r="V47" s="2"/>
      <c r="X47" s="2"/>
      <c r="Z47" s="2"/>
      <c r="AB47" s="2"/>
      <c r="AE47" s="2"/>
      <c r="AF47" s="2"/>
      <c r="AG47" s="2"/>
    </row>
    <row r="48" spans="1:41"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hidden="1" customHeight="1">
      <c r="F98" s="2"/>
      <c r="L98" s="2"/>
      <c r="P98" s="2"/>
      <c r="Q98" s="2"/>
      <c r="R98" s="2"/>
      <c r="S98" s="2"/>
      <c r="T98" s="2"/>
      <c r="V98" s="2"/>
      <c r="X98" s="2"/>
      <c r="Z98" s="2"/>
      <c r="AB98" s="2"/>
      <c r="AE98" s="2"/>
      <c r="AF98" s="2"/>
      <c r="AG98" s="2"/>
    </row>
    <row r="99" spans="3:33" ht="15.75" hidden="1" customHeight="1">
      <c r="C99" s="175" t="s">
        <v>5</v>
      </c>
      <c r="D99" s="2"/>
      <c r="E99" s="176" t="s">
        <v>226</v>
      </c>
      <c r="F99" s="177"/>
      <c r="G99" s="178" t="s">
        <v>227</v>
      </c>
      <c r="H99" s="2"/>
      <c r="I99" s="176" t="s">
        <v>228</v>
      </c>
      <c r="J99" s="2"/>
      <c r="K99" s="2"/>
      <c r="L99" s="2"/>
      <c r="P99" s="2"/>
      <c r="Q99" s="2"/>
      <c r="R99" s="2"/>
      <c r="S99" s="2"/>
      <c r="T99" s="2"/>
      <c r="V99" s="2"/>
      <c r="X99" s="2"/>
      <c r="Z99" s="2"/>
      <c r="AB99" s="2"/>
      <c r="AE99" s="2"/>
      <c r="AF99" s="2"/>
      <c r="AG99" s="2"/>
    </row>
    <row r="100" spans="3:33" ht="15.75" hidden="1" customHeight="1">
      <c r="C100" s="179" t="s">
        <v>17</v>
      </c>
      <c r="D100" s="2"/>
      <c r="E100" s="65" t="s">
        <v>195</v>
      </c>
      <c r="F100" s="2"/>
      <c r="G100" s="65" t="s">
        <v>229</v>
      </c>
      <c r="H100" s="2"/>
      <c r="I100" s="65" t="s">
        <v>230</v>
      </c>
      <c r="J100" s="2"/>
      <c r="K100" s="2"/>
      <c r="L100" s="2"/>
      <c r="P100" s="2"/>
      <c r="Q100" s="2"/>
      <c r="R100" s="2"/>
      <c r="S100" s="2"/>
      <c r="T100" s="2"/>
      <c r="V100" s="2"/>
      <c r="X100" s="2"/>
      <c r="Z100" s="2"/>
      <c r="AB100" s="2"/>
      <c r="AE100" s="2"/>
      <c r="AF100" s="2"/>
      <c r="AG100" s="2"/>
    </row>
    <row r="101" spans="3:33" ht="15.75" hidden="1" customHeight="1">
      <c r="C101" s="179" t="s">
        <v>18</v>
      </c>
      <c r="D101" s="2"/>
      <c r="E101" s="65" t="s">
        <v>162</v>
      </c>
      <c r="F101" s="2"/>
      <c r="G101" s="65" t="s">
        <v>201</v>
      </c>
      <c r="H101" s="2"/>
      <c r="I101" s="65" t="s">
        <v>128</v>
      </c>
      <c r="J101" s="2"/>
      <c r="K101" s="2"/>
      <c r="L101" s="2"/>
      <c r="P101" s="2"/>
      <c r="Q101" s="2"/>
      <c r="R101" s="2"/>
      <c r="S101" s="2"/>
      <c r="T101" s="2"/>
      <c r="V101" s="2"/>
      <c r="X101" s="2"/>
      <c r="Z101" s="2"/>
      <c r="AB101" s="2"/>
      <c r="AE101" s="2"/>
      <c r="AF101" s="2"/>
      <c r="AG101" s="2"/>
    </row>
    <row r="102" spans="3:33" ht="15.75" hidden="1" customHeight="1">
      <c r="C102" s="179" t="s">
        <v>19</v>
      </c>
      <c r="D102" s="2"/>
      <c r="E102" s="65" t="s">
        <v>231</v>
      </c>
      <c r="F102" s="2"/>
      <c r="G102" s="65" t="s">
        <v>126</v>
      </c>
      <c r="H102" s="2"/>
      <c r="I102" s="65" t="s">
        <v>232</v>
      </c>
      <c r="J102" s="2"/>
      <c r="K102" s="2"/>
      <c r="L102" s="2"/>
      <c r="P102" s="2"/>
      <c r="Q102" s="2"/>
      <c r="R102" s="2"/>
      <c r="S102" s="2"/>
      <c r="T102" s="2"/>
      <c r="V102" s="2"/>
      <c r="X102" s="2"/>
      <c r="Z102" s="2"/>
      <c r="AB102" s="2"/>
      <c r="AE102" s="2"/>
      <c r="AF102" s="2"/>
      <c r="AG102" s="2"/>
    </row>
    <row r="103" spans="3:33" ht="15.75" hidden="1" customHeight="1">
      <c r="C103" s="179" t="s">
        <v>20</v>
      </c>
      <c r="D103" s="2"/>
      <c r="E103" s="65" t="s">
        <v>233</v>
      </c>
      <c r="F103" s="2"/>
      <c r="G103" s="65" t="s">
        <v>234</v>
      </c>
      <c r="H103" s="2"/>
      <c r="I103" s="65" t="s">
        <v>143</v>
      </c>
      <c r="J103" s="2"/>
      <c r="K103" s="2"/>
      <c r="L103" s="2"/>
      <c r="P103" s="2"/>
      <c r="Q103" s="2"/>
      <c r="R103" s="2"/>
      <c r="S103" s="2"/>
      <c r="T103" s="2"/>
      <c r="V103" s="2"/>
      <c r="X103" s="2"/>
      <c r="Z103" s="2"/>
      <c r="AB103" s="2"/>
      <c r="AE103" s="2"/>
      <c r="AF103" s="2"/>
      <c r="AG103" s="2"/>
    </row>
    <row r="104" spans="3:33" ht="15.75" hidden="1" customHeight="1">
      <c r="C104" s="179" t="s">
        <v>21</v>
      </c>
      <c r="D104" s="2"/>
      <c r="E104" s="65" t="s">
        <v>235</v>
      </c>
      <c r="F104" s="2"/>
      <c r="G104" s="180" t="s">
        <v>141</v>
      </c>
      <c r="H104" s="2"/>
      <c r="I104" s="2"/>
      <c r="J104" s="2"/>
      <c r="K104" s="2"/>
      <c r="L104" s="2"/>
      <c r="P104" s="2"/>
      <c r="Q104" s="2"/>
      <c r="R104" s="2"/>
      <c r="S104" s="2"/>
      <c r="T104" s="2"/>
      <c r="V104" s="2"/>
      <c r="X104" s="2"/>
      <c r="Z104" s="2"/>
      <c r="AB104" s="2"/>
      <c r="AE104" s="2"/>
      <c r="AF104" s="2"/>
      <c r="AG104" s="2"/>
    </row>
    <row r="105" spans="3:33" ht="15.75" hidden="1" customHeight="1">
      <c r="C105" s="179" t="s">
        <v>22</v>
      </c>
      <c r="D105" s="2"/>
      <c r="E105" s="65" t="s">
        <v>236</v>
      </c>
      <c r="F105" s="2"/>
      <c r="G105" s="2"/>
      <c r="H105" s="2"/>
      <c r="I105" s="176" t="s">
        <v>104</v>
      </c>
      <c r="J105" s="2"/>
      <c r="K105" s="2"/>
      <c r="L105" s="2"/>
      <c r="P105" s="2"/>
      <c r="Q105" s="2"/>
      <c r="R105" s="2"/>
      <c r="S105" s="2"/>
      <c r="T105" s="2"/>
      <c r="V105" s="2"/>
      <c r="X105" s="2"/>
      <c r="Z105" s="2"/>
      <c r="AB105" s="2"/>
      <c r="AE105" s="2"/>
      <c r="AF105" s="2"/>
      <c r="AG105" s="2"/>
    </row>
    <row r="106" spans="3:33" ht="15.75" hidden="1" customHeight="1">
      <c r="C106" s="179" t="s">
        <v>23</v>
      </c>
      <c r="D106" s="2"/>
      <c r="E106" s="65" t="s">
        <v>237</v>
      </c>
      <c r="F106" s="2"/>
      <c r="G106" s="178" t="s">
        <v>238</v>
      </c>
      <c r="H106" s="2"/>
      <c r="I106" s="65" t="s">
        <v>158</v>
      </c>
      <c r="J106" s="2"/>
      <c r="K106" s="2"/>
      <c r="L106" s="2"/>
      <c r="P106" s="2"/>
      <c r="Q106" s="2"/>
      <c r="R106" s="2"/>
      <c r="S106" s="2"/>
      <c r="T106" s="2"/>
      <c r="V106" s="2"/>
      <c r="X106" s="2"/>
      <c r="Z106" s="2"/>
      <c r="AB106" s="2"/>
      <c r="AE106" s="2"/>
      <c r="AF106" s="2"/>
      <c r="AG106" s="2"/>
    </row>
    <row r="107" spans="3:33" ht="15.75" hidden="1" customHeight="1">
      <c r="C107" s="179" t="s">
        <v>352</v>
      </c>
      <c r="D107" s="2"/>
      <c r="E107" s="65" t="s">
        <v>121</v>
      </c>
      <c r="F107" s="2"/>
      <c r="G107" s="65" t="s">
        <v>239</v>
      </c>
      <c r="H107" s="2"/>
      <c r="I107" s="65" t="s">
        <v>131</v>
      </c>
      <c r="J107" s="2"/>
      <c r="K107" s="2"/>
      <c r="L107" s="2"/>
      <c r="P107" s="2"/>
      <c r="Q107" s="2"/>
      <c r="R107" s="2"/>
      <c r="S107" s="2"/>
      <c r="T107" s="2"/>
      <c r="V107" s="2"/>
      <c r="X107" s="2"/>
      <c r="Z107" s="2"/>
      <c r="AB107" s="2"/>
      <c r="AE107" s="2"/>
      <c r="AF107" s="2"/>
      <c r="AG107" s="2"/>
    </row>
    <row r="108" spans="3:33" ht="15.75" hidden="1" customHeight="1">
      <c r="C108" s="179" t="s">
        <v>26</v>
      </c>
      <c r="D108" s="2"/>
      <c r="E108" s="65" t="s">
        <v>146</v>
      </c>
      <c r="F108" s="2"/>
      <c r="G108" s="65" t="s">
        <v>240</v>
      </c>
      <c r="H108" s="2"/>
      <c r="I108" s="2"/>
      <c r="J108" s="2"/>
      <c r="K108" s="2"/>
      <c r="L108" s="2"/>
      <c r="P108" s="2"/>
      <c r="Q108" s="2"/>
      <c r="R108" s="2"/>
      <c r="S108" s="2"/>
      <c r="T108" s="2"/>
      <c r="V108" s="2"/>
      <c r="X108" s="2"/>
      <c r="Z108" s="2"/>
      <c r="AB108" s="2"/>
      <c r="AE108" s="2"/>
      <c r="AF108" s="2"/>
      <c r="AG108" s="2"/>
    </row>
    <row r="109" spans="3:33" ht="15.75" hidden="1" customHeight="1">
      <c r="C109" s="179" t="s">
        <v>27</v>
      </c>
      <c r="D109" s="2"/>
      <c r="E109" s="65" t="s">
        <v>241</v>
      </c>
      <c r="F109" s="2"/>
      <c r="G109" s="65" t="s">
        <v>127</v>
      </c>
      <c r="H109" s="2"/>
      <c r="I109" s="181" t="s">
        <v>242</v>
      </c>
      <c r="J109" s="2"/>
      <c r="K109" s="2"/>
      <c r="L109" s="2"/>
      <c r="P109" s="2"/>
      <c r="Q109" s="2"/>
      <c r="R109" s="2"/>
      <c r="S109" s="2"/>
      <c r="T109" s="2"/>
      <c r="V109" s="2"/>
      <c r="X109" s="2"/>
      <c r="Z109" s="2"/>
      <c r="AB109" s="2"/>
      <c r="AE109" s="2"/>
      <c r="AF109" s="2"/>
      <c r="AG109" s="2"/>
    </row>
    <row r="110" spans="3:33" ht="15.75" hidden="1" customHeight="1">
      <c r="C110" s="179" t="s">
        <v>25</v>
      </c>
      <c r="D110" s="2"/>
      <c r="E110" s="65" t="s">
        <v>243</v>
      </c>
      <c r="F110" s="2"/>
      <c r="G110" s="65" t="s">
        <v>202</v>
      </c>
      <c r="H110" s="2"/>
      <c r="I110" s="182">
        <v>15</v>
      </c>
      <c r="J110" s="183">
        <v>30</v>
      </c>
      <c r="K110" s="2"/>
      <c r="L110" s="2"/>
      <c r="P110" s="2"/>
      <c r="Q110" s="2"/>
      <c r="R110" s="2"/>
      <c r="S110" s="2"/>
      <c r="T110" s="2"/>
      <c r="V110" s="2"/>
      <c r="X110" s="2"/>
      <c r="Z110" s="2"/>
      <c r="AB110" s="2"/>
      <c r="AE110" s="2"/>
      <c r="AF110" s="2"/>
      <c r="AG110" s="2"/>
    </row>
    <row r="111" spans="3:33" ht="15.75" hidden="1" customHeight="1">
      <c r="C111" s="179" t="s">
        <v>28</v>
      </c>
      <c r="D111" s="2"/>
      <c r="E111" s="65" t="s">
        <v>244</v>
      </c>
      <c r="F111" s="2"/>
      <c r="G111" s="65" t="s">
        <v>142</v>
      </c>
      <c r="H111" s="2"/>
      <c r="I111" s="182">
        <v>0</v>
      </c>
      <c r="J111" s="183">
        <v>0</v>
      </c>
      <c r="K111" s="2"/>
      <c r="L111" s="2"/>
      <c r="P111" s="2"/>
      <c r="Q111" s="2"/>
      <c r="R111" s="2"/>
      <c r="S111" s="2"/>
      <c r="T111" s="2"/>
      <c r="V111" s="2"/>
      <c r="X111" s="2"/>
      <c r="Z111" s="2"/>
      <c r="AB111" s="2"/>
      <c r="AE111" s="2"/>
      <c r="AF111" s="2"/>
      <c r="AG111" s="2"/>
    </row>
    <row r="112" spans="3:33" ht="15.75" hidden="1" customHeight="1">
      <c r="C112" s="179" t="s">
        <v>29</v>
      </c>
      <c r="D112" s="2"/>
      <c r="E112" s="65" t="s">
        <v>245</v>
      </c>
      <c r="F112" s="2"/>
      <c r="G112" s="65" t="s">
        <v>246</v>
      </c>
      <c r="H112" s="2"/>
      <c r="I112" s="184">
        <v>10</v>
      </c>
      <c r="J112" s="2"/>
      <c r="K112" s="2"/>
      <c r="L112" s="2"/>
      <c r="P112" s="2"/>
      <c r="Q112" s="2"/>
      <c r="R112" s="2"/>
      <c r="S112" s="2"/>
      <c r="T112" s="2"/>
      <c r="V112" s="2"/>
      <c r="X112" s="2"/>
      <c r="Z112" s="2"/>
      <c r="AB112" s="2"/>
      <c r="AE112" s="2"/>
      <c r="AF112" s="2"/>
      <c r="AG112" s="2"/>
    </row>
    <row r="113" spans="3:33" ht="15.75" hidden="1" customHeight="1">
      <c r="C113" s="179" t="s">
        <v>30</v>
      </c>
      <c r="D113" s="2"/>
      <c r="E113" s="65" t="s">
        <v>247</v>
      </c>
      <c r="F113" s="2"/>
      <c r="G113" s="65" t="s">
        <v>140</v>
      </c>
      <c r="H113" s="2"/>
      <c r="I113" s="185">
        <v>5</v>
      </c>
      <c r="J113" s="2"/>
      <c r="K113" s="2"/>
      <c r="L113" s="2"/>
      <c r="P113" s="2"/>
      <c r="Q113" s="2"/>
      <c r="R113" s="2"/>
      <c r="S113" s="2"/>
      <c r="T113" s="2"/>
      <c r="V113" s="2"/>
      <c r="X113" s="2"/>
      <c r="Z113" s="2"/>
      <c r="AB113" s="2"/>
      <c r="AE113" s="2"/>
      <c r="AF113" s="2"/>
      <c r="AG113" s="2"/>
    </row>
    <row r="114" spans="3:33" ht="15.75" hidden="1" customHeight="1">
      <c r="C114" s="2"/>
      <c r="D114" s="2"/>
      <c r="E114" s="65" t="s">
        <v>248</v>
      </c>
      <c r="F114" s="2"/>
      <c r="G114" s="65" t="s">
        <v>249</v>
      </c>
      <c r="H114" s="2"/>
      <c r="I114" s="184">
        <v>0</v>
      </c>
      <c r="J114" s="2"/>
      <c r="K114" s="2"/>
      <c r="L114" s="2"/>
      <c r="P114" s="2"/>
      <c r="Q114" s="2"/>
      <c r="R114" s="2"/>
      <c r="S114" s="2"/>
      <c r="T114" s="2"/>
      <c r="V114" s="2"/>
      <c r="X114" s="2"/>
      <c r="Z114" s="2"/>
      <c r="AB114" s="2"/>
      <c r="AE114" s="2"/>
      <c r="AF114" s="2"/>
      <c r="AG114" s="2"/>
    </row>
    <row r="115" spans="3:33" ht="15.75" hidden="1" customHeight="1">
      <c r="C115" s="175" t="s">
        <v>250</v>
      </c>
      <c r="D115" s="2"/>
      <c r="E115" s="65" t="s">
        <v>251</v>
      </c>
      <c r="F115" s="2"/>
      <c r="G115" s="65" t="s">
        <v>252</v>
      </c>
      <c r="H115" s="2"/>
      <c r="I115" s="2"/>
      <c r="J115" s="2"/>
      <c r="K115" s="2"/>
      <c r="L115" s="2"/>
      <c r="P115" s="2"/>
      <c r="Q115" s="2"/>
      <c r="R115" s="2"/>
      <c r="S115" s="2"/>
      <c r="T115" s="2"/>
      <c r="V115" s="2"/>
      <c r="X115" s="2"/>
      <c r="Z115" s="2"/>
      <c r="AB115" s="2"/>
      <c r="AE115" s="2"/>
      <c r="AF115" s="2"/>
      <c r="AG115" s="2"/>
    </row>
    <row r="116" spans="3:33" ht="15.75" hidden="1" customHeight="1">
      <c r="C116" s="179" t="s">
        <v>6</v>
      </c>
      <c r="D116" s="2"/>
      <c r="E116" s="65" t="s">
        <v>253</v>
      </c>
      <c r="F116" s="2"/>
      <c r="G116" s="65" t="s">
        <v>254</v>
      </c>
      <c r="H116" s="2"/>
      <c r="I116" s="178" t="s">
        <v>255</v>
      </c>
      <c r="J116" s="2"/>
      <c r="K116" s="2"/>
      <c r="L116" s="2"/>
      <c r="P116" s="2"/>
      <c r="Q116" s="2"/>
      <c r="R116" s="2"/>
      <c r="S116" s="2"/>
      <c r="T116" s="2"/>
      <c r="V116" s="2"/>
      <c r="X116" s="2"/>
      <c r="Z116" s="2"/>
      <c r="AB116" s="2"/>
      <c r="AE116" s="2"/>
      <c r="AF116" s="2"/>
      <c r="AG116" s="2"/>
    </row>
    <row r="117" spans="3:33" ht="15.75" hidden="1" customHeight="1">
      <c r="C117" s="179" t="s">
        <v>256</v>
      </c>
      <c r="D117" s="2"/>
      <c r="E117" s="65" t="s">
        <v>213</v>
      </c>
      <c r="F117" s="2"/>
      <c r="G117" s="2"/>
      <c r="H117" s="2"/>
      <c r="I117" s="65" t="s">
        <v>139</v>
      </c>
      <c r="J117" s="2"/>
      <c r="K117" s="2"/>
      <c r="L117" s="2"/>
      <c r="P117" s="2"/>
      <c r="Q117" s="2"/>
      <c r="R117" s="2"/>
      <c r="S117" s="2"/>
      <c r="T117" s="2"/>
      <c r="V117" s="2"/>
      <c r="X117" s="2"/>
      <c r="Z117" s="2"/>
      <c r="AB117" s="2"/>
      <c r="AE117" s="2"/>
      <c r="AF117" s="2"/>
      <c r="AG117" s="2"/>
    </row>
    <row r="118" spans="3:33" ht="15.75" hidden="1" customHeight="1">
      <c r="C118" s="179" t="s">
        <v>9</v>
      </c>
      <c r="D118" s="2"/>
      <c r="E118" s="2"/>
      <c r="F118" s="2"/>
      <c r="G118" s="2"/>
      <c r="H118" s="2"/>
      <c r="I118" s="65" t="s">
        <v>257</v>
      </c>
      <c r="J118" s="2"/>
      <c r="K118" s="2"/>
      <c r="L118" s="2"/>
      <c r="P118" s="2"/>
      <c r="Q118" s="2"/>
      <c r="R118" s="2"/>
      <c r="S118" s="2"/>
      <c r="T118" s="2"/>
      <c r="V118" s="2"/>
      <c r="X118" s="2"/>
      <c r="Z118" s="2"/>
      <c r="AB118" s="2"/>
      <c r="AE118" s="2"/>
      <c r="AF118" s="2"/>
      <c r="AG118" s="2"/>
    </row>
    <row r="119" spans="3:33" ht="15.75" hidden="1" customHeight="1">
      <c r="C119" s="179" t="s">
        <v>258</v>
      </c>
      <c r="D119" s="2"/>
      <c r="E119" s="181" t="s">
        <v>259</v>
      </c>
      <c r="F119" s="2"/>
      <c r="G119" s="178" t="s">
        <v>116</v>
      </c>
      <c r="H119" s="2"/>
      <c r="I119" s="65" t="s">
        <v>260</v>
      </c>
      <c r="J119" s="2"/>
      <c r="K119" s="2"/>
      <c r="L119" s="2"/>
      <c r="P119" s="2"/>
      <c r="Q119" s="2"/>
      <c r="R119" s="2"/>
      <c r="S119" s="2"/>
      <c r="T119" s="2"/>
      <c r="V119" s="2"/>
      <c r="X119" s="2"/>
      <c r="Z119" s="2"/>
      <c r="AB119" s="2"/>
      <c r="AE119" s="2"/>
      <c r="AF119" s="2"/>
      <c r="AG119" s="2"/>
    </row>
    <row r="120" spans="3:33" ht="15.75" hidden="1" customHeight="1">
      <c r="C120" s="179" t="s">
        <v>12</v>
      </c>
      <c r="D120" s="2"/>
      <c r="E120" s="186" t="s">
        <v>203</v>
      </c>
      <c r="F120" s="2"/>
      <c r="G120" s="65" t="s">
        <v>138</v>
      </c>
      <c r="H120" s="2"/>
      <c r="I120" s="187"/>
      <c r="J120" s="2"/>
      <c r="K120" s="2"/>
      <c r="L120" s="2"/>
      <c r="P120" s="2"/>
      <c r="Q120" s="2"/>
      <c r="R120" s="2"/>
      <c r="S120" s="2"/>
      <c r="T120" s="2"/>
      <c r="V120" s="2"/>
      <c r="X120" s="2"/>
      <c r="Z120" s="2"/>
      <c r="AB120" s="2"/>
      <c r="AE120" s="2"/>
      <c r="AF120" s="2"/>
      <c r="AG120" s="2"/>
    </row>
    <row r="121" spans="3:33" ht="15.75" hidden="1" customHeight="1">
      <c r="C121" s="179" t="s">
        <v>7</v>
      </c>
      <c r="D121" s="2"/>
      <c r="E121" s="186" t="s">
        <v>129</v>
      </c>
      <c r="F121" s="2"/>
      <c r="G121" s="65" t="s">
        <v>261</v>
      </c>
      <c r="H121" s="177"/>
      <c r="I121" s="188" t="s">
        <v>262</v>
      </c>
      <c r="J121" s="2"/>
      <c r="K121" s="2"/>
      <c r="L121" s="2"/>
      <c r="P121" s="2"/>
      <c r="Q121" s="2"/>
      <c r="R121" s="2"/>
      <c r="S121" s="2"/>
      <c r="T121" s="2"/>
      <c r="V121" s="2"/>
      <c r="X121" s="2"/>
      <c r="Z121" s="2"/>
      <c r="AB121" s="2"/>
      <c r="AE121" s="2"/>
      <c r="AF121" s="2"/>
      <c r="AG121" s="2"/>
    </row>
    <row r="122" spans="3:33" ht="15.75" hidden="1" customHeight="1">
      <c r="C122" s="179" t="s">
        <v>263</v>
      </c>
      <c r="D122" s="2"/>
      <c r="E122" s="186" t="s">
        <v>264</v>
      </c>
      <c r="F122" s="2"/>
      <c r="G122" s="65" t="s">
        <v>265</v>
      </c>
      <c r="H122" s="177"/>
      <c r="I122" s="189" t="s">
        <v>246</v>
      </c>
      <c r="J122" s="2"/>
      <c r="K122" s="2"/>
      <c r="L122" s="2"/>
      <c r="P122" s="2"/>
      <c r="Q122" s="2"/>
      <c r="R122" s="2"/>
      <c r="S122" s="2"/>
      <c r="T122" s="2"/>
      <c r="V122" s="2"/>
      <c r="X122" s="2"/>
      <c r="Z122" s="2"/>
      <c r="AB122" s="2"/>
      <c r="AE122" s="2"/>
      <c r="AF122" s="2"/>
      <c r="AG122" s="2"/>
    </row>
    <row r="123" spans="3:33" ht="15.75" hidden="1" customHeight="1">
      <c r="C123" s="179" t="s">
        <v>266</v>
      </c>
      <c r="D123" s="2"/>
      <c r="E123" s="2"/>
      <c r="F123" s="2"/>
      <c r="G123" s="2"/>
      <c r="H123" s="177"/>
      <c r="I123" s="65" t="s">
        <v>140</v>
      </c>
      <c r="J123" s="2"/>
      <c r="K123" s="2"/>
      <c r="L123" s="2"/>
      <c r="P123" s="2"/>
      <c r="Q123" s="2"/>
      <c r="R123" s="2"/>
      <c r="S123" s="2"/>
      <c r="T123" s="2"/>
      <c r="V123" s="2"/>
      <c r="X123" s="2"/>
      <c r="Z123" s="2"/>
      <c r="AB123" s="2"/>
      <c r="AE123" s="2"/>
      <c r="AF123" s="2"/>
      <c r="AG123" s="2"/>
    </row>
    <row r="124" spans="3:33" ht="15.75" hidden="1" customHeight="1">
      <c r="C124" s="179" t="s">
        <v>14</v>
      </c>
      <c r="D124" s="2"/>
      <c r="E124" s="2"/>
      <c r="F124" s="2"/>
      <c r="G124" s="2"/>
      <c r="H124" s="2"/>
      <c r="I124" s="2"/>
      <c r="J124" s="2"/>
      <c r="K124" s="2"/>
      <c r="L124" s="2"/>
      <c r="P124" s="2"/>
      <c r="Q124" s="2"/>
      <c r="R124" s="2"/>
      <c r="S124" s="2"/>
      <c r="T124" s="2"/>
      <c r="V124" s="2"/>
      <c r="X124" s="2"/>
      <c r="Z124" s="2"/>
      <c r="AB124" s="2"/>
      <c r="AE124" s="2"/>
      <c r="AF124" s="2"/>
      <c r="AG124" s="2"/>
    </row>
    <row r="125" spans="3:33" ht="15.75" hidden="1" customHeight="1">
      <c r="C125" s="179" t="s">
        <v>267</v>
      </c>
      <c r="D125" s="2"/>
      <c r="E125" s="2"/>
      <c r="F125" s="2"/>
      <c r="G125" s="2"/>
      <c r="H125" s="2"/>
      <c r="I125" s="2"/>
      <c r="J125" s="2"/>
      <c r="K125" s="2"/>
      <c r="L125" s="2"/>
      <c r="P125" s="2"/>
      <c r="Q125" s="2"/>
      <c r="R125" s="2"/>
      <c r="S125" s="2"/>
      <c r="T125" s="2"/>
      <c r="V125" s="2"/>
      <c r="X125" s="2"/>
      <c r="Z125" s="2"/>
      <c r="AB125" s="2"/>
      <c r="AE125" s="2"/>
      <c r="AF125" s="2"/>
      <c r="AG125" s="2"/>
    </row>
    <row r="126" spans="3:33" ht="15.75" hidden="1" customHeight="1">
      <c r="C126" s="179" t="s">
        <v>200</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9" t="s">
        <v>268</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9" t="s">
        <v>15</v>
      </c>
      <c r="D128" s="2"/>
      <c r="E128" s="2"/>
      <c r="F128" s="2"/>
      <c r="G128" s="2"/>
      <c r="H128" s="2"/>
      <c r="I128" s="2"/>
      <c r="J128" s="2"/>
      <c r="K128" s="2"/>
      <c r="L128" s="2"/>
      <c r="P128" s="2"/>
      <c r="Q128" s="2"/>
      <c r="R128" s="2"/>
      <c r="S128" s="2"/>
      <c r="T128" s="2"/>
      <c r="V128" s="2"/>
      <c r="X128" s="2"/>
      <c r="Z128" s="2"/>
      <c r="AB128" s="2"/>
      <c r="AE128" s="2"/>
      <c r="AF128" s="2"/>
      <c r="AG128" s="2"/>
    </row>
    <row r="129" spans="3:33" ht="15.75" customHeight="1">
      <c r="C129" s="2"/>
      <c r="D129" s="2"/>
      <c r="E129" s="2"/>
      <c r="F129" s="2"/>
      <c r="G129" s="2"/>
      <c r="H129" s="2"/>
      <c r="I129" s="2"/>
      <c r="J129" s="2"/>
      <c r="K129" s="2"/>
      <c r="L129" s="2"/>
      <c r="P129" s="2"/>
      <c r="Q129" s="2"/>
      <c r="R129" s="2"/>
      <c r="S129" s="2"/>
      <c r="T129" s="2"/>
      <c r="V129" s="2"/>
      <c r="X129" s="2"/>
      <c r="Z129" s="2"/>
      <c r="AB129" s="2"/>
      <c r="AE129" s="2"/>
      <c r="AF129" s="2"/>
      <c r="AG129" s="2"/>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F131" s="2"/>
      <c r="L131" s="2"/>
      <c r="P131" s="2"/>
      <c r="Q131" s="2"/>
      <c r="R131" s="2"/>
      <c r="S131" s="2"/>
      <c r="T131" s="2"/>
      <c r="V131" s="2"/>
      <c r="X131" s="2"/>
      <c r="Z131" s="2"/>
      <c r="AB131" s="2"/>
      <c r="AE131" s="2"/>
      <c r="AF131" s="2"/>
      <c r="AG131" s="2"/>
    </row>
    <row r="132" spans="3:33" ht="15.75" customHeight="1">
      <c r="F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30">
        <f>COUNTIF(AK17:AK100, "Zona de Riesgo Alta")</f>
        <v>1</v>
      </c>
      <c r="F150" s="2"/>
      <c r="L150" s="2"/>
      <c r="P150" s="2"/>
      <c r="Q150" s="2"/>
      <c r="R150" s="2"/>
      <c r="S150" s="2"/>
      <c r="T150" s="2"/>
      <c r="V150" s="2"/>
      <c r="X150" s="2"/>
      <c r="Z150" s="2"/>
      <c r="AB150" s="2"/>
      <c r="AE150" s="2"/>
      <c r="AF150" s="2"/>
      <c r="AG150" s="2"/>
    </row>
    <row r="151" spans="5:33" ht="15.75" customHeight="1">
      <c r="E151" s="130">
        <f>COUNTIF(AK17:AK100, "Zona de Riesgo Alta")</f>
        <v>1</v>
      </c>
      <c r="F151" s="2"/>
      <c r="L151" s="2"/>
      <c r="P151" s="2"/>
      <c r="Q151" s="2"/>
      <c r="R151" s="2"/>
      <c r="S151" s="2"/>
      <c r="T151" s="2"/>
      <c r="V151" s="2"/>
      <c r="X151" s="2"/>
      <c r="Z151" s="2"/>
      <c r="AB151" s="2"/>
      <c r="AE151" s="2"/>
      <c r="AF151" s="2"/>
      <c r="AG151" s="2"/>
    </row>
    <row r="152" spans="5:33" ht="15.75" customHeight="1">
      <c r="E152" s="130">
        <f>COUNTIF(AK17:AK100, "Zona de Riesgo Moderada")</f>
        <v>0</v>
      </c>
      <c r="F152" s="2"/>
      <c r="L152" s="2"/>
      <c r="P152" s="2"/>
      <c r="Q152" s="2"/>
      <c r="R152" s="2"/>
      <c r="S152" s="2"/>
      <c r="T152" s="2"/>
      <c r="V152" s="2"/>
      <c r="X152" s="2"/>
      <c r="Z152" s="2"/>
      <c r="AB152" s="2"/>
      <c r="AE152" s="2"/>
      <c r="AF152" s="2"/>
      <c r="AG152" s="2"/>
    </row>
    <row r="153" spans="5:33" ht="15.75" customHeight="1">
      <c r="E153" s="130">
        <f>COUNTIF(AK17:AK100, "Zona de Riesgo Baja")</f>
        <v>4</v>
      </c>
      <c r="F153" s="2"/>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J23:J25"/>
    <mergeCell ref="K36:K38"/>
    <mergeCell ref="L36:L38"/>
    <mergeCell ref="A36:A38"/>
    <mergeCell ref="B36:B38"/>
    <mergeCell ref="E36:E38"/>
    <mergeCell ref="F36:F38"/>
    <mergeCell ref="H36:H38"/>
    <mergeCell ref="I36:I38"/>
    <mergeCell ref="J36:J38"/>
    <mergeCell ref="O14:P14"/>
    <mergeCell ref="S14:T14"/>
    <mergeCell ref="A15:A16"/>
    <mergeCell ref="B15:B16"/>
    <mergeCell ref="C15:C16"/>
    <mergeCell ref="D15:D16"/>
    <mergeCell ref="E15:E16"/>
    <mergeCell ref="K17:K21"/>
    <mergeCell ref="L17:L21"/>
    <mergeCell ref="A17:A21"/>
    <mergeCell ref="B17:B21"/>
    <mergeCell ref="E17:E21"/>
    <mergeCell ref="F17:F21"/>
    <mergeCell ref="H17:H21"/>
    <mergeCell ref="I17:I21"/>
    <mergeCell ref="J17:J21"/>
    <mergeCell ref="K32:K34"/>
    <mergeCell ref="L32:L34"/>
    <mergeCell ref="A32:A34"/>
    <mergeCell ref="B32:B34"/>
    <mergeCell ref="E32:E34"/>
    <mergeCell ref="F32:F34"/>
    <mergeCell ref="H32:H34"/>
    <mergeCell ref="I32:I34"/>
    <mergeCell ref="J32:J34"/>
    <mergeCell ref="V15:V16"/>
    <mergeCell ref="W15:W16"/>
    <mergeCell ref="X15:X16"/>
    <mergeCell ref="Y15:Y16"/>
    <mergeCell ref="Z15:Z16"/>
    <mergeCell ref="K27:K30"/>
    <mergeCell ref="L27:L30"/>
    <mergeCell ref="A27:A30"/>
    <mergeCell ref="B27:B30"/>
    <mergeCell ref="E27:E30"/>
    <mergeCell ref="F27:F30"/>
    <mergeCell ref="H27:H30"/>
    <mergeCell ref="I27:I30"/>
    <mergeCell ref="J27:J30"/>
    <mergeCell ref="R15:R16"/>
    <mergeCell ref="S15:S16"/>
    <mergeCell ref="K23:K25"/>
    <mergeCell ref="L23:L25"/>
    <mergeCell ref="A23:A25"/>
    <mergeCell ref="B23:B25"/>
    <mergeCell ref="E23:E25"/>
    <mergeCell ref="F23:F25"/>
    <mergeCell ref="H23:H25"/>
    <mergeCell ref="I23:I25"/>
    <mergeCell ref="AH15:AH16"/>
    <mergeCell ref="AH17:AH21"/>
    <mergeCell ref="AI17:AI21"/>
    <mergeCell ref="AJ17:AJ21"/>
    <mergeCell ref="AK17:AK21"/>
    <mergeCell ref="AH23:AH25"/>
    <mergeCell ref="AI23:AI25"/>
    <mergeCell ref="AH32:AH34"/>
    <mergeCell ref="AH36:AH38"/>
    <mergeCell ref="AI36:AI38"/>
    <mergeCell ref="AJ36:AJ38"/>
    <mergeCell ref="AK36:AK38"/>
    <mergeCell ref="AH27:AH30"/>
    <mergeCell ref="AI27:AI30"/>
    <mergeCell ref="AJ27:AJ30"/>
    <mergeCell ref="AK27:AK30"/>
    <mergeCell ref="AI32:AI34"/>
    <mergeCell ref="AJ32:AJ34"/>
    <mergeCell ref="AK32:AK34"/>
    <mergeCell ref="AI15:AI16"/>
    <mergeCell ref="AJ15:AJ16"/>
    <mergeCell ref="AK15:AK16"/>
    <mergeCell ref="AL15:AL16"/>
    <mergeCell ref="AM15:AM16"/>
    <mergeCell ref="AN15:AN16"/>
    <mergeCell ref="AO15:AO16"/>
    <mergeCell ref="AJ23:AJ25"/>
    <mergeCell ref="AK23:AK25"/>
    <mergeCell ref="E11:H14"/>
    <mergeCell ref="O12:AG13"/>
    <mergeCell ref="AC14:AG14"/>
    <mergeCell ref="AA15:AA16"/>
    <mergeCell ref="AB15:AB16"/>
    <mergeCell ref="AC15:AC16"/>
    <mergeCell ref="AD15:AD16"/>
    <mergeCell ref="AE15:AE16"/>
    <mergeCell ref="AF15:AF16"/>
    <mergeCell ref="AG15:AG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3 AI23 I27 AI27 I32 AI32 I36 AI36">
    <cfRule type="cellIs" dxfId="173" priority="1" operator="equal">
      <formula>"1 - Rara vez"</formula>
    </cfRule>
  </conditionalFormatting>
  <conditionalFormatting sqref="I17 AI17 I23 AI23 I27 AI27 I32 AI32 I36 AI36">
    <cfRule type="cellIs" dxfId="172" priority="2" operator="equal">
      <formula>"2 - Improbable"</formula>
    </cfRule>
  </conditionalFormatting>
  <conditionalFormatting sqref="I17 AI17 I23 AI23 I27 AI27 I32 AI32 I36 AI36">
    <cfRule type="cellIs" dxfId="171" priority="3" operator="equal">
      <formula>"3 - Posible"</formula>
    </cfRule>
  </conditionalFormatting>
  <conditionalFormatting sqref="I17 AI17 I23 AI23 I27 AI27 I32 AI32 I36 AI36">
    <cfRule type="cellIs" dxfId="170" priority="4" operator="equal">
      <formula>"4 - Probable"</formula>
    </cfRule>
  </conditionalFormatting>
  <conditionalFormatting sqref="J17 AI17:AJ17 J23 AI23:AJ23 J27 AI27:AJ27 J32 AI32:AJ32 J36 AI36:AJ36">
    <cfRule type="cellIs" dxfId="169" priority="5" operator="equal">
      <formula>"1 - Insignificante"</formula>
    </cfRule>
  </conditionalFormatting>
  <conditionalFormatting sqref="J17 AI17:AJ17 J23 AI23:AJ23 J27 AI27:AJ27 J32 AI32:AJ32 J36 AI36:AJ36">
    <cfRule type="cellIs" dxfId="168" priority="6" operator="equal">
      <formula>"2 - Menor"</formula>
    </cfRule>
  </conditionalFormatting>
  <conditionalFormatting sqref="J17 AI17:AJ17 J23 AI23:AJ23 J27 AI27:AJ27 J32 AI32:AJ32 J36 AI36:AJ36">
    <cfRule type="cellIs" dxfId="167" priority="7" operator="equal">
      <formula>"3 - Moderado"</formula>
    </cfRule>
  </conditionalFormatting>
  <conditionalFormatting sqref="J17 AI17:AJ17 J23 AI23:AJ23 J27 AI27:AJ27 J32 AI32:AJ32 J36 AI36:AJ36">
    <cfRule type="cellIs" dxfId="166" priority="8" operator="equal">
      <formula>"4 - Mayor"</formula>
    </cfRule>
  </conditionalFormatting>
  <conditionalFormatting sqref="K17 AJ17:AK17 K23 AJ23:AK23 K27 AJ27:AK27 K32 AJ32:AK32 K36 AJ36:AK36">
    <cfRule type="cellIs" dxfId="165" priority="9" operator="equal">
      <formula>"Zona de Riesgo Baja"</formula>
    </cfRule>
  </conditionalFormatting>
  <conditionalFormatting sqref="K17 AJ17:AK17 K23 AJ23:AK23 K27 AJ27:AK27 K32 AJ32:AK32 K36 AJ36:AK36">
    <cfRule type="cellIs" dxfId="164" priority="10" operator="equal">
      <formula>"Zona de Riesgo Moderada"</formula>
    </cfRule>
  </conditionalFormatting>
  <conditionalFormatting sqref="K17:K20 AK17:AK20 K23 AK23 K27 AK27 K32 AK32 K36 AK36">
    <cfRule type="containsText" dxfId="163" priority="11" operator="containsText" text="Zona de Riesgo Extrema">
      <formula>NOT(ISERROR(SEARCH(("Zona de Riesgo Extrema"),(K17))))</formula>
    </cfRule>
  </conditionalFormatting>
  <conditionalFormatting sqref="K17:K20 AK17:AK20 K23 AK23 K27 AK27 K32 AK32 K36 AK36">
    <cfRule type="containsText" dxfId="162" priority="12" operator="containsText" text="Zona de Riesgo Alta">
      <formula>NOT(ISERROR(SEARCH(("Zona de Riesgo Alta"),(K17))))</formula>
    </cfRule>
  </conditionalFormatting>
  <conditionalFormatting sqref="AI17 AI23 AI27 AI32 AI36">
    <cfRule type="cellIs" dxfId="161" priority="13" operator="equal">
      <formula>"1 - Rara vez"</formula>
    </cfRule>
  </conditionalFormatting>
  <conditionalFormatting sqref="AI17 AI23 AI27 AI32 AI36">
    <cfRule type="cellIs" dxfId="160" priority="14" operator="equal">
      <formula>"2 - Improbable"</formula>
    </cfRule>
  </conditionalFormatting>
  <conditionalFormatting sqref="AI17 AI23 AI27 AI32 AI36">
    <cfRule type="cellIs" dxfId="159" priority="15" operator="equal">
      <formula>"3 - Posible"</formula>
    </cfRule>
  </conditionalFormatting>
  <conditionalFormatting sqref="AI17 AI23 AI27 AI32 AI36">
    <cfRule type="cellIs" dxfId="158" priority="16" operator="equal">
      <formula>"4 - Probable"</formula>
    </cfRule>
  </conditionalFormatting>
  <conditionalFormatting sqref="AJ17 AJ23 AJ27 AJ32 AJ36">
    <cfRule type="cellIs" dxfId="157" priority="17" operator="equal">
      <formula>"1 - Insignificante"</formula>
    </cfRule>
  </conditionalFormatting>
  <conditionalFormatting sqref="AJ17 AJ23 AJ27 AJ32 AJ36">
    <cfRule type="cellIs" dxfId="156" priority="18" operator="equal">
      <formula>"2 - Menor"</formula>
    </cfRule>
  </conditionalFormatting>
  <conditionalFormatting sqref="AJ17 AJ23 AJ27 AJ32 AJ36">
    <cfRule type="cellIs" dxfId="155" priority="19" operator="equal">
      <formula>"3 - Moderado"</formula>
    </cfRule>
  </conditionalFormatting>
  <conditionalFormatting sqref="AJ17 AJ23 AJ27 AJ32 AJ36">
    <cfRule type="cellIs" dxfId="154" priority="20" operator="equal">
      <formula>"4 - Mayor"</formula>
    </cfRule>
  </conditionalFormatting>
  <conditionalFormatting sqref="AK17 AK23 AK27 AK32 AK36">
    <cfRule type="cellIs" dxfId="153" priority="21" operator="equal">
      <formula>"Zona de Riesgo Baja"</formula>
    </cfRule>
  </conditionalFormatting>
  <conditionalFormatting sqref="AK17 AK23 AK27 AK32 AK36">
    <cfRule type="cellIs" dxfId="152" priority="22" operator="equal">
      <formula>"Zona de Riesgo Moderada"</formula>
    </cfRule>
  </conditionalFormatting>
  <conditionalFormatting sqref="I17:I20 AI17:AI20 I23 AI23 I27 AI27 I32 AI32 I36 AI36">
    <cfRule type="containsText" dxfId="151" priority="23" operator="containsText" text="5 - Casi seguro">
      <formula>NOT(ISERROR(SEARCH(("5 - Casi seguro"),(I17))))</formula>
    </cfRule>
  </conditionalFormatting>
  <conditionalFormatting sqref="J17:J20 AJ17:AJ20 J23 AJ23 J27 AJ27 J32 AJ32 J36 AJ36">
    <cfRule type="containsText" dxfId="150" priority="24" operator="containsText" text="5 - Catastrófico">
      <formula>NOT(ISERROR(SEARCH(("5 - Catastrófico"),(J17))))</formula>
    </cfRule>
  </conditionalFormatting>
  <dataValidations count="15">
    <dataValidation type="list" allowBlank="1" showInputMessage="1" showErrorMessage="1" prompt=" - " sqref="P17:P18 P20:P21 P23:P25 P27:P30 P32:P34 P36:P38" xr:uid="{00000000-0002-0000-1300-000000000000}">
      <formula1>$J$110:$J$111</formula1>
    </dataValidation>
    <dataValidation type="list" allowBlank="1" showInputMessage="1" showErrorMessage="1" prompt=" - " sqref="AH17 AD17:AD18 AD20:AD21 AF17:AF21 AH23 AD23:AD25 AF23:AF25 AH27 AD27:AD30 AF27:AF30 AH32 AD32:AD34 AF32:AF34 AH36 AD36:AD38 AF36:AF38" xr:uid="{00000000-0002-0000-1300-000001000000}">
      <formula1>$G$120:$G$122</formula1>
    </dataValidation>
    <dataValidation type="list" allowBlank="1" showInputMessage="1" showErrorMessage="1" prompt=" - " sqref="AB17:AB18 AB20:AB21 AB23:AB25 AB27:AB30 AB32:AB34 AB36:AB38" xr:uid="{00000000-0002-0000-1300-000002000000}">
      <formula1>$I$112:$I$114</formula1>
    </dataValidation>
    <dataValidation type="list" allowBlank="1" showInputMessage="1" showErrorMessage="1" prompt=" - " sqref="N17:N18 N20:N21 N23:N25 N27:N30 N32:N34 N36:N38" xr:uid="{00000000-0002-0000-1300-000003000000}">
      <formula1>$I$106:$I$107</formula1>
    </dataValidation>
    <dataValidation type="list" allowBlank="1" showInputMessage="1" showErrorMessage="1" prompt=" - " sqref="I17 AI17 I23 AI23 I27 AI27 I32 AI32 I36 AI36" xr:uid="{00000000-0002-0000-1300-000004000000}">
      <formula1>$G$100:$G$104</formula1>
    </dataValidation>
    <dataValidation type="list" allowBlank="1" showInputMessage="1" showErrorMessage="1" prompt=" - " sqref="H17 H23 H27 H32 H36" xr:uid="{00000000-0002-0000-1300-000005000000}">
      <formula1>$C$116:$C$127</formula1>
    </dataValidation>
    <dataValidation type="list" allowBlank="1" showInputMessage="1" showErrorMessage="1" prompt=" - " sqref="K17 AK17 K23 AK23 K27 AK27 K32 AK32 K36 AK36" xr:uid="{00000000-0002-0000-1300-000006000000}">
      <formula1>$I$100:$I$103</formula1>
    </dataValidation>
    <dataValidation type="list" allowBlank="1" showInputMessage="1" showErrorMessage="1" prompt=" - " sqref="C17:C21 C23 C27:C30 C32:C34 C36:C38" xr:uid="{00000000-0002-0000-1300-000007000000}">
      <formula1>$E$100:$E$117</formula1>
    </dataValidation>
    <dataValidation type="list" allowBlank="1" showInputMessage="1" showErrorMessage="1" prompt=" - " sqref="R17:R18 R20 R23:R25 R27:R30 R32:R34 R36:R38" xr:uid="{00000000-0002-0000-1300-000008000000}">
      <formula1>$N$116:$N$117</formula1>
    </dataValidation>
    <dataValidation type="list" allowBlank="1" showInputMessage="1" showErrorMessage="1" prompt=" - " sqref="AE17:AE18 AE20:AE21 AE23:AE25 AE27:AE30 AE32:AE34 AE36:AE38" xr:uid="{00000000-0002-0000-1300-000009000000}">
      <formula1>$I$117:$I$119</formula1>
    </dataValidation>
    <dataValidation type="list" allowBlank="1" showInputMessage="1" showErrorMessage="1" prompt=" - " sqref="T17:T18 V17:V18 X17:X18 Z17:Z18 T20:T21 V20:V21 X20:X21 Z20:Z21 T23:T25 V23:V25 X23:X25 Z23:Z25 T27:T30 V27:V30 X27:X30 Z27:Z30 T32:T34 V32:V34 X32:X34 Z32:Z34 T36:T38 V36:V38 X36:X38 Z36:Z38" xr:uid="{00000000-0002-0000-1300-00000A000000}">
      <formula1>$I$110:$I$111</formula1>
    </dataValidation>
    <dataValidation type="list" allowBlank="1" showInputMessage="1" showErrorMessage="1" prompt=" - " sqref="AG17:AG18 AG20:AG21 AG23:AG25 AG27:AG30 AG32:AG34 AG36:AG38" xr:uid="{00000000-0002-0000-1300-00000B000000}">
      <formula1>$I$122:$I$123</formula1>
    </dataValidation>
    <dataValidation type="list" allowBlank="1" showInputMessage="1" showErrorMessage="1" prompt=" - " sqref="J17 AJ17 J23 AJ23 J27 AJ27 J32 AJ32 J36 AJ36" xr:uid="{00000000-0002-0000-1300-00000C000000}">
      <formula1>$G$107:$G$111</formula1>
    </dataValidation>
    <dataValidation type="list" allowBlank="1" showInputMessage="1" showErrorMessage="1" prompt=" - " sqref="L17 L23 L27 L32 L36" xr:uid="{00000000-0002-0000-1300-00000D000000}">
      <formula1>$E$120:$E$122</formula1>
    </dataValidation>
    <dataValidation type="list" allowBlank="1" showInputMessage="1" showErrorMessage="1" prompt=" - " sqref="A17 A23 A27 A32 A36" xr:uid="{00000000-0002-0000-1300-00000E000000}">
      <formula1>$C$100:$C$113</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BY352"/>
  <sheetViews>
    <sheetView topLeftCell="AP17" zoomScale="48" workbookViewId="0">
      <selection activeCell="BC20" sqref="BC20"/>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3.5703125" customWidth="1"/>
    <col min="56" max="56" width="16.140625" hidden="1" customWidth="1"/>
    <col min="57" max="57" width="46.285156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5" t="s">
        <v>1389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14"/>
      <c r="AN7" s="72"/>
      <c r="AO7" s="72"/>
      <c r="AP7" s="72"/>
      <c r="AQ7" s="72"/>
      <c r="AR7" s="72"/>
      <c r="AS7" s="72"/>
      <c r="AT7" s="72"/>
      <c r="AU7" s="72"/>
      <c r="AV7" s="72"/>
      <c r="AW7" s="72"/>
      <c r="AX7" s="72"/>
      <c r="AY7" s="72"/>
      <c r="AZ7" s="72"/>
      <c r="BA7" s="72"/>
      <c r="BB7" s="72"/>
      <c r="BC7" s="72"/>
      <c r="BD7" s="72"/>
      <c r="BE7" s="73"/>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602" t="s">
        <v>1390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14"/>
      <c r="AN8" s="72"/>
      <c r="AO8" s="72"/>
      <c r="AP8" s="72"/>
      <c r="AQ8" s="72"/>
      <c r="AR8" s="72"/>
      <c r="AS8" s="72"/>
      <c r="AT8" s="72"/>
      <c r="AU8" s="72"/>
      <c r="AV8" s="72"/>
      <c r="AW8" s="72"/>
      <c r="AX8" s="72"/>
      <c r="AY8" s="72"/>
      <c r="AZ8" s="72"/>
      <c r="BA8" s="72"/>
      <c r="BB8" s="72"/>
      <c r="BC8" s="72"/>
      <c r="BD8" s="72"/>
      <c r="BE8" s="73"/>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602" t="s">
        <v>1391</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14"/>
      <c r="AN9" s="72"/>
      <c r="AO9" s="72"/>
      <c r="AP9" s="72"/>
      <c r="AQ9" s="72"/>
      <c r="AR9" s="72"/>
      <c r="AS9" s="72"/>
      <c r="AT9" s="72"/>
      <c r="AU9" s="72"/>
      <c r="AV9" s="72"/>
      <c r="AW9" s="72"/>
      <c r="AX9" s="72"/>
      <c r="AY9" s="72"/>
      <c r="AZ9" s="72"/>
      <c r="BA9" s="72"/>
      <c r="BB9" s="72"/>
      <c r="BC9" s="72"/>
      <c r="BD9" s="72"/>
      <c r="BE9" s="73"/>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1534</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35.5" customHeight="1">
      <c r="A16" s="487" t="s">
        <v>27</v>
      </c>
      <c r="B16" s="487">
        <v>1</v>
      </c>
      <c r="C16" s="86" t="s">
        <v>251</v>
      </c>
      <c r="D16" s="86" t="s">
        <v>1535</v>
      </c>
      <c r="E16" s="487" t="s">
        <v>1536</v>
      </c>
      <c r="F16" s="487" t="s">
        <v>1537</v>
      </c>
      <c r="G16" s="86" t="s">
        <v>1538</v>
      </c>
      <c r="H16" s="487" t="s">
        <v>489</v>
      </c>
      <c r="I16" s="489" t="s">
        <v>126</v>
      </c>
      <c r="J16" s="87" t="s">
        <v>246</v>
      </c>
      <c r="K16" s="87" t="s">
        <v>246</v>
      </c>
      <c r="L16" s="87" t="s">
        <v>246</v>
      </c>
      <c r="M16" s="87" t="s">
        <v>246</v>
      </c>
      <c r="N16" s="87" t="s">
        <v>246</v>
      </c>
      <c r="O16" s="87" t="s">
        <v>246</v>
      </c>
      <c r="P16" s="87" t="s">
        <v>246</v>
      </c>
      <c r="Q16" s="87" t="s">
        <v>246</v>
      </c>
      <c r="R16" s="87" t="s">
        <v>246</v>
      </c>
      <c r="S16" s="87" t="s">
        <v>246</v>
      </c>
      <c r="T16" s="87" t="s">
        <v>246</v>
      </c>
      <c r="U16" s="87" t="s">
        <v>246</v>
      </c>
      <c r="V16" s="87" t="s">
        <v>246</v>
      </c>
      <c r="W16" s="87" t="s">
        <v>246</v>
      </c>
      <c r="X16" s="87" t="s">
        <v>246</v>
      </c>
      <c r="Y16" s="87" t="s">
        <v>140</v>
      </c>
      <c r="Z16" s="87" t="s">
        <v>140</v>
      </c>
      <c r="AA16" s="87" t="s">
        <v>140</v>
      </c>
      <c r="AB16" s="87">
        <f t="shared" ref="AB16:AB19" si="0">COUNTIF(J16:AA16,"Si")</f>
        <v>15</v>
      </c>
      <c r="AC16" s="489" t="s">
        <v>239</v>
      </c>
      <c r="AD16" s="487" t="s">
        <v>230</v>
      </c>
      <c r="AE16" s="86" t="s">
        <v>1539</v>
      </c>
      <c r="AF16" s="87" t="s">
        <v>158</v>
      </c>
      <c r="AG16" s="86" t="s">
        <v>1540</v>
      </c>
      <c r="AH16" s="87">
        <v>30</v>
      </c>
      <c r="AI16" s="86" t="s">
        <v>1450</v>
      </c>
      <c r="AJ16" s="87">
        <v>15</v>
      </c>
      <c r="AK16" s="86" t="s">
        <v>1451</v>
      </c>
      <c r="AL16" s="87">
        <v>15</v>
      </c>
      <c r="AM16" s="86" t="s">
        <v>1452</v>
      </c>
      <c r="AN16" s="87">
        <v>15</v>
      </c>
      <c r="AO16" s="86" t="s">
        <v>1453</v>
      </c>
      <c r="AP16" s="87">
        <v>15</v>
      </c>
      <c r="AQ16" s="87" t="s">
        <v>1541</v>
      </c>
      <c r="AR16" s="87">
        <v>10</v>
      </c>
      <c r="AS16" s="87">
        <f t="shared" ref="AS16:AS18" si="1">AH16+AJ16+AL16+AN16+AP16+AR16</f>
        <v>100</v>
      </c>
      <c r="AT16" s="87" t="s">
        <v>138</v>
      </c>
      <c r="AU16" s="86" t="s">
        <v>139</v>
      </c>
      <c r="AV16" s="87" t="s">
        <v>138</v>
      </c>
      <c r="AW16" s="86" t="s">
        <v>140</v>
      </c>
      <c r="AX16" s="489" t="s">
        <v>138</v>
      </c>
      <c r="AY16" s="489" t="s">
        <v>141</v>
      </c>
      <c r="AZ16" s="489" t="s">
        <v>127</v>
      </c>
      <c r="BA16" s="487" t="s">
        <v>232</v>
      </c>
      <c r="BB16" s="87">
        <v>1</v>
      </c>
      <c r="BC16" s="168" t="s">
        <v>1542</v>
      </c>
      <c r="BD16" s="87">
        <v>1</v>
      </c>
      <c r="BE16" s="168" t="s">
        <v>1543</v>
      </c>
      <c r="BF16" s="2"/>
      <c r="BG16" s="2"/>
      <c r="BH16" s="2"/>
      <c r="BI16" s="2"/>
      <c r="BJ16" s="2"/>
      <c r="BK16" s="2"/>
      <c r="BL16" s="2"/>
      <c r="BM16" s="2"/>
      <c r="BN16" s="2"/>
      <c r="BO16" s="2"/>
      <c r="BP16" s="2"/>
      <c r="BQ16" s="2"/>
      <c r="BR16" s="2"/>
      <c r="BS16" s="2"/>
      <c r="BT16" s="2"/>
      <c r="BU16" s="2"/>
      <c r="BV16" s="2"/>
      <c r="BW16" s="2"/>
      <c r="BX16" s="2"/>
      <c r="BY16" s="2"/>
    </row>
    <row r="17" spans="1:77" ht="330">
      <c r="A17" s="488"/>
      <c r="B17" s="488"/>
      <c r="C17" s="86" t="s">
        <v>121</v>
      </c>
      <c r="D17" s="86" t="s">
        <v>1544</v>
      </c>
      <c r="E17" s="488"/>
      <c r="F17" s="488"/>
      <c r="G17" s="86" t="s">
        <v>630</v>
      </c>
      <c r="H17" s="488"/>
      <c r="I17" s="488"/>
      <c r="J17" s="87" t="s">
        <v>246</v>
      </c>
      <c r="K17" s="87" t="s">
        <v>246</v>
      </c>
      <c r="L17" s="87" t="s">
        <v>246</v>
      </c>
      <c r="M17" s="87" t="s">
        <v>246</v>
      </c>
      <c r="N17" s="87" t="s">
        <v>246</v>
      </c>
      <c r="O17" s="87" t="s">
        <v>246</v>
      </c>
      <c r="P17" s="87" t="s">
        <v>246</v>
      </c>
      <c r="Q17" s="87" t="s">
        <v>246</v>
      </c>
      <c r="R17" s="87" t="s">
        <v>246</v>
      </c>
      <c r="S17" s="87" t="s">
        <v>246</v>
      </c>
      <c r="T17" s="87" t="s">
        <v>246</v>
      </c>
      <c r="U17" s="87" t="s">
        <v>246</v>
      </c>
      <c r="V17" s="87" t="s">
        <v>246</v>
      </c>
      <c r="W17" s="87" t="s">
        <v>246</v>
      </c>
      <c r="X17" s="87" t="s">
        <v>246</v>
      </c>
      <c r="Y17" s="87" t="s">
        <v>140</v>
      </c>
      <c r="Z17" s="87" t="s">
        <v>246</v>
      </c>
      <c r="AA17" s="87" t="s">
        <v>246</v>
      </c>
      <c r="AB17" s="87">
        <f t="shared" si="0"/>
        <v>17</v>
      </c>
      <c r="AC17" s="488"/>
      <c r="AD17" s="488"/>
      <c r="AE17" s="86" t="s">
        <v>1459</v>
      </c>
      <c r="AF17" s="87" t="s">
        <v>131</v>
      </c>
      <c r="AG17" s="86" t="s">
        <v>1545</v>
      </c>
      <c r="AH17" s="87">
        <v>30</v>
      </c>
      <c r="AI17" s="86" t="s">
        <v>1460</v>
      </c>
      <c r="AJ17" s="87">
        <v>15</v>
      </c>
      <c r="AK17" s="86" t="s">
        <v>1461</v>
      </c>
      <c r="AL17" s="87">
        <v>15</v>
      </c>
      <c r="AM17" s="86" t="s">
        <v>1546</v>
      </c>
      <c r="AN17" s="87">
        <v>15</v>
      </c>
      <c r="AO17" s="86" t="s">
        <v>1547</v>
      </c>
      <c r="AP17" s="87">
        <v>15</v>
      </c>
      <c r="AQ17" s="86" t="s">
        <v>1464</v>
      </c>
      <c r="AR17" s="87">
        <v>10</v>
      </c>
      <c r="AS17" s="87">
        <f t="shared" si="1"/>
        <v>100</v>
      </c>
      <c r="AT17" s="87" t="s">
        <v>138</v>
      </c>
      <c r="AU17" s="86" t="s">
        <v>139</v>
      </c>
      <c r="AV17" s="87" t="s">
        <v>138</v>
      </c>
      <c r="AW17" s="86" t="s">
        <v>140</v>
      </c>
      <c r="AX17" s="488"/>
      <c r="AY17" s="488"/>
      <c r="AZ17" s="488"/>
      <c r="BA17" s="488"/>
      <c r="BB17" s="87">
        <v>2</v>
      </c>
      <c r="BC17" s="171" t="s">
        <v>1548</v>
      </c>
      <c r="BD17" s="87">
        <v>2</v>
      </c>
      <c r="BE17" s="167"/>
      <c r="BF17" s="2"/>
      <c r="BG17" s="2"/>
      <c r="BH17" s="2"/>
      <c r="BI17" s="2"/>
      <c r="BJ17" s="2"/>
      <c r="BK17" s="2"/>
      <c r="BL17" s="2"/>
      <c r="BM17" s="2"/>
      <c r="BN17" s="2"/>
      <c r="BO17" s="2"/>
      <c r="BP17" s="2"/>
      <c r="BQ17" s="2"/>
      <c r="BR17" s="2"/>
      <c r="BS17" s="2"/>
      <c r="BT17" s="2"/>
      <c r="BU17" s="2"/>
      <c r="BV17" s="2"/>
      <c r="BW17" s="2"/>
      <c r="BX17" s="2"/>
      <c r="BY17" s="2"/>
    </row>
    <row r="18" spans="1:77" ht="75" customHeight="1">
      <c r="A18" s="488"/>
      <c r="B18" s="488"/>
      <c r="C18" s="86" t="s">
        <v>233</v>
      </c>
      <c r="D18" s="86" t="s">
        <v>1549</v>
      </c>
      <c r="E18" s="488"/>
      <c r="F18" s="488"/>
      <c r="G18" s="86" t="s">
        <v>1550</v>
      </c>
      <c r="H18" s="488"/>
      <c r="I18" s="488"/>
      <c r="J18" s="87" t="s">
        <v>246</v>
      </c>
      <c r="K18" s="87" t="s">
        <v>246</v>
      </c>
      <c r="L18" s="87" t="s">
        <v>246</v>
      </c>
      <c r="M18" s="87" t="s">
        <v>246</v>
      </c>
      <c r="N18" s="87" t="s">
        <v>246</v>
      </c>
      <c r="O18" s="87" t="s">
        <v>140</v>
      </c>
      <c r="P18" s="87" t="s">
        <v>246</v>
      </c>
      <c r="Q18" s="87" t="s">
        <v>140</v>
      </c>
      <c r="R18" s="87" t="s">
        <v>246</v>
      </c>
      <c r="S18" s="87" t="s">
        <v>140</v>
      </c>
      <c r="T18" s="87" t="s">
        <v>140</v>
      </c>
      <c r="U18" s="87" t="s">
        <v>140</v>
      </c>
      <c r="V18" s="87" t="s">
        <v>140</v>
      </c>
      <c r="W18" s="87" t="s">
        <v>140</v>
      </c>
      <c r="X18" s="87" t="s">
        <v>140</v>
      </c>
      <c r="Y18" s="87" t="s">
        <v>140</v>
      </c>
      <c r="Z18" s="87" t="s">
        <v>140</v>
      </c>
      <c r="AA18" s="87" t="s">
        <v>140</v>
      </c>
      <c r="AB18" s="87">
        <f t="shared" si="0"/>
        <v>7</v>
      </c>
      <c r="AC18" s="488"/>
      <c r="AD18" s="488"/>
      <c r="AE18" s="86" t="s">
        <v>1551</v>
      </c>
      <c r="AF18" s="87" t="s">
        <v>131</v>
      </c>
      <c r="AG18" s="86" t="s">
        <v>1552</v>
      </c>
      <c r="AH18" s="87">
        <v>30</v>
      </c>
      <c r="AI18" s="86" t="s">
        <v>1470</v>
      </c>
      <c r="AJ18" s="87">
        <v>15</v>
      </c>
      <c r="AK18" s="86" t="s">
        <v>1471</v>
      </c>
      <c r="AL18" s="87">
        <v>15</v>
      </c>
      <c r="AM18" s="86" t="s">
        <v>1472</v>
      </c>
      <c r="AN18" s="87">
        <v>15</v>
      </c>
      <c r="AO18" s="86" t="s">
        <v>1473</v>
      </c>
      <c r="AP18" s="87">
        <v>15</v>
      </c>
      <c r="AQ18" s="87" t="s">
        <v>1474</v>
      </c>
      <c r="AR18" s="87">
        <v>10</v>
      </c>
      <c r="AS18" s="87">
        <f t="shared" si="1"/>
        <v>100</v>
      </c>
      <c r="AT18" s="87" t="s">
        <v>138</v>
      </c>
      <c r="AU18" s="86" t="s">
        <v>139</v>
      </c>
      <c r="AV18" s="87" t="s">
        <v>138</v>
      </c>
      <c r="AW18" s="86" t="s">
        <v>140</v>
      </c>
      <c r="AX18" s="488"/>
      <c r="AY18" s="488"/>
      <c r="AZ18" s="488"/>
      <c r="BA18" s="488"/>
      <c r="BB18" s="87">
        <v>3</v>
      </c>
      <c r="BC18" s="168"/>
      <c r="BD18" s="87">
        <v>3</v>
      </c>
      <c r="BE18" s="167"/>
      <c r="BF18" s="2"/>
      <c r="BG18" s="2"/>
      <c r="BH18" s="2"/>
      <c r="BI18" s="2"/>
      <c r="BJ18" s="2"/>
      <c r="BK18" s="2"/>
      <c r="BL18" s="2"/>
      <c r="BM18" s="2"/>
      <c r="BN18" s="2"/>
      <c r="BO18" s="2"/>
      <c r="BP18" s="2"/>
      <c r="BQ18" s="2"/>
      <c r="BR18" s="2"/>
      <c r="BS18" s="2"/>
      <c r="BT18" s="2"/>
      <c r="BU18" s="2"/>
      <c r="BV18" s="2"/>
      <c r="BW18" s="2"/>
      <c r="BX18" s="2"/>
      <c r="BY18" s="2"/>
    </row>
    <row r="19" spans="1:77" ht="39.75" customHeight="1">
      <c r="A19" s="478"/>
      <c r="B19" s="478"/>
      <c r="C19" s="87"/>
      <c r="D19" s="87"/>
      <c r="E19" s="478"/>
      <c r="F19" s="478"/>
      <c r="G19" s="87"/>
      <c r="H19" s="478"/>
      <c r="I19" s="478"/>
      <c r="J19" s="87"/>
      <c r="K19" s="87"/>
      <c r="L19" s="87"/>
      <c r="M19" s="87"/>
      <c r="N19" s="87"/>
      <c r="O19" s="87"/>
      <c r="P19" s="87"/>
      <c r="Q19" s="87"/>
      <c r="R19" s="87"/>
      <c r="S19" s="87"/>
      <c r="T19" s="87"/>
      <c r="U19" s="87"/>
      <c r="V19" s="87"/>
      <c r="W19" s="87"/>
      <c r="X19" s="87"/>
      <c r="Y19" s="87"/>
      <c r="Z19" s="87"/>
      <c r="AA19" s="87"/>
      <c r="AB19" s="87">
        <f t="shared" si="0"/>
        <v>0</v>
      </c>
      <c r="AC19" s="478"/>
      <c r="AD19" s="478"/>
      <c r="AE19" s="86"/>
      <c r="AF19" s="87"/>
      <c r="AG19" s="86"/>
      <c r="AH19" s="87"/>
      <c r="AI19" s="87"/>
      <c r="AJ19" s="87"/>
      <c r="AK19" s="87"/>
      <c r="AL19" s="87"/>
      <c r="AM19" s="87"/>
      <c r="AN19" s="87"/>
      <c r="AO19" s="87"/>
      <c r="AP19" s="87"/>
      <c r="AQ19" s="87"/>
      <c r="AR19" s="87"/>
      <c r="AS19" s="87"/>
      <c r="AT19" s="87"/>
      <c r="AU19" s="86"/>
      <c r="AV19" s="87"/>
      <c r="AW19" s="87"/>
      <c r="AX19" s="478"/>
      <c r="AY19" s="478"/>
      <c r="AZ19" s="478"/>
      <c r="BA19" s="478"/>
      <c r="BB19" s="87"/>
      <c r="BC19" s="168"/>
      <c r="BD19" s="87"/>
      <c r="BE19" s="168"/>
      <c r="BF19" s="2"/>
      <c r="BG19" s="2"/>
      <c r="BH19" s="2"/>
      <c r="BI19" s="2"/>
      <c r="BJ19" s="2"/>
      <c r="BK19" s="2"/>
      <c r="BL19" s="2"/>
      <c r="BM19" s="2"/>
      <c r="BN19" s="2"/>
      <c r="BO19" s="2"/>
      <c r="BP19" s="2"/>
      <c r="BQ19" s="2"/>
      <c r="BR19" s="2"/>
      <c r="BS19" s="2"/>
      <c r="BT19" s="2"/>
      <c r="BU19" s="2"/>
      <c r="BV19" s="2"/>
      <c r="BW19" s="2"/>
      <c r="BX19" s="2"/>
      <c r="BY19" s="2"/>
    </row>
    <row r="20" spans="1:77">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59" t="s">
        <v>301</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338" t="s">
        <v>329</v>
      </c>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338" t="s">
        <v>489</v>
      </c>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9" t="s">
        <v>269</v>
      </c>
      <c r="F150" s="130">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9" t="s">
        <v>270</v>
      </c>
      <c r="F151" s="130">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9" t="s">
        <v>271</v>
      </c>
      <c r="F152" s="130">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M7"/>
    <mergeCell ref="A8:D8"/>
    <mergeCell ref="E8:AM8"/>
    <mergeCell ref="A1:C4"/>
    <mergeCell ref="D1:AZ4"/>
    <mergeCell ref="BA1:BE1"/>
    <mergeCell ref="BA2:BE2"/>
    <mergeCell ref="BA3:BE3"/>
    <mergeCell ref="BA4:BE4"/>
  </mergeCells>
  <conditionalFormatting sqref="AD16 BA16">
    <cfRule type="containsText" dxfId="149" priority="1" operator="containsText" text="Zona de Riesgo Extrema">
      <formula>NOT(ISERROR(SEARCH(("Zona de Riesgo Extrema"),(AD16))))</formula>
    </cfRule>
  </conditionalFormatting>
  <conditionalFormatting sqref="AD16 BA16">
    <cfRule type="containsText" dxfId="148" priority="2" operator="containsText" text="Zona de Riesgo Alta">
      <formula>NOT(ISERROR(SEARCH(("Zona de Riesgo Alta"),(AD16))))</formula>
    </cfRule>
  </conditionalFormatting>
  <conditionalFormatting sqref="I16 AY16">
    <cfRule type="containsText" dxfId="147" priority="3" operator="containsText" text="5 - Casi seguro">
      <formula>NOT(ISERROR(SEARCH(("5 - Casi seguro"),(I16))))</formula>
    </cfRule>
  </conditionalFormatting>
  <conditionalFormatting sqref="I16 AY16">
    <cfRule type="cellIs" dxfId="146" priority="4" operator="equal">
      <formula>"1 - Rara vez"</formula>
    </cfRule>
  </conditionalFormatting>
  <conditionalFormatting sqref="I16 AY16">
    <cfRule type="cellIs" dxfId="145" priority="5" operator="equal">
      <formula>"2 - Improbable"</formula>
    </cfRule>
  </conditionalFormatting>
  <conditionalFormatting sqref="I16 AY16">
    <cfRule type="cellIs" dxfId="144" priority="6" operator="equal">
      <formula>"3 - Posible"</formula>
    </cfRule>
  </conditionalFormatting>
  <conditionalFormatting sqref="I16 AY16">
    <cfRule type="cellIs" dxfId="143" priority="7" operator="equal">
      <formula>"4 - Probable"</formula>
    </cfRule>
  </conditionalFormatting>
  <conditionalFormatting sqref="AD16 BA16">
    <cfRule type="cellIs" dxfId="142" priority="8" operator="equal">
      <formula>"Zona de Riesgo Baja"</formula>
    </cfRule>
  </conditionalFormatting>
  <conditionalFormatting sqref="AD16 BA16">
    <cfRule type="cellIs" dxfId="141" priority="9" operator="equal">
      <formula>"Zona de Riesgo Moderada"</formula>
    </cfRule>
  </conditionalFormatting>
  <conditionalFormatting sqref="AD16 BA16">
    <cfRule type="cellIs" dxfId="140" priority="10" operator="equal">
      <formula>"Zona de Riesgo Alta"</formula>
    </cfRule>
  </conditionalFormatting>
  <conditionalFormatting sqref="AC16 AZ16">
    <cfRule type="containsText" dxfId="139" priority="11" operator="containsText" text="4 - Mayor">
      <formula>NOT(ISERROR(SEARCH(("4 - Mayor"),(AC16))))</formula>
    </cfRule>
  </conditionalFormatting>
  <conditionalFormatting sqref="AC16 AZ16">
    <cfRule type="containsText" dxfId="138" priority="12" operator="containsText" text="5 - Catastrófico">
      <formula>NOT(ISERROR(SEARCH(("5 - Catastrófico"),(AC16))))</formula>
    </cfRule>
  </conditionalFormatting>
  <conditionalFormatting sqref="AC16 AZ16">
    <cfRule type="containsText" dxfId="137" priority="13" operator="containsText" text="3 - Moderado">
      <formula>NOT(ISERROR(SEARCH(("3 - Moderado"),(AC16))))</formula>
    </cfRule>
  </conditionalFormatting>
  <dataValidations count="7">
    <dataValidation type="list" allowBlank="1" showInputMessage="1" showErrorMessage="1" prompt=" - " sqref="A16" xr:uid="{00000000-0002-0000-1400-000000000000}">
      <formula1>$C$101:$C$114</formula1>
    </dataValidation>
    <dataValidation type="list" allowBlank="1" showInputMessage="1" showErrorMessage="1" prompt=" - " sqref="AC16 AZ16" xr:uid="{00000000-0002-0000-1400-000001000000}">
      <formula1>$G$108:$G$110</formula1>
    </dataValidation>
    <dataValidation type="list" allowBlank="1" showInputMessage="1" showErrorMessage="1" prompt=" - " sqref="C16:C19" xr:uid="{00000000-0002-0000-1400-000002000000}">
      <formula1>$E$101:$E$118</formula1>
    </dataValidation>
    <dataValidation type="list" allowBlank="1" showInputMessage="1" showErrorMessage="1" prompt=" - " sqref="I16" xr:uid="{00000000-0002-0000-1400-000003000000}">
      <formula1>$G$100:$G$104</formula1>
    </dataValidation>
    <dataValidation type="list" allowBlank="1" showInputMessage="1" showErrorMessage="1" prompt=" - " sqref="H16" xr:uid="{00000000-0002-0000-1400-000004000000}">
      <formula1>$C$117:$C$119</formula1>
    </dataValidation>
    <dataValidation type="list" allowBlank="1" showInputMessage="1" showErrorMessage="1" prompt=" - " sqref="J16:AA19" xr:uid="{00000000-0002-0000-1400-000005000000}">
      <formula1>$I$123:$I$124</formula1>
    </dataValidation>
    <dataValidation type="list" allowBlank="1" showInputMessage="1" showErrorMessage="1" prompt=" - " sqref="AD16" xr:uid="{00000000-0002-0000-1400-000006000000}">
      <formula1>$I$100:$I$103</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BI1000"/>
  <sheetViews>
    <sheetView topLeftCell="Z30" zoomScale="42" workbookViewId="0">
      <selection activeCell="AM44" sqref="AM44"/>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3" customWidth="1"/>
    <col min="40" max="40" width="103" hidden="1" customWidth="1"/>
    <col min="41" max="41" width="50" customWidth="1"/>
    <col min="42" max="61" width="6.85546875" customWidth="1"/>
  </cols>
  <sheetData>
    <row r="1" spans="1:61" ht="30" customHeight="1">
      <c r="A1" s="560"/>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540"/>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559"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561" t="s">
        <v>67</v>
      </c>
      <c r="B7" s="423"/>
      <c r="C7" s="423"/>
      <c r="D7" s="414"/>
      <c r="E7" s="525" t="s">
        <v>1553</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14"/>
      <c r="AP7" s="66"/>
      <c r="AQ7" s="66"/>
      <c r="AR7" s="66"/>
      <c r="AS7" s="66"/>
      <c r="AT7" s="66"/>
      <c r="AU7" s="66"/>
      <c r="AV7" s="66"/>
      <c r="AW7" s="66"/>
      <c r="AX7" s="66"/>
      <c r="AY7" s="66"/>
      <c r="AZ7" s="66"/>
      <c r="BA7" s="66"/>
      <c r="BB7" s="66"/>
      <c r="BC7" s="66"/>
      <c r="BD7" s="66"/>
      <c r="BE7" s="164"/>
      <c r="BF7" s="164"/>
      <c r="BG7" s="164"/>
      <c r="BH7" s="164"/>
      <c r="BI7" s="164"/>
    </row>
    <row r="8" spans="1:61" ht="30" customHeight="1">
      <c r="A8" s="561" t="s">
        <v>69</v>
      </c>
      <c r="B8" s="423"/>
      <c r="C8" s="423"/>
      <c r="D8" s="414"/>
      <c r="E8" s="602" t="s">
        <v>1554</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14"/>
      <c r="AP8" s="66"/>
      <c r="AQ8" s="66"/>
      <c r="AR8" s="66"/>
      <c r="AS8" s="66"/>
      <c r="AT8" s="66"/>
      <c r="AU8" s="66"/>
      <c r="AV8" s="66"/>
      <c r="AW8" s="66"/>
      <c r="AX8" s="66"/>
      <c r="AY8" s="66"/>
      <c r="AZ8" s="66"/>
      <c r="BA8" s="66"/>
      <c r="BB8" s="66"/>
      <c r="BC8" s="66"/>
      <c r="BD8" s="66"/>
      <c r="BE8" s="164"/>
      <c r="BF8" s="164"/>
      <c r="BG8" s="164"/>
      <c r="BH8" s="164"/>
      <c r="BI8" s="164"/>
    </row>
    <row r="9" spans="1:61" ht="30" customHeight="1">
      <c r="A9" s="561" t="s">
        <v>71</v>
      </c>
      <c r="B9" s="423"/>
      <c r="C9" s="423"/>
      <c r="D9" s="414"/>
      <c r="E9" s="525" t="s">
        <v>1555</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14"/>
      <c r="AP9" s="66"/>
      <c r="AQ9" s="66"/>
      <c r="AR9" s="66"/>
      <c r="AS9" s="66"/>
      <c r="AT9" s="66"/>
      <c r="AU9" s="66"/>
      <c r="AV9" s="66"/>
      <c r="AW9" s="66"/>
      <c r="AX9" s="66"/>
      <c r="AY9" s="66"/>
      <c r="AZ9" s="66"/>
      <c r="BA9" s="66"/>
      <c r="BB9" s="66"/>
      <c r="BC9" s="66"/>
      <c r="BD9" s="66"/>
      <c r="BE9" s="164"/>
      <c r="BF9" s="164"/>
      <c r="BG9" s="164"/>
      <c r="BH9" s="164"/>
      <c r="BI9" s="164"/>
    </row>
    <row r="10" spans="1:61" ht="8.25" customHeight="1">
      <c r="A10" s="195"/>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6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7.5"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61" ht="210.75" customHeight="1">
      <c r="A17" s="487" t="s">
        <v>25</v>
      </c>
      <c r="B17" s="489">
        <v>1</v>
      </c>
      <c r="C17" s="86" t="s">
        <v>233</v>
      </c>
      <c r="D17" s="86" t="s">
        <v>1556</v>
      </c>
      <c r="E17" s="487" t="s">
        <v>1557</v>
      </c>
      <c r="F17" s="563" t="s">
        <v>1558</v>
      </c>
      <c r="G17" s="86" t="s">
        <v>1559</v>
      </c>
      <c r="H17" s="487" t="s">
        <v>268</v>
      </c>
      <c r="I17" s="489" t="s">
        <v>201</v>
      </c>
      <c r="J17" s="489" t="s">
        <v>127</v>
      </c>
      <c r="K17" s="487" t="s">
        <v>128</v>
      </c>
      <c r="L17" s="487" t="s">
        <v>203</v>
      </c>
      <c r="M17" s="87" t="s">
        <v>1560</v>
      </c>
      <c r="N17" s="87" t="s">
        <v>158</v>
      </c>
      <c r="O17" s="86" t="s">
        <v>1561</v>
      </c>
      <c r="P17" s="86">
        <v>30</v>
      </c>
      <c r="Q17" s="86"/>
      <c r="R17" s="86"/>
      <c r="S17" s="86" t="s">
        <v>1562</v>
      </c>
      <c r="T17" s="86">
        <v>15</v>
      </c>
      <c r="U17" s="86" t="s">
        <v>1563</v>
      </c>
      <c r="V17" s="86">
        <v>15</v>
      </c>
      <c r="W17" s="86" t="s">
        <v>1564</v>
      </c>
      <c r="X17" s="86">
        <v>15</v>
      </c>
      <c r="Y17" s="261" t="s">
        <v>1565</v>
      </c>
      <c r="Z17" s="261">
        <v>15</v>
      </c>
      <c r="AA17" s="261" t="s">
        <v>1566</v>
      </c>
      <c r="AB17" s="88">
        <v>10</v>
      </c>
      <c r="AC17" s="88">
        <f t="shared" ref="AC17:AC19" si="0">P17+R17+T17+V17+X17+Z17+AB17</f>
        <v>100</v>
      </c>
      <c r="AD17" s="88" t="s">
        <v>138</v>
      </c>
      <c r="AE17" s="261" t="s">
        <v>139</v>
      </c>
      <c r="AF17" s="88" t="s">
        <v>138</v>
      </c>
      <c r="AG17" s="88" t="s">
        <v>140</v>
      </c>
      <c r="AH17" s="565" t="s">
        <v>138</v>
      </c>
      <c r="AI17" s="489" t="s">
        <v>234</v>
      </c>
      <c r="AJ17" s="489" t="s">
        <v>142</v>
      </c>
      <c r="AK17" s="487" t="s">
        <v>143</v>
      </c>
      <c r="AL17" s="489">
        <v>1</v>
      </c>
      <c r="AM17" s="612" t="s">
        <v>1567</v>
      </c>
      <c r="AN17" s="87">
        <v>1</v>
      </c>
      <c r="AO17" s="90" t="s">
        <v>1568</v>
      </c>
      <c r="AP17" s="255"/>
      <c r="AQ17" s="255"/>
      <c r="AR17" s="255"/>
      <c r="AS17" s="255"/>
      <c r="AT17" s="255"/>
      <c r="AU17" s="255"/>
      <c r="AV17" s="255"/>
      <c r="AW17" s="255"/>
      <c r="AX17" s="255"/>
      <c r="AY17" s="255"/>
      <c r="AZ17" s="255"/>
      <c r="BA17" s="255"/>
      <c r="BB17" s="255"/>
      <c r="BC17" s="255"/>
      <c r="BD17" s="255"/>
      <c r="BE17" s="255"/>
      <c r="BF17" s="255"/>
      <c r="BG17" s="255"/>
      <c r="BH17" s="255"/>
      <c r="BI17" s="255"/>
    </row>
    <row r="18" spans="1:61" ht="181.5" customHeight="1">
      <c r="A18" s="488"/>
      <c r="B18" s="488"/>
      <c r="C18" s="86" t="s">
        <v>241</v>
      </c>
      <c r="D18" s="86" t="s">
        <v>1569</v>
      </c>
      <c r="E18" s="488"/>
      <c r="F18" s="488"/>
      <c r="G18" s="86" t="s">
        <v>1570</v>
      </c>
      <c r="H18" s="488"/>
      <c r="I18" s="488"/>
      <c r="J18" s="488"/>
      <c r="K18" s="488"/>
      <c r="L18" s="488"/>
      <c r="M18" s="86" t="s">
        <v>1571</v>
      </c>
      <c r="N18" s="87" t="s">
        <v>131</v>
      </c>
      <c r="O18" s="86" t="s">
        <v>1572</v>
      </c>
      <c r="P18" s="86">
        <v>30</v>
      </c>
      <c r="Q18" s="86"/>
      <c r="R18" s="86"/>
      <c r="S18" s="86" t="s">
        <v>1573</v>
      </c>
      <c r="T18" s="86">
        <v>15</v>
      </c>
      <c r="U18" s="261" t="s">
        <v>1574</v>
      </c>
      <c r="V18" s="86">
        <v>15</v>
      </c>
      <c r="W18" s="86" t="s">
        <v>1575</v>
      </c>
      <c r="X18" s="86">
        <v>15</v>
      </c>
      <c r="Y18" s="261" t="s">
        <v>1576</v>
      </c>
      <c r="Z18" s="261">
        <v>15</v>
      </c>
      <c r="AA18" s="261" t="s">
        <v>1577</v>
      </c>
      <c r="AB18" s="88">
        <v>10</v>
      </c>
      <c r="AC18" s="88">
        <f t="shared" si="0"/>
        <v>100</v>
      </c>
      <c r="AD18" s="88" t="s">
        <v>138</v>
      </c>
      <c r="AE18" s="261" t="s">
        <v>139</v>
      </c>
      <c r="AF18" s="88" t="s">
        <v>138</v>
      </c>
      <c r="AG18" s="88" t="s">
        <v>140</v>
      </c>
      <c r="AH18" s="488"/>
      <c r="AI18" s="488"/>
      <c r="AJ18" s="488"/>
      <c r="AK18" s="488"/>
      <c r="AL18" s="478"/>
      <c r="AM18" s="458"/>
      <c r="AN18" s="87">
        <v>2</v>
      </c>
      <c r="AO18" s="87"/>
      <c r="AP18" s="255"/>
      <c r="AQ18" s="255"/>
      <c r="AR18" s="255"/>
      <c r="AS18" s="255"/>
      <c r="AT18" s="255"/>
      <c r="AU18" s="255"/>
      <c r="AV18" s="255"/>
      <c r="AW18" s="255"/>
      <c r="AX18" s="255"/>
      <c r="AY18" s="255"/>
      <c r="AZ18" s="255"/>
      <c r="BA18" s="255"/>
      <c r="BB18" s="255"/>
      <c r="BC18" s="255"/>
      <c r="BD18" s="255"/>
      <c r="BE18" s="255"/>
      <c r="BF18" s="255"/>
      <c r="BG18" s="255"/>
      <c r="BH18" s="255"/>
      <c r="BI18" s="255"/>
    </row>
    <row r="19" spans="1:61" ht="295.5" customHeight="1">
      <c r="A19" s="488"/>
      <c r="B19" s="488"/>
      <c r="C19" s="86" t="s">
        <v>233</v>
      </c>
      <c r="D19" s="86" t="s">
        <v>1578</v>
      </c>
      <c r="E19" s="488"/>
      <c r="F19" s="488"/>
      <c r="G19" s="86" t="s">
        <v>1579</v>
      </c>
      <c r="H19" s="488"/>
      <c r="I19" s="488"/>
      <c r="J19" s="488"/>
      <c r="K19" s="488"/>
      <c r="L19" s="488"/>
      <c r="M19" s="86" t="s">
        <v>1580</v>
      </c>
      <c r="N19" s="87" t="s">
        <v>131</v>
      </c>
      <c r="O19" s="86" t="s">
        <v>1581</v>
      </c>
      <c r="P19" s="86">
        <v>30</v>
      </c>
      <c r="Q19" s="86"/>
      <c r="R19" s="86"/>
      <c r="S19" s="261" t="s">
        <v>1582</v>
      </c>
      <c r="T19" s="86">
        <v>15</v>
      </c>
      <c r="U19" s="86" t="s">
        <v>1583</v>
      </c>
      <c r="V19" s="86">
        <v>15</v>
      </c>
      <c r="W19" s="261" t="s">
        <v>1584</v>
      </c>
      <c r="X19" s="86">
        <v>15</v>
      </c>
      <c r="Y19" s="261" t="s">
        <v>1585</v>
      </c>
      <c r="Z19" s="261">
        <v>15</v>
      </c>
      <c r="AA19" s="261" t="s">
        <v>1586</v>
      </c>
      <c r="AB19" s="88">
        <v>10</v>
      </c>
      <c r="AC19" s="88">
        <f t="shared" si="0"/>
        <v>100</v>
      </c>
      <c r="AD19" s="88" t="s">
        <v>138</v>
      </c>
      <c r="AE19" s="261" t="s">
        <v>139</v>
      </c>
      <c r="AF19" s="88" t="s">
        <v>138</v>
      </c>
      <c r="AG19" s="88" t="s">
        <v>140</v>
      </c>
      <c r="AH19" s="488"/>
      <c r="AI19" s="488"/>
      <c r="AJ19" s="488"/>
      <c r="AK19" s="488"/>
      <c r="AL19" s="255">
        <v>2</v>
      </c>
      <c r="AM19" s="339" t="s">
        <v>1587</v>
      </c>
      <c r="AN19" s="87">
        <v>3</v>
      </c>
      <c r="AO19" s="86"/>
      <c r="AP19" s="255"/>
      <c r="AQ19" s="255"/>
      <c r="AR19" s="255"/>
      <c r="AS19" s="255"/>
      <c r="AT19" s="255"/>
      <c r="AU19" s="255"/>
      <c r="AV19" s="255"/>
      <c r="AW19" s="255"/>
      <c r="AX19" s="255"/>
      <c r="AY19" s="255"/>
      <c r="AZ19" s="255"/>
      <c r="BA19" s="255"/>
      <c r="BB19" s="255"/>
      <c r="BC19" s="255"/>
      <c r="BD19" s="255"/>
      <c r="BE19" s="255"/>
      <c r="BF19" s="255"/>
      <c r="BG19" s="255"/>
      <c r="BH19" s="255"/>
      <c r="BI19" s="255"/>
    </row>
    <row r="20" spans="1:61" ht="51" customHeight="1">
      <c r="A20" s="488"/>
      <c r="B20" s="488"/>
      <c r="C20" s="86" t="s">
        <v>235</v>
      </c>
      <c r="D20" s="99" t="s">
        <v>1588</v>
      </c>
      <c r="E20" s="488"/>
      <c r="F20" s="488"/>
      <c r="G20" s="99" t="s">
        <v>1589</v>
      </c>
      <c r="H20" s="488"/>
      <c r="I20" s="488"/>
      <c r="J20" s="488"/>
      <c r="K20" s="488"/>
      <c r="L20" s="488"/>
      <c r="M20" s="261" t="s">
        <v>1590</v>
      </c>
      <c r="N20" s="88" t="s">
        <v>131</v>
      </c>
      <c r="O20" s="261" t="s">
        <v>1591</v>
      </c>
      <c r="P20" s="86">
        <v>30</v>
      </c>
      <c r="Q20" s="86" t="s">
        <v>1592</v>
      </c>
      <c r="R20" s="86">
        <v>15</v>
      </c>
      <c r="S20" s="86" t="s">
        <v>1593</v>
      </c>
      <c r="T20" s="86">
        <v>15</v>
      </c>
      <c r="U20" s="86" t="s">
        <v>1594</v>
      </c>
      <c r="V20" s="86">
        <v>15</v>
      </c>
      <c r="W20" s="216" t="s">
        <v>1595</v>
      </c>
      <c r="X20" s="86">
        <v>15</v>
      </c>
      <c r="Y20" s="334" t="s">
        <v>1596</v>
      </c>
      <c r="Z20" s="261">
        <v>15</v>
      </c>
      <c r="AA20" s="334" t="s">
        <v>1597</v>
      </c>
      <c r="AB20" s="88">
        <v>10</v>
      </c>
      <c r="AC20" s="340">
        <f t="shared" ref="AC20:AC23" si="1">AB20+Z20+X20+V20+T20+P20</f>
        <v>100</v>
      </c>
      <c r="AD20" s="88" t="s">
        <v>138</v>
      </c>
      <c r="AE20" s="261" t="s">
        <v>139</v>
      </c>
      <c r="AF20" s="88" t="s">
        <v>138</v>
      </c>
      <c r="AG20" s="88" t="s">
        <v>140</v>
      </c>
      <c r="AH20" s="488"/>
      <c r="AI20" s="488"/>
      <c r="AJ20" s="488"/>
      <c r="AK20" s="488"/>
      <c r="AL20" s="84">
        <v>3</v>
      </c>
      <c r="AM20" s="341"/>
      <c r="AN20" s="87"/>
      <c r="AO20" s="87"/>
      <c r="AP20" s="255"/>
      <c r="AQ20" s="255"/>
      <c r="AR20" s="255"/>
      <c r="AS20" s="255"/>
      <c r="AT20" s="255"/>
      <c r="AU20" s="255"/>
      <c r="AV20" s="255"/>
      <c r="AW20" s="255"/>
      <c r="AX20" s="255"/>
      <c r="AY20" s="255"/>
      <c r="AZ20" s="255"/>
      <c r="BA20" s="255"/>
      <c r="BB20" s="255"/>
      <c r="BC20" s="255"/>
      <c r="BD20" s="255"/>
      <c r="BE20" s="255"/>
      <c r="BF20" s="255"/>
      <c r="BG20" s="255"/>
      <c r="BH20" s="255"/>
      <c r="BI20" s="255"/>
    </row>
    <row r="21" spans="1:61" ht="51" customHeight="1">
      <c r="A21" s="488"/>
      <c r="B21" s="488"/>
      <c r="C21" s="86"/>
      <c r="D21" s="86"/>
      <c r="E21" s="488"/>
      <c r="F21" s="488"/>
      <c r="G21" s="87"/>
      <c r="H21" s="488"/>
      <c r="I21" s="488"/>
      <c r="J21" s="488"/>
      <c r="K21" s="488"/>
      <c r="L21" s="488"/>
      <c r="M21" s="261" t="s">
        <v>1598</v>
      </c>
      <c r="N21" s="88" t="s">
        <v>131</v>
      </c>
      <c r="O21" s="261" t="s">
        <v>1599</v>
      </c>
      <c r="P21" s="86">
        <v>30</v>
      </c>
      <c r="Q21" s="86" t="s">
        <v>1600</v>
      </c>
      <c r="R21" s="86">
        <v>15</v>
      </c>
      <c r="S21" s="86" t="s">
        <v>1600</v>
      </c>
      <c r="T21" s="86">
        <v>15</v>
      </c>
      <c r="U21" s="86" t="s">
        <v>1601</v>
      </c>
      <c r="V21" s="86">
        <v>15</v>
      </c>
      <c r="W21" s="216" t="s">
        <v>1602</v>
      </c>
      <c r="X21" s="86">
        <v>15</v>
      </c>
      <c r="Y21" s="334" t="s">
        <v>1603</v>
      </c>
      <c r="Z21" s="261">
        <v>15</v>
      </c>
      <c r="AA21" s="334" t="s">
        <v>1604</v>
      </c>
      <c r="AB21" s="88">
        <v>10</v>
      </c>
      <c r="AC21" s="340">
        <f t="shared" si="1"/>
        <v>100</v>
      </c>
      <c r="AD21" s="88" t="s">
        <v>138</v>
      </c>
      <c r="AE21" s="261" t="s">
        <v>139</v>
      </c>
      <c r="AF21" s="88" t="s">
        <v>138</v>
      </c>
      <c r="AG21" s="88" t="s">
        <v>140</v>
      </c>
      <c r="AH21" s="488"/>
      <c r="AI21" s="488"/>
      <c r="AJ21" s="488"/>
      <c r="AK21" s="488"/>
      <c r="AL21" s="342"/>
      <c r="AM21" s="341"/>
      <c r="AN21" s="87"/>
      <c r="AO21" s="87"/>
      <c r="AP21" s="255"/>
      <c r="AQ21" s="255"/>
      <c r="AR21" s="255"/>
      <c r="AS21" s="255"/>
      <c r="AT21" s="255"/>
      <c r="AU21" s="255"/>
      <c r="AV21" s="255"/>
      <c r="AW21" s="255"/>
      <c r="AX21" s="255"/>
      <c r="AY21" s="255"/>
      <c r="AZ21" s="255"/>
      <c r="BA21" s="255"/>
      <c r="BB21" s="255"/>
      <c r="BC21" s="255"/>
      <c r="BD21" s="255"/>
      <c r="BE21" s="255"/>
      <c r="BF21" s="255"/>
      <c r="BG21" s="255"/>
      <c r="BH21" s="255"/>
      <c r="BI21" s="255"/>
    </row>
    <row r="22" spans="1:61" ht="51" customHeight="1">
      <c r="A22" s="488"/>
      <c r="B22" s="488"/>
      <c r="C22" s="86"/>
      <c r="D22" s="86"/>
      <c r="E22" s="488"/>
      <c r="F22" s="488"/>
      <c r="G22" s="87"/>
      <c r="H22" s="478"/>
      <c r="I22" s="488"/>
      <c r="J22" s="488"/>
      <c r="K22" s="488"/>
      <c r="L22" s="488"/>
      <c r="M22" s="261" t="s">
        <v>1605</v>
      </c>
      <c r="N22" s="88" t="s">
        <v>131</v>
      </c>
      <c r="O22" s="261" t="s">
        <v>1606</v>
      </c>
      <c r="P22" s="86">
        <v>30</v>
      </c>
      <c r="Q22" s="86"/>
      <c r="R22" s="86"/>
      <c r="S22" s="86" t="s">
        <v>1607</v>
      </c>
      <c r="T22" s="86">
        <v>15</v>
      </c>
      <c r="U22" s="86" t="s">
        <v>1608</v>
      </c>
      <c r="V22" s="86">
        <v>15</v>
      </c>
      <c r="W22" s="216" t="s">
        <v>1609</v>
      </c>
      <c r="X22" s="86">
        <v>15</v>
      </c>
      <c r="Y22" s="334" t="s">
        <v>1610</v>
      </c>
      <c r="Z22" s="261">
        <v>15</v>
      </c>
      <c r="AA22" s="334" t="s">
        <v>1611</v>
      </c>
      <c r="AB22" s="88">
        <v>10</v>
      </c>
      <c r="AC22" s="340">
        <f t="shared" si="1"/>
        <v>100</v>
      </c>
      <c r="AD22" s="88" t="s">
        <v>138</v>
      </c>
      <c r="AE22" s="261" t="s">
        <v>139</v>
      </c>
      <c r="AF22" s="88" t="s">
        <v>138</v>
      </c>
      <c r="AG22" s="88" t="s">
        <v>140</v>
      </c>
      <c r="AH22" s="488"/>
      <c r="AI22" s="488"/>
      <c r="AJ22" s="488"/>
      <c r="AK22" s="488"/>
      <c r="AL22" s="324"/>
      <c r="AM22" s="343"/>
      <c r="AN22" s="87"/>
      <c r="AO22" s="87"/>
      <c r="AP22" s="255"/>
      <c r="AQ22" s="255"/>
      <c r="AR22" s="255"/>
      <c r="AS22" s="255"/>
      <c r="AT22" s="255"/>
      <c r="AU22" s="255"/>
      <c r="AV22" s="255"/>
      <c r="AW22" s="255"/>
      <c r="AX22" s="255"/>
      <c r="AY22" s="255"/>
      <c r="AZ22" s="255"/>
      <c r="BA22" s="255"/>
      <c r="BB22" s="255"/>
      <c r="BC22" s="255"/>
      <c r="BD22" s="255"/>
      <c r="BE22" s="255"/>
      <c r="BF22" s="255"/>
      <c r="BG22" s="255"/>
      <c r="BH22" s="255"/>
      <c r="BI22" s="255"/>
    </row>
    <row r="23" spans="1:61" ht="87.75" customHeight="1">
      <c r="A23" s="478"/>
      <c r="B23" s="478"/>
      <c r="E23" s="478"/>
      <c r="F23" s="478"/>
      <c r="H23" s="99"/>
      <c r="I23" s="478"/>
      <c r="J23" s="478"/>
      <c r="K23" s="478"/>
      <c r="L23" s="478"/>
      <c r="M23" s="344" t="s">
        <v>1612</v>
      </c>
      <c r="N23" s="340" t="s">
        <v>131</v>
      </c>
      <c r="O23" s="345" t="s">
        <v>1591</v>
      </c>
      <c r="P23" s="99">
        <v>30</v>
      </c>
      <c r="Q23" s="99"/>
      <c r="R23" s="99"/>
      <c r="S23" s="346" t="s">
        <v>1600</v>
      </c>
      <c r="T23" s="99">
        <v>15</v>
      </c>
      <c r="U23" s="346" t="s">
        <v>1601</v>
      </c>
      <c r="V23" s="99">
        <v>15</v>
      </c>
      <c r="W23" s="250" t="s">
        <v>1613</v>
      </c>
      <c r="X23" s="99">
        <v>15</v>
      </c>
      <c r="Y23" s="346" t="s">
        <v>1596</v>
      </c>
      <c r="Z23" s="344">
        <v>15</v>
      </c>
      <c r="AA23" s="347" t="s">
        <v>1614</v>
      </c>
      <c r="AB23" s="340">
        <v>10</v>
      </c>
      <c r="AC23" s="340">
        <f t="shared" si="1"/>
        <v>100</v>
      </c>
      <c r="AD23" s="340" t="s">
        <v>138</v>
      </c>
      <c r="AE23" s="261" t="s">
        <v>139</v>
      </c>
      <c r="AF23" s="340" t="s">
        <v>138</v>
      </c>
      <c r="AG23" s="340" t="s">
        <v>140</v>
      </c>
      <c r="AH23" s="478"/>
      <c r="AI23" s="478"/>
      <c r="AJ23" s="478"/>
      <c r="AK23" s="478"/>
      <c r="AL23" s="158"/>
      <c r="AM23" s="348"/>
      <c r="AN23" s="158">
        <v>1</v>
      </c>
      <c r="AO23" s="158"/>
      <c r="AP23" s="255"/>
      <c r="AQ23" s="255"/>
      <c r="AR23" s="255"/>
      <c r="AS23" s="255"/>
      <c r="AT23" s="255"/>
      <c r="AU23" s="255"/>
      <c r="AV23" s="255"/>
      <c r="AW23" s="255"/>
      <c r="AX23" s="255"/>
      <c r="AY23" s="255"/>
      <c r="AZ23" s="255"/>
      <c r="BA23" s="255"/>
      <c r="BB23" s="255"/>
      <c r="BC23" s="255"/>
      <c r="BD23" s="255"/>
      <c r="BE23" s="255"/>
      <c r="BF23" s="255"/>
      <c r="BG23" s="255"/>
      <c r="BH23" s="255"/>
      <c r="BI23" s="255"/>
    </row>
    <row r="24" spans="1:61" ht="15.75" customHeight="1">
      <c r="A24" s="267"/>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4"/>
      <c r="AI24" s="173"/>
      <c r="AJ24" s="174"/>
      <c r="AK24" s="173"/>
      <c r="AL24" s="173"/>
      <c r="AM24" s="173"/>
      <c r="AN24" s="173"/>
      <c r="AO24" s="173"/>
    </row>
    <row r="25" spans="1:61" ht="368.25" customHeight="1">
      <c r="A25" s="487" t="s">
        <v>25</v>
      </c>
      <c r="B25" s="489">
        <v>2</v>
      </c>
      <c r="C25" s="168" t="s">
        <v>248</v>
      </c>
      <c r="D25" s="322" t="s">
        <v>1615</v>
      </c>
      <c r="E25" s="487" t="s">
        <v>1616</v>
      </c>
      <c r="F25" s="487" t="s">
        <v>1617</v>
      </c>
      <c r="G25" s="168" t="s">
        <v>1570</v>
      </c>
      <c r="H25" s="487" t="s">
        <v>268</v>
      </c>
      <c r="I25" s="489" t="s">
        <v>201</v>
      </c>
      <c r="J25" s="489" t="s">
        <v>240</v>
      </c>
      <c r="K25" s="487" t="s">
        <v>230</v>
      </c>
      <c r="L25" s="487" t="s">
        <v>203</v>
      </c>
      <c r="M25" s="322" t="s">
        <v>1618</v>
      </c>
      <c r="N25" s="87" t="s">
        <v>131</v>
      </c>
      <c r="O25" s="168" t="s">
        <v>1619</v>
      </c>
      <c r="P25" s="87">
        <v>30</v>
      </c>
      <c r="Q25" s="167"/>
      <c r="R25" s="167"/>
      <c r="S25" s="218" t="s">
        <v>1620</v>
      </c>
      <c r="T25" s="87">
        <v>15</v>
      </c>
      <c r="U25" s="218" t="s">
        <v>1621</v>
      </c>
      <c r="V25" s="87">
        <v>15</v>
      </c>
      <c r="W25" s="218" t="s">
        <v>1622</v>
      </c>
      <c r="X25" s="87">
        <v>15</v>
      </c>
      <c r="Y25" s="218" t="s">
        <v>1623</v>
      </c>
      <c r="Z25" s="87">
        <v>15</v>
      </c>
      <c r="AA25" s="218" t="s">
        <v>1624</v>
      </c>
      <c r="AB25" s="85">
        <v>10</v>
      </c>
      <c r="AC25" s="87">
        <f t="shared" ref="AC25:AC26" si="2">P25+R25+T25+V25+X25+Z25+AB25</f>
        <v>100</v>
      </c>
      <c r="AD25" s="87" t="s">
        <v>138</v>
      </c>
      <c r="AE25" s="86" t="s">
        <v>139</v>
      </c>
      <c r="AF25" s="87" t="s">
        <v>138</v>
      </c>
      <c r="AG25" s="87" t="s">
        <v>140</v>
      </c>
      <c r="AH25" s="489" t="s">
        <v>138</v>
      </c>
      <c r="AI25" s="489" t="s">
        <v>234</v>
      </c>
      <c r="AJ25" s="489" t="s">
        <v>240</v>
      </c>
      <c r="AK25" s="487" t="s">
        <v>128</v>
      </c>
      <c r="AL25" s="107">
        <v>1</v>
      </c>
      <c r="AM25" s="349" t="s">
        <v>1625</v>
      </c>
      <c r="AN25" s="107">
        <v>1</v>
      </c>
      <c r="AO25" s="350" t="s">
        <v>1626</v>
      </c>
    </row>
    <row r="26" spans="1:61" ht="350.25" customHeight="1">
      <c r="A26" s="488"/>
      <c r="B26" s="488"/>
      <c r="C26" s="168" t="s">
        <v>245</v>
      </c>
      <c r="D26" s="351" t="s">
        <v>1627</v>
      </c>
      <c r="E26" s="488"/>
      <c r="F26" s="488"/>
      <c r="G26" s="168" t="s">
        <v>1628</v>
      </c>
      <c r="H26" s="488"/>
      <c r="I26" s="488"/>
      <c r="J26" s="488"/>
      <c r="K26" s="488"/>
      <c r="L26" s="488"/>
      <c r="M26" s="322" t="s">
        <v>1629</v>
      </c>
      <c r="N26" s="87" t="s">
        <v>131</v>
      </c>
      <c r="O26" s="168" t="s">
        <v>1630</v>
      </c>
      <c r="P26" s="87">
        <v>30</v>
      </c>
      <c r="Q26" s="167"/>
      <c r="R26" s="167"/>
      <c r="S26" s="168" t="s">
        <v>1631</v>
      </c>
      <c r="T26" s="87">
        <v>15</v>
      </c>
      <c r="U26" s="323" t="s">
        <v>1632</v>
      </c>
      <c r="V26" s="87">
        <v>15</v>
      </c>
      <c r="W26" s="168" t="s">
        <v>1633</v>
      </c>
      <c r="X26" s="87">
        <v>15</v>
      </c>
      <c r="Y26" s="218" t="s">
        <v>1634</v>
      </c>
      <c r="Z26" s="87">
        <v>15</v>
      </c>
      <c r="AA26" s="168" t="s">
        <v>1635</v>
      </c>
      <c r="AB26" s="85">
        <v>10</v>
      </c>
      <c r="AC26" s="87">
        <f t="shared" si="2"/>
        <v>100</v>
      </c>
      <c r="AD26" s="87" t="s">
        <v>138</v>
      </c>
      <c r="AE26" s="86" t="s">
        <v>139</v>
      </c>
      <c r="AF26" s="87" t="s">
        <v>138</v>
      </c>
      <c r="AG26" s="87" t="s">
        <v>140</v>
      </c>
      <c r="AH26" s="488"/>
      <c r="AI26" s="488"/>
      <c r="AJ26" s="488"/>
      <c r="AK26" s="488"/>
      <c r="AL26" s="107">
        <v>2</v>
      </c>
      <c r="AM26" s="339" t="s">
        <v>1636</v>
      </c>
      <c r="AN26" s="107">
        <v>2</v>
      </c>
      <c r="AO26" s="352"/>
    </row>
    <row r="27" spans="1:61" ht="290.25" customHeight="1">
      <c r="A27" s="478"/>
      <c r="B27" s="478"/>
      <c r="C27" s="168" t="s">
        <v>247</v>
      </c>
      <c r="D27" s="322" t="s">
        <v>1637</v>
      </c>
      <c r="E27" s="478"/>
      <c r="F27" s="478"/>
      <c r="G27" s="168" t="s">
        <v>1638</v>
      </c>
      <c r="H27" s="478"/>
      <c r="I27" s="478"/>
      <c r="J27" s="478"/>
      <c r="K27" s="478"/>
      <c r="L27" s="478"/>
      <c r="M27" s="322" t="s">
        <v>1639</v>
      </c>
      <c r="N27" s="87" t="s">
        <v>131</v>
      </c>
      <c r="O27" s="168" t="s">
        <v>1640</v>
      </c>
      <c r="P27" s="87">
        <v>30</v>
      </c>
      <c r="Q27" s="167"/>
      <c r="R27" s="167"/>
      <c r="S27" s="168" t="s">
        <v>1641</v>
      </c>
      <c r="T27" s="87">
        <v>15</v>
      </c>
      <c r="U27" s="353" t="s">
        <v>1642</v>
      </c>
      <c r="V27" s="87">
        <v>15</v>
      </c>
      <c r="W27" s="168" t="s">
        <v>1643</v>
      </c>
      <c r="X27" s="87">
        <v>15</v>
      </c>
      <c r="Y27" s="218" t="s">
        <v>1644</v>
      </c>
      <c r="Z27" s="87">
        <v>15</v>
      </c>
      <c r="AA27" s="168" t="s">
        <v>1645</v>
      </c>
      <c r="AB27" s="85">
        <v>10</v>
      </c>
      <c r="AC27" s="87">
        <v>100</v>
      </c>
      <c r="AD27" s="87" t="s">
        <v>138</v>
      </c>
      <c r="AE27" s="86" t="s">
        <v>139</v>
      </c>
      <c r="AF27" s="87" t="s">
        <v>138</v>
      </c>
      <c r="AG27" s="87" t="s">
        <v>140</v>
      </c>
      <c r="AH27" s="478"/>
      <c r="AI27" s="478"/>
      <c r="AJ27" s="478"/>
      <c r="AK27" s="478"/>
      <c r="AL27" s="107">
        <v>3</v>
      </c>
      <c r="AM27" s="90"/>
      <c r="AN27" s="107">
        <v>3</v>
      </c>
      <c r="AO27" s="218"/>
    </row>
    <row r="28" spans="1:61" ht="15.75"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354"/>
      <c r="AG28" s="173"/>
      <c r="AH28" s="354"/>
      <c r="AI28" s="173"/>
      <c r="AJ28" s="173"/>
      <c r="AK28" s="354"/>
      <c r="AL28" s="354"/>
      <c r="AM28" s="173"/>
    </row>
    <row r="29" spans="1:61" ht="90.75" customHeight="1">
      <c r="A29" s="487" t="s">
        <v>25</v>
      </c>
      <c r="B29" s="487">
        <v>3</v>
      </c>
      <c r="C29" s="90" t="s">
        <v>146</v>
      </c>
      <c r="D29" s="168" t="s">
        <v>1646</v>
      </c>
      <c r="E29" s="487" t="s">
        <v>1647</v>
      </c>
      <c r="F29" s="487" t="s">
        <v>1648</v>
      </c>
      <c r="G29" s="168" t="s">
        <v>1649</v>
      </c>
      <c r="H29" s="487" t="s">
        <v>12</v>
      </c>
      <c r="I29" s="611" t="s">
        <v>141</v>
      </c>
      <c r="J29" s="537" t="s">
        <v>240</v>
      </c>
      <c r="K29" s="537" t="s">
        <v>128</v>
      </c>
      <c r="L29" s="487" t="s">
        <v>203</v>
      </c>
      <c r="M29" s="549" t="s">
        <v>1650</v>
      </c>
      <c r="N29" s="487" t="s">
        <v>131</v>
      </c>
      <c r="O29" s="563" t="s">
        <v>1651</v>
      </c>
      <c r="P29" s="487">
        <v>30</v>
      </c>
      <c r="Q29" s="487" t="s">
        <v>1652</v>
      </c>
      <c r="R29" s="487">
        <v>15</v>
      </c>
      <c r="S29" s="487" t="s">
        <v>1652</v>
      </c>
      <c r="T29" s="487">
        <v>15</v>
      </c>
      <c r="U29" s="487" t="s">
        <v>1653</v>
      </c>
      <c r="V29" s="487">
        <v>15</v>
      </c>
      <c r="W29" s="563" t="s">
        <v>1654</v>
      </c>
      <c r="X29" s="487">
        <v>15</v>
      </c>
      <c r="Y29" s="487" t="s">
        <v>1655</v>
      </c>
      <c r="Z29" s="487">
        <v>10</v>
      </c>
      <c r="AA29" s="487" t="s">
        <v>1656</v>
      </c>
      <c r="AB29" s="508">
        <v>10</v>
      </c>
      <c r="AC29" s="489">
        <v>100</v>
      </c>
      <c r="AD29" s="487" t="s">
        <v>138</v>
      </c>
      <c r="AE29" s="487" t="s">
        <v>139</v>
      </c>
      <c r="AF29" s="489" t="s">
        <v>138</v>
      </c>
      <c r="AG29" s="489" t="s">
        <v>140</v>
      </c>
      <c r="AH29" s="489" t="s">
        <v>138</v>
      </c>
      <c r="AI29" s="611" t="s">
        <v>141</v>
      </c>
      <c r="AJ29" s="537" t="s">
        <v>240</v>
      </c>
      <c r="AK29" s="537" t="s">
        <v>128</v>
      </c>
      <c r="AL29" s="355">
        <v>1</v>
      </c>
      <c r="AM29" s="356" t="s">
        <v>1657</v>
      </c>
      <c r="AN29" s="89">
        <v>3</v>
      </c>
      <c r="AO29" s="218" t="s">
        <v>1658</v>
      </c>
      <c r="AP29" s="89"/>
      <c r="AQ29" s="89"/>
      <c r="AR29" s="89"/>
      <c r="AS29" s="89"/>
      <c r="AT29" s="89"/>
      <c r="AU29" s="89"/>
      <c r="AV29" s="89"/>
      <c r="AW29" s="89"/>
      <c r="AX29" s="89"/>
      <c r="AY29" s="89"/>
      <c r="AZ29" s="89"/>
      <c r="BA29" s="89"/>
      <c r="BB29" s="89"/>
      <c r="BC29" s="89"/>
      <c r="BD29" s="89"/>
      <c r="BE29" s="89"/>
      <c r="BF29" s="89"/>
      <c r="BG29" s="89"/>
      <c r="BH29" s="89"/>
      <c r="BI29" s="89"/>
    </row>
    <row r="30" spans="1:61" ht="118.5" customHeight="1">
      <c r="A30" s="488"/>
      <c r="B30" s="488"/>
      <c r="C30" s="90" t="s">
        <v>146</v>
      </c>
      <c r="D30" s="86" t="s">
        <v>1659</v>
      </c>
      <c r="E30" s="488"/>
      <c r="F30" s="488"/>
      <c r="G30" s="168" t="s">
        <v>1660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168">
        <v>2</v>
      </c>
      <c r="AM30" s="356" t="s">
        <v>1880</v>
      </c>
      <c r="AN30" s="89"/>
      <c r="AO30" s="218"/>
      <c r="AP30" s="89"/>
      <c r="AQ30" s="89"/>
      <c r="AR30" s="89"/>
      <c r="AS30" s="89"/>
      <c r="AT30" s="89"/>
      <c r="AU30" s="89"/>
      <c r="AV30" s="89"/>
      <c r="AW30" s="89"/>
      <c r="AX30" s="89"/>
      <c r="AY30" s="89"/>
      <c r="AZ30" s="89"/>
      <c r="BA30" s="89"/>
      <c r="BB30" s="89"/>
      <c r="BC30" s="89"/>
      <c r="BD30" s="89"/>
      <c r="BE30" s="89"/>
      <c r="BF30" s="89"/>
      <c r="BG30" s="89"/>
      <c r="BH30" s="89"/>
      <c r="BI30" s="89"/>
    </row>
    <row r="31" spans="1:61" ht="64.5" customHeight="1">
      <c r="A31" s="478"/>
      <c r="B31" s="478"/>
      <c r="C31" s="90"/>
      <c r="D31" s="86"/>
      <c r="E31" s="478"/>
      <c r="F31" s="478"/>
      <c r="G31" s="168" t="s">
        <v>1661</v>
      </c>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168">
        <v>3</v>
      </c>
      <c r="AM31" s="90"/>
      <c r="AN31" s="89"/>
      <c r="AO31" s="218"/>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357"/>
      <c r="AM32" s="211"/>
      <c r="AN32" s="89"/>
      <c r="AO32" s="211"/>
      <c r="AP32" s="89"/>
      <c r="AQ32" s="89"/>
      <c r="AR32" s="89"/>
      <c r="AS32" s="89"/>
      <c r="AT32" s="89"/>
      <c r="AU32" s="89"/>
      <c r="AV32" s="89"/>
      <c r="AW32" s="89"/>
      <c r="AX32" s="89"/>
      <c r="AY32" s="89"/>
      <c r="AZ32" s="89"/>
      <c r="BA32" s="89"/>
      <c r="BB32" s="89"/>
      <c r="BC32" s="89"/>
      <c r="BD32" s="89"/>
      <c r="BE32" s="89"/>
      <c r="BF32" s="89"/>
      <c r="BG32" s="89"/>
      <c r="BH32" s="89"/>
      <c r="BI32" s="89"/>
    </row>
    <row r="33" spans="1:61" ht="118.5" customHeight="1">
      <c r="A33" s="487" t="s">
        <v>25</v>
      </c>
      <c r="B33" s="487">
        <v>4</v>
      </c>
      <c r="C33" s="168" t="s">
        <v>146</v>
      </c>
      <c r="D33" s="86" t="s">
        <v>1662</v>
      </c>
      <c r="E33" s="487" t="s">
        <v>1663</v>
      </c>
      <c r="F33" s="487" t="s">
        <v>1664</v>
      </c>
      <c r="G33" s="168" t="s">
        <v>1665</v>
      </c>
      <c r="H33" s="487" t="s">
        <v>12</v>
      </c>
      <c r="I33" s="611" t="s">
        <v>141</v>
      </c>
      <c r="J33" s="537" t="s">
        <v>240</v>
      </c>
      <c r="K33" s="537" t="s">
        <v>128</v>
      </c>
      <c r="L33" s="487" t="s">
        <v>203</v>
      </c>
      <c r="M33" s="566" t="s">
        <v>1666</v>
      </c>
      <c r="N33" s="566" t="s">
        <v>131</v>
      </c>
      <c r="O33" s="566" t="s">
        <v>1667</v>
      </c>
      <c r="P33" s="566">
        <v>30</v>
      </c>
      <c r="Q33" s="566" t="s">
        <v>1668</v>
      </c>
      <c r="R33" s="566">
        <v>15</v>
      </c>
      <c r="S33" s="566" t="s">
        <v>1668</v>
      </c>
      <c r="T33" s="563">
        <v>15</v>
      </c>
      <c r="U33" s="566" t="s">
        <v>1669</v>
      </c>
      <c r="V33" s="563">
        <v>15</v>
      </c>
      <c r="W33" s="563" t="s">
        <v>1670</v>
      </c>
      <c r="X33" s="563">
        <v>15</v>
      </c>
      <c r="Y33" s="563" t="s">
        <v>1671</v>
      </c>
      <c r="Z33" s="563">
        <v>10</v>
      </c>
      <c r="AA33" s="563" t="s">
        <v>1672</v>
      </c>
      <c r="AB33" s="508">
        <v>10</v>
      </c>
      <c r="AC33" s="489">
        <v>100</v>
      </c>
      <c r="AD33" s="563" t="s">
        <v>138</v>
      </c>
      <c r="AE33" s="487" t="s">
        <v>139</v>
      </c>
      <c r="AF33" s="489" t="s">
        <v>138</v>
      </c>
      <c r="AG33" s="489" t="s">
        <v>140</v>
      </c>
      <c r="AH33" s="489" t="s">
        <v>138</v>
      </c>
      <c r="AI33" s="592" t="s">
        <v>141</v>
      </c>
      <c r="AJ33" s="593" t="s">
        <v>240</v>
      </c>
      <c r="AK33" s="593" t="s">
        <v>128</v>
      </c>
      <c r="AL33" s="168">
        <v>1</v>
      </c>
      <c r="AM33" s="90" t="s">
        <v>1673</v>
      </c>
      <c r="AN33" s="89">
        <v>3</v>
      </c>
      <c r="AO33" s="89" t="s">
        <v>1674</v>
      </c>
      <c r="AP33" s="89"/>
      <c r="AQ33" s="89"/>
      <c r="AR33" s="89"/>
      <c r="AS33" s="89"/>
      <c r="AT33" s="89"/>
      <c r="AU33" s="89"/>
      <c r="AV33" s="89"/>
      <c r="AW33" s="89"/>
      <c r="AX33" s="89"/>
      <c r="AY33" s="89"/>
      <c r="AZ33" s="89"/>
      <c r="BA33" s="89"/>
      <c r="BB33" s="89"/>
      <c r="BC33" s="89"/>
      <c r="BD33" s="89"/>
      <c r="BE33" s="89"/>
      <c r="BF33" s="89"/>
      <c r="BG33" s="89"/>
      <c r="BH33" s="89"/>
      <c r="BI33" s="89"/>
    </row>
    <row r="34" spans="1:61" ht="117.75" customHeight="1">
      <c r="A34" s="488"/>
      <c r="B34" s="488"/>
      <c r="C34" s="497" t="s">
        <v>121</v>
      </c>
      <c r="D34" s="487" t="s">
        <v>1675</v>
      </c>
      <c r="E34" s="488"/>
      <c r="F34" s="488"/>
      <c r="G34" s="168" t="s">
        <v>1661</v>
      </c>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218">
        <v>2</v>
      </c>
      <c r="AM34" s="337" t="s">
        <v>1881</v>
      </c>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15.75" customHeight="1">
      <c r="A35" s="488"/>
      <c r="B35" s="488"/>
      <c r="C35" s="488"/>
      <c r="D35" s="488"/>
      <c r="E35" s="488"/>
      <c r="F35" s="488"/>
      <c r="G35" s="218" t="s">
        <v>1676</v>
      </c>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218">
        <v>3</v>
      </c>
      <c r="AM35" s="218"/>
      <c r="AN35" s="89"/>
      <c r="AO35" s="89"/>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478"/>
      <c r="B36" s="478"/>
      <c r="C36" s="478"/>
      <c r="D36" s="478"/>
      <c r="E36" s="478"/>
      <c r="F36" s="478"/>
      <c r="G36" s="168" t="s">
        <v>1660</v>
      </c>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218"/>
      <c r="AM36" s="218"/>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O37" s="211"/>
    </row>
    <row r="38" spans="1:61" ht="15.75" customHeight="1">
      <c r="A38" s="108"/>
      <c r="F38" s="2"/>
      <c r="L38" s="2"/>
      <c r="P38" s="2"/>
      <c r="Q38" s="2"/>
      <c r="R38" s="2"/>
      <c r="S38" s="2"/>
      <c r="T38" s="2"/>
      <c r="V38" s="2"/>
      <c r="X38" s="2"/>
      <c r="Z38" s="2"/>
      <c r="AB38" s="2"/>
      <c r="AE38" s="2"/>
      <c r="AF38" s="2"/>
      <c r="AG38" s="2"/>
    </row>
    <row r="39" spans="1:61" ht="15.75" customHeight="1">
      <c r="A39" s="108"/>
      <c r="F39" s="2"/>
      <c r="L39" s="2"/>
      <c r="P39" s="2"/>
      <c r="Q39" s="2"/>
      <c r="R39" s="2"/>
      <c r="S39" s="2"/>
      <c r="T39" s="2"/>
      <c r="V39" s="2"/>
      <c r="X39" s="2"/>
      <c r="Z39" s="2"/>
      <c r="AB39" s="2"/>
      <c r="AE39" s="2"/>
      <c r="AF39" s="2"/>
      <c r="AG39" s="2"/>
    </row>
    <row r="40" spans="1:61" ht="15.75" customHeight="1">
      <c r="A40" s="108"/>
      <c r="F40" s="2"/>
      <c r="L40" s="2"/>
      <c r="P40" s="2"/>
      <c r="Q40" s="2"/>
      <c r="R40" s="2"/>
      <c r="S40" s="2"/>
      <c r="T40" s="2"/>
      <c r="V40" s="2"/>
      <c r="X40" s="2"/>
      <c r="Z40" s="2"/>
      <c r="AB40" s="2"/>
      <c r="AE40" s="2"/>
      <c r="AF40" s="2"/>
      <c r="AG40" s="2"/>
    </row>
    <row r="41" spans="1:61" ht="15.75" customHeight="1">
      <c r="A41" s="108"/>
      <c r="F41" s="2"/>
      <c r="L41" s="2"/>
      <c r="P41" s="2"/>
      <c r="Q41" s="2"/>
      <c r="R41" s="2"/>
      <c r="S41" s="2"/>
      <c r="T41" s="2"/>
      <c r="V41" s="2"/>
      <c r="X41" s="2"/>
      <c r="Z41" s="2"/>
      <c r="AB41" s="2"/>
      <c r="AE41" s="2"/>
      <c r="AF41" s="2"/>
      <c r="AG41" s="2"/>
    </row>
    <row r="42" spans="1:61" ht="15.75" customHeight="1">
      <c r="A42" s="108"/>
      <c r="F42" s="2"/>
      <c r="L42" s="2"/>
      <c r="P42" s="2"/>
      <c r="Q42" s="2"/>
      <c r="R42" s="2"/>
      <c r="S42" s="2"/>
      <c r="T42" s="2"/>
      <c r="V42" s="2"/>
      <c r="X42" s="2"/>
      <c r="Z42" s="2"/>
      <c r="AB42" s="2"/>
      <c r="AE42" s="2"/>
      <c r="AF42" s="2"/>
      <c r="AG42" s="2"/>
    </row>
    <row r="43" spans="1:61" ht="15.75" customHeight="1">
      <c r="A43" s="108"/>
      <c r="F43" s="2"/>
      <c r="L43" s="2"/>
      <c r="P43" s="2"/>
      <c r="Q43" s="2"/>
      <c r="R43" s="2"/>
      <c r="S43" s="2"/>
      <c r="T43" s="2"/>
      <c r="V43" s="2"/>
      <c r="X43" s="2"/>
      <c r="Z43" s="2"/>
      <c r="AB43" s="2"/>
      <c r="AE43" s="2"/>
      <c r="AF43" s="2"/>
      <c r="AG43" s="2"/>
    </row>
    <row r="44" spans="1:61" ht="15.75" customHeight="1">
      <c r="A44" s="108"/>
      <c r="F44" s="2"/>
      <c r="L44" s="2"/>
      <c r="P44" s="2"/>
      <c r="Q44" s="2"/>
      <c r="R44" s="2"/>
      <c r="S44" s="2"/>
      <c r="T44" s="2"/>
      <c r="V44" s="2"/>
      <c r="X44" s="2"/>
      <c r="Z44" s="2"/>
      <c r="AB44" s="2"/>
      <c r="AE44" s="2"/>
      <c r="AF44" s="2"/>
      <c r="AG44" s="2"/>
    </row>
    <row r="45" spans="1:61" ht="15.75" customHeight="1">
      <c r="A45" s="108"/>
      <c r="F45" s="2"/>
      <c r="L45" s="2"/>
      <c r="P45" s="2"/>
      <c r="Q45" s="2"/>
      <c r="R45" s="2"/>
      <c r="S45" s="2"/>
      <c r="T45" s="2"/>
      <c r="V45" s="2"/>
      <c r="X45" s="2"/>
      <c r="Z45" s="2"/>
      <c r="AB45" s="2"/>
      <c r="AE45" s="2"/>
      <c r="AF45" s="2"/>
      <c r="AG45" s="2"/>
    </row>
    <row r="46" spans="1:61" ht="15.75" customHeight="1">
      <c r="A46" s="108"/>
      <c r="F46" s="2"/>
      <c r="L46" s="2"/>
      <c r="P46" s="2"/>
      <c r="Q46" s="2"/>
      <c r="R46" s="2"/>
      <c r="S46" s="2"/>
      <c r="T46" s="2"/>
      <c r="V46" s="2"/>
      <c r="X46" s="2"/>
      <c r="Z46" s="2"/>
      <c r="AB46" s="2"/>
      <c r="AE46" s="2"/>
      <c r="AF46" s="2"/>
      <c r="AG46" s="2"/>
    </row>
    <row r="47" spans="1:61" ht="15.75" customHeight="1">
      <c r="A47" s="108"/>
      <c r="F47" s="2"/>
      <c r="L47" s="2"/>
      <c r="P47" s="2"/>
      <c r="Q47" s="2"/>
      <c r="R47" s="2"/>
      <c r="S47" s="2"/>
      <c r="T47" s="2"/>
      <c r="V47" s="2"/>
      <c r="X47" s="2"/>
      <c r="Z47" s="2"/>
      <c r="AB47" s="2"/>
      <c r="AE47" s="2"/>
      <c r="AF47" s="2"/>
      <c r="AG47" s="2"/>
    </row>
    <row r="48" spans="1:61" ht="15.75" customHeight="1">
      <c r="A48" s="108"/>
      <c r="F48" s="2"/>
      <c r="L48" s="2"/>
      <c r="P48" s="2"/>
      <c r="Q48" s="2"/>
      <c r="R48" s="2"/>
      <c r="S48" s="2"/>
      <c r="T48" s="2"/>
      <c r="V48" s="2"/>
      <c r="X48" s="2"/>
      <c r="Z48" s="2"/>
      <c r="AB48" s="2"/>
      <c r="AE48" s="2"/>
      <c r="AF48" s="2"/>
      <c r="AG48" s="2"/>
    </row>
    <row r="49" spans="1:33" ht="15.75" customHeight="1">
      <c r="A49" s="108"/>
      <c r="F49" s="2"/>
      <c r="L49" s="2"/>
      <c r="P49" s="2"/>
      <c r="Q49" s="2"/>
      <c r="R49" s="2"/>
      <c r="S49" s="2"/>
      <c r="T49" s="2"/>
      <c r="V49" s="2"/>
      <c r="X49" s="2"/>
      <c r="Z49" s="2"/>
      <c r="AB49" s="2"/>
      <c r="AE49" s="2"/>
      <c r="AF49" s="2"/>
      <c r="AG49" s="2"/>
    </row>
    <row r="50" spans="1:33" ht="15.75" customHeight="1">
      <c r="A50" s="108"/>
      <c r="F50" s="2"/>
      <c r="L50" s="2"/>
      <c r="P50" s="2"/>
      <c r="Q50" s="2"/>
      <c r="R50" s="2"/>
      <c r="S50" s="2"/>
      <c r="T50" s="2"/>
      <c r="V50" s="2"/>
      <c r="X50" s="2"/>
      <c r="Z50" s="2"/>
      <c r="AB50" s="2"/>
      <c r="AE50" s="2"/>
      <c r="AF50" s="2"/>
      <c r="AG50" s="2"/>
    </row>
    <row r="51" spans="1:33" ht="15.75" customHeight="1">
      <c r="A51" s="108"/>
      <c r="F51" s="2"/>
      <c r="L51" s="2"/>
      <c r="P51" s="2"/>
      <c r="Q51" s="2"/>
      <c r="R51" s="2"/>
      <c r="S51" s="2"/>
      <c r="T51" s="2"/>
      <c r="V51" s="2"/>
      <c r="X51" s="2"/>
      <c r="Z51" s="2"/>
      <c r="AB51" s="2"/>
      <c r="AE51" s="2"/>
      <c r="AF51" s="2"/>
      <c r="AG51" s="2"/>
    </row>
    <row r="52" spans="1:33" ht="15.75" customHeight="1">
      <c r="A52" s="108"/>
      <c r="F52" s="2"/>
      <c r="L52" s="2"/>
      <c r="P52" s="2"/>
      <c r="Q52" s="2"/>
      <c r="R52" s="2"/>
      <c r="S52" s="2"/>
      <c r="T52" s="2"/>
      <c r="V52" s="2"/>
      <c r="X52" s="2"/>
      <c r="Z52" s="2"/>
      <c r="AB52" s="2"/>
      <c r="AE52" s="2"/>
      <c r="AF52" s="2"/>
      <c r="AG52" s="2"/>
    </row>
    <row r="53" spans="1:33" ht="15.75" customHeight="1">
      <c r="A53" s="108"/>
      <c r="F53" s="2"/>
      <c r="L53" s="2"/>
      <c r="P53" s="2"/>
      <c r="Q53" s="2"/>
      <c r="R53" s="2"/>
      <c r="S53" s="2"/>
      <c r="T53" s="2"/>
      <c r="V53" s="2"/>
      <c r="X53" s="2"/>
      <c r="Z53" s="2"/>
      <c r="AB53" s="2"/>
      <c r="AE53" s="2"/>
      <c r="AF53" s="2"/>
      <c r="AG53" s="2"/>
    </row>
    <row r="54" spans="1:33" ht="15.75" customHeight="1">
      <c r="A54" s="108"/>
      <c r="F54" s="2"/>
      <c r="L54" s="2"/>
      <c r="P54" s="2"/>
      <c r="Q54" s="2"/>
      <c r="R54" s="2"/>
      <c r="S54" s="2"/>
      <c r="T54" s="2"/>
      <c r="V54" s="2"/>
      <c r="X54" s="2"/>
      <c r="Z54" s="2"/>
      <c r="AB54" s="2"/>
      <c r="AE54" s="2"/>
      <c r="AF54" s="2"/>
      <c r="AG54" s="2"/>
    </row>
    <row r="55" spans="1:33" ht="15.75" customHeight="1">
      <c r="A55" s="108"/>
      <c r="F55" s="2"/>
      <c r="L55" s="2"/>
      <c r="P55" s="2"/>
      <c r="Q55" s="2"/>
      <c r="R55" s="2"/>
      <c r="S55" s="2"/>
      <c r="T55" s="2"/>
      <c r="V55" s="2"/>
      <c r="X55" s="2"/>
      <c r="Z55" s="2"/>
      <c r="AB55" s="2"/>
      <c r="AE55" s="2"/>
      <c r="AF55" s="2"/>
      <c r="AG55" s="2"/>
    </row>
    <row r="56" spans="1:33" ht="15.75" customHeight="1">
      <c r="A56" s="108"/>
      <c r="F56" s="2"/>
      <c r="L56" s="2"/>
      <c r="P56" s="2"/>
      <c r="Q56" s="2"/>
      <c r="R56" s="2"/>
      <c r="S56" s="2"/>
      <c r="T56" s="2"/>
      <c r="V56" s="2"/>
      <c r="X56" s="2"/>
      <c r="Z56" s="2"/>
      <c r="AB56" s="2"/>
      <c r="AE56" s="2"/>
      <c r="AF56" s="2"/>
      <c r="AG56" s="2"/>
    </row>
    <row r="57" spans="1:33" ht="15.75" customHeight="1">
      <c r="A57" s="108"/>
      <c r="F57" s="2"/>
      <c r="L57" s="2"/>
      <c r="P57" s="2"/>
      <c r="Q57" s="2"/>
      <c r="R57" s="2"/>
      <c r="S57" s="2"/>
      <c r="T57" s="2"/>
      <c r="V57" s="2"/>
      <c r="X57" s="2"/>
      <c r="Z57" s="2"/>
      <c r="AB57" s="2"/>
      <c r="AE57" s="2"/>
      <c r="AF57" s="2"/>
      <c r="AG57" s="2"/>
    </row>
    <row r="58" spans="1:33" ht="15.75" customHeight="1">
      <c r="A58" s="108"/>
      <c r="F58" s="2"/>
      <c r="L58" s="2"/>
      <c r="P58" s="2"/>
      <c r="Q58" s="2"/>
      <c r="R58" s="2"/>
      <c r="S58" s="2"/>
      <c r="T58" s="2"/>
      <c r="V58" s="2"/>
      <c r="X58" s="2"/>
      <c r="Z58" s="2"/>
      <c r="AB58" s="2"/>
      <c r="AE58" s="2"/>
      <c r="AF58" s="2"/>
      <c r="AG58" s="2"/>
    </row>
    <row r="59" spans="1:33" ht="15.75" customHeight="1">
      <c r="A59" s="108"/>
      <c r="F59" s="2"/>
      <c r="L59" s="2"/>
      <c r="P59" s="2"/>
      <c r="Q59" s="2"/>
      <c r="R59" s="2"/>
      <c r="S59" s="2"/>
      <c r="T59" s="2"/>
      <c r="V59" s="2"/>
      <c r="X59" s="2"/>
      <c r="Z59" s="2"/>
      <c r="AB59" s="2"/>
      <c r="AE59" s="2"/>
      <c r="AF59" s="2"/>
      <c r="AG59" s="2"/>
    </row>
    <row r="60" spans="1:33" ht="15.75" customHeight="1">
      <c r="A60" s="108"/>
      <c r="F60" s="2"/>
      <c r="L60" s="2"/>
      <c r="P60" s="2"/>
      <c r="Q60" s="2"/>
      <c r="R60" s="2"/>
      <c r="S60" s="2"/>
      <c r="T60" s="2"/>
      <c r="V60" s="2"/>
      <c r="X60" s="2"/>
      <c r="Z60" s="2"/>
      <c r="AB60" s="2"/>
      <c r="AE60" s="2"/>
      <c r="AF60" s="2"/>
      <c r="AG60" s="2"/>
    </row>
    <row r="61" spans="1:33" ht="15.75" customHeight="1">
      <c r="A61" s="108"/>
      <c r="F61" s="2"/>
      <c r="L61" s="2"/>
      <c r="P61" s="2"/>
      <c r="Q61" s="2"/>
      <c r="R61" s="2"/>
      <c r="S61" s="2"/>
      <c r="T61" s="2"/>
      <c r="V61" s="2"/>
      <c r="X61" s="2"/>
      <c r="Z61" s="2"/>
      <c r="AB61" s="2"/>
      <c r="AE61" s="2"/>
      <c r="AF61" s="2"/>
      <c r="AG61" s="2"/>
    </row>
    <row r="62" spans="1:33" ht="15.75" customHeight="1">
      <c r="A62" s="108"/>
      <c r="F62" s="2"/>
      <c r="L62" s="2"/>
      <c r="P62" s="2"/>
      <c r="Q62" s="2"/>
      <c r="R62" s="2"/>
      <c r="S62" s="2"/>
      <c r="T62" s="2"/>
      <c r="V62" s="2"/>
      <c r="X62" s="2"/>
      <c r="Z62" s="2"/>
      <c r="AB62" s="2"/>
      <c r="AE62" s="2"/>
      <c r="AF62" s="2"/>
      <c r="AG62" s="2"/>
    </row>
    <row r="63" spans="1:33" ht="15.75" customHeight="1">
      <c r="A63" s="108"/>
      <c r="F63" s="2"/>
      <c r="L63" s="2"/>
      <c r="P63" s="2"/>
      <c r="Q63" s="2"/>
      <c r="R63" s="2"/>
      <c r="S63" s="2"/>
      <c r="T63" s="2"/>
      <c r="V63" s="2"/>
      <c r="X63" s="2"/>
      <c r="Z63" s="2"/>
      <c r="AB63" s="2"/>
      <c r="AE63" s="2"/>
      <c r="AF63" s="2"/>
      <c r="AG63" s="2"/>
    </row>
    <row r="64" spans="1:33" ht="15.75" customHeight="1">
      <c r="A64" s="108"/>
      <c r="F64" s="2"/>
      <c r="L64" s="2"/>
      <c r="P64" s="2"/>
      <c r="Q64" s="2"/>
      <c r="R64" s="2"/>
      <c r="S64" s="2"/>
      <c r="T64" s="2"/>
      <c r="V64" s="2"/>
      <c r="X64" s="2"/>
      <c r="Z64" s="2"/>
      <c r="AB64" s="2"/>
      <c r="AE64" s="2"/>
      <c r="AF64" s="2"/>
      <c r="AG64" s="2"/>
    </row>
    <row r="65" spans="1:33" ht="15.75" customHeight="1">
      <c r="A65" s="108"/>
      <c r="F65" s="2"/>
      <c r="L65" s="2"/>
      <c r="P65" s="2"/>
      <c r="Q65" s="2"/>
      <c r="R65" s="2"/>
      <c r="S65" s="2"/>
      <c r="T65" s="2"/>
      <c r="V65" s="2"/>
      <c r="X65" s="2"/>
      <c r="Z65" s="2"/>
      <c r="AB65" s="2"/>
      <c r="AE65" s="2"/>
      <c r="AF65" s="2"/>
      <c r="AG65" s="2"/>
    </row>
    <row r="66" spans="1:33" ht="15.75" customHeight="1">
      <c r="A66" s="108"/>
      <c r="F66" s="2"/>
      <c r="L66" s="2"/>
      <c r="P66" s="2"/>
      <c r="Q66" s="2"/>
      <c r="R66" s="2"/>
      <c r="S66" s="2"/>
      <c r="T66" s="2"/>
      <c r="V66" s="2"/>
      <c r="X66" s="2"/>
      <c r="Z66" s="2"/>
      <c r="AB66" s="2"/>
      <c r="AE66" s="2"/>
      <c r="AF66" s="2"/>
      <c r="AG66" s="2"/>
    </row>
    <row r="67" spans="1:33" ht="15.75" customHeight="1">
      <c r="A67" s="108"/>
      <c r="F67" s="2"/>
      <c r="L67" s="2"/>
      <c r="P67" s="2"/>
      <c r="Q67" s="2"/>
      <c r="R67" s="2"/>
      <c r="S67" s="2"/>
      <c r="T67" s="2"/>
      <c r="V67" s="2"/>
      <c r="X67" s="2"/>
      <c r="Z67" s="2"/>
      <c r="AB67" s="2"/>
      <c r="AE67" s="2"/>
      <c r="AF67" s="2"/>
      <c r="AG67" s="2"/>
    </row>
    <row r="68" spans="1:33" ht="15.75" customHeight="1">
      <c r="A68" s="108"/>
      <c r="F68" s="2"/>
      <c r="L68" s="2"/>
      <c r="P68" s="2"/>
      <c r="Q68" s="2"/>
      <c r="R68" s="2"/>
      <c r="S68" s="2"/>
      <c r="T68" s="2"/>
      <c r="V68" s="2"/>
      <c r="X68" s="2"/>
      <c r="Z68" s="2"/>
      <c r="AB68" s="2"/>
      <c r="AE68" s="2"/>
      <c r="AF68" s="2"/>
      <c r="AG68" s="2"/>
    </row>
    <row r="69" spans="1:33" ht="15.75" customHeight="1">
      <c r="A69" s="108"/>
      <c r="F69" s="2"/>
      <c r="L69" s="2"/>
      <c r="P69" s="2"/>
      <c r="Q69" s="2"/>
      <c r="R69" s="2"/>
      <c r="S69" s="2"/>
      <c r="T69" s="2"/>
      <c r="V69" s="2"/>
      <c r="X69" s="2"/>
      <c r="Z69" s="2"/>
      <c r="AB69" s="2"/>
      <c r="AE69" s="2"/>
      <c r="AF69" s="2"/>
      <c r="AG69" s="2"/>
    </row>
    <row r="70" spans="1:33" ht="15.75" customHeight="1">
      <c r="A70" s="108"/>
      <c r="F70" s="2"/>
      <c r="L70" s="2"/>
      <c r="P70" s="2"/>
      <c r="Q70" s="2"/>
      <c r="R70" s="2"/>
      <c r="S70" s="2"/>
      <c r="T70" s="2"/>
      <c r="V70" s="2"/>
      <c r="X70" s="2"/>
      <c r="Z70" s="2"/>
      <c r="AB70" s="2"/>
      <c r="AE70" s="2"/>
      <c r="AF70" s="2"/>
      <c r="AG70" s="2"/>
    </row>
    <row r="71" spans="1:33" ht="15.75" customHeight="1">
      <c r="A71" s="108"/>
      <c r="F71" s="2"/>
      <c r="L71" s="2"/>
      <c r="P71" s="2"/>
      <c r="Q71" s="2"/>
      <c r="R71" s="2"/>
      <c r="S71" s="2"/>
      <c r="T71" s="2"/>
      <c r="V71" s="2"/>
      <c r="X71" s="2"/>
      <c r="Z71" s="2"/>
      <c r="AB71" s="2"/>
      <c r="AE71" s="2"/>
      <c r="AF71" s="2"/>
      <c r="AG71" s="2"/>
    </row>
    <row r="72" spans="1:33" ht="15.75" customHeight="1">
      <c r="A72" s="108"/>
      <c r="F72" s="2"/>
      <c r="L72" s="2"/>
      <c r="P72" s="2"/>
      <c r="Q72" s="2"/>
      <c r="R72" s="2"/>
      <c r="S72" s="2"/>
      <c r="T72" s="2"/>
      <c r="V72" s="2"/>
      <c r="X72" s="2"/>
      <c r="Z72" s="2"/>
      <c r="AB72" s="2"/>
      <c r="AE72" s="2"/>
      <c r="AF72" s="2"/>
      <c r="AG72" s="2"/>
    </row>
    <row r="73" spans="1:33" ht="15.75" customHeight="1">
      <c r="A73" s="108"/>
      <c r="F73" s="2"/>
      <c r="L73" s="2"/>
      <c r="P73" s="2"/>
      <c r="Q73" s="2"/>
      <c r="R73" s="2"/>
      <c r="S73" s="2"/>
      <c r="T73" s="2"/>
      <c r="V73" s="2"/>
      <c r="X73" s="2"/>
      <c r="Z73" s="2"/>
      <c r="AB73" s="2"/>
      <c r="AE73" s="2"/>
      <c r="AF73" s="2"/>
      <c r="AG73" s="2"/>
    </row>
    <row r="74" spans="1:33" ht="15.75" customHeight="1">
      <c r="A74" s="108"/>
      <c r="F74" s="2"/>
      <c r="L74" s="2"/>
      <c r="P74" s="2"/>
      <c r="Q74" s="2"/>
      <c r="R74" s="2"/>
      <c r="S74" s="2"/>
      <c r="T74" s="2"/>
      <c r="V74" s="2"/>
      <c r="X74" s="2"/>
      <c r="Z74" s="2"/>
      <c r="AB74" s="2"/>
      <c r="AE74" s="2"/>
      <c r="AF74" s="2"/>
      <c r="AG74" s="2"/>
    </row>
    <row r="75" spans="1:33" ht="15.75" customHeight="1">
      <c r="A75" s="108"/>
      <c r="F75" s="2"/>
      <c r="L75" s="2"/>
      <c r="P75" s="2"/>
      <c r="Q75" s="2"/>
      <c r="R75" s="2"/>
      <c r="S75" s="2"/>
      <c r="T75" s="2"/>
      <c r="V75" s="2"/>
      <c r="X75" s="2"/>
      <c r="Z75" s="2"/>
      <c r="AB75" s="2"/>
      <c r="AE75" s="2"/>
      <c r="AF75" s="2"/>
      <c r="AG75" s="2"/>
    </row>
    <row r="76" spans="1:33" ht="15.75" customHeight="1">
      <c r="A76" s="108"/>
      <c r="F76" s="2"/>
      <c r="L76" s="2"/>
      <c r="P76" s="2"/>
      <c r="Q76" s="2"/>
      <c r="R76" s="2"/>
      <c r="S76" s="2"/>
      <c r="T76" s="2"/>
      <c r="V76" s="2"/>
      <c r="X76" s="2"/>
      <c r="Z76" s="2"/>
      <c r="AB76" s="2"/>
      <c r="AE76" s="2"/>
      <c r="AF76" s="2"/>
      <c r="AG76" s="2"/>
    </row>
    <row r="77" spans="1:33" ht="15.75" customHeight="1">
      <c r="A77" s="108"/>
      <c r="F77" s="2"/>
      <c r="L77" s="2"/>
      <c r="P77" s="2"/>
      <c r="Q77" s="2"/>
      <c r="R77" s="2"/>
      <c r="S77" s="2"/>
      <c r="T77" s="2"/>
      <c r="V77" s="2"/>
      <c r="X77" s="2"/>
      <c r="Z77" s="2"/>
      <c r="AB77" s="2"/>
      <c r="AE77" s="2"/>
      <c r="AF77" s="2"/>
      <c r="AG77" s="2"/>
    </row>
    <row r="78" spans="1:33" ht="15.75" customHeight="1">
      <c r="A78" s="108"/>
      <c r="F78" s="2"/>
      <c r="L78" s="2"/>
      <c r="P78" s="2"/>
      <c r="Q78" s="2"/>
      <c r="R78" s="2"/>
      <c r="S78" s="2"/>
      <c r="T78" s="2"/>
      <c r="V78" s="2"/>
      <c r="X78" s="2"/>
      <c r="Z78" s="2"/>
      <c r="AB78" s="2"/>
      <c r="AE78" s="2"/>
      <c r="AF78" s="2"/>
      <c r="AG78" s="2"/>
    </row>
    <row r="79" spans="1:33" ht="15.75" customHeight="1">
      <c r="A79" s="108"/>
      <c r="F79" s="2"/>
      <c r="L79" s="2"/>
      <c r="P79" s="2"/>
      <c r="Q79" s="2"/>
      <c r="R79" s="2"/>
      <c r="S79" s="2"/>
      <c r="T79" s="2"/>
      <c r="V79" s="2"/>
      <c r="X79" s="2"/>
      <c r="Z79" s="2"/>
      <c r="AB79" s="2"/>
      <c r="AE79" s="2"/>
      <c r="AF79" s="2"/>
      <c r="AG79" s="2"/>
    </row>
    <row r="80" spans="1:33" ht="15.75" customHeight="1">
      <c r="A80" s="108"/>
      <c r="F80" s="2"/>
      <c r="L80" s="2"/>
      <c r="P80" s="2"/>
      <c r="Q80" s="2"/>
      <c r="R80" s="2"/>
      <c r="S80" s="2"/>
      <c r="T80" s="2"/>
      <c r="V80" s="2"/>
      <c r="X80" s="2"/>
      <c r="Z80" s="2"/>
      <c r="AB80" s="2"/>
      <c r="AE80" s="2"/>
      <c r="AF80" s="2"/>
      <c r="AG80" s="2"/>
    </row>
    <row r="81" spans="1:33" ht="15.75" customHeight="1">
      <c r="A81" s="108"/>
      <c r="F81" s="2"/>
      <c r="L81" s="2"/>
      <c r="P81" s="2"/>
      <c r="Q81" s="2"/>
      <c r="R81" s="2"/>
      <c r="S81" s="2"/>
      <c r="T81" s="2"/>
      <c r="V81" s="2"/>
      <c r="X81" s="2"/>
      <c r="Z81" s="2"/>
      <c r="AB81" s="2"/>
      <c r="AE81" s="2"/>
      <c r="AF81" s="2"/>
      <c r="AG81" s="2"/>
    </row>
    <row r="82" spans="1:33" ht="15.75" customHeight="1">
      <c r="A82" s="108"/>
      <c r="F82" s="2"/>
      <c r="L82" s="2"/>
      <c r="P82" s="2"/>
      <c r="Q82" s="2"/>
      <c r="R82" s="2"/>
      <c r="S82" s="2"/>
      <c r="T82" s="2"/>
      <c r="V82" s="2"/>
      <c r="X82" s="2"/>
      <c r="Z82" s="2"/>
      <c r="AB82" s="2"/>
      <c r="AE82" s="2"/>
      <c r="AF82" s="2"/>
      <c r="AG82" s="2"/>
    </row>
    <row r="83" spans="1:33" ht="15.75" customHeight="1">
      <c r="A83" s="108"/>
      <c r="F83" s="2"/>
      <c r="L83" s="2"/>
      <c r="P83" s="2"/>
      <c r="Q83" s="2"/>
      <c r="R83" s="2"/>
      <c r="S83" s="2"/>
      <c r="T83" s="2"/>
      <c r="V83" s="2"/>
      <c r="X83" s="2"/>
      <c r="Z83" s="2"/>
      <c r="AB83" s="2"/>
      <c r="AE83" s="2"/>
      <c r="AF83" s="2"/>
      <c r="AG83" s="2"/>
    </row>
    <row r="84" spans="1:33" ht="15.75" customHeight="1">
      <c r="A84" s="108"/>
      <c r="F84" s="2"/>
      <c r="L84" s="2"/>
      <c r="P84" s="2"/>
      <c r="Q84" s="2"/>
      <c r="R84" s="2"/>
      <c r="S84" s="2"/>
      <c r="T84" s="2"/>
      <c r="V84" s="2"/>
      <c r="X84" s="2"/>
      <c r="Z84" s="2"/>
      <c r="AB84" s="2"/>
      <c r="AE84" s="2"/>
      <c r="AF84" s="2"/>
      <c r="AG84" s="2"/>
    </row>
    <row r="85" spans="1:33" ht="15.75" customHeight="1">
      <c r="A85" s="108"/>
      <c r="F85" s="2"/>
      <c r="L85" s="2"/>
      <c r="P85" s="2"/>
      <c r="Q85" s="2"/>
      <c r="R85" s="2"/>
      <c r="S85" s="2"/>
      <c r="T85" s="2"/>
      <c r="V85" s="2"/>
      <c r="X85" s="2"/>
      <c r="Z85" s="2"/>
      <c r="AB85" s="2"/>
      <c r="AE85" s="2"/>
      <c r="AF85" s="2"/>
      <c r="AG85" s="2"/>
    </row>
    <row r="86" spans="1:33" ht="15.75" customHeight="1">
      <c r="A86" s="108"/>
      <c r="F86" s="2"/>
      <c r="L86" s="2"/>
      <c r="P86" s="2"/>
      <c r="Q86" s="2"/>
      <c r="R86" s="2"/>
      <c r="S86" s="2"/>
      <c r="T86" s="2"/>
      <c r="V86" s="2"/>
      <c r="X86" s="2"/>
      <c r="Z86" s="2"/>
      <c r="AB86" s="2"/>
      <c r="AE86" s="2"/>
      <c r="AF86" s="2"/>
      <c r="AG86" s="2"/>
    </row>
    <row r="87" spans="1:33" ht="15.75" customHeight="1">
      <c r="A87" s="108"/>
      <c r="F87" s="2"/>
      <c r="L87" s="2"/>
      <c r="P87" s="2"/>
      <c r="Q87" s="2"/>
      <c r="R87" s="2"/>
      <c r="S87" s="2"/>
      <c r="T87" s="2"/>
      <c r="V87" s="2"/>
      <c r="X87" s="2"/>
      <c r="Z87" s="2"/>
      <c r="AB87" s="2"/>
      <c r="AE87" s="2"/>
      <c r="AF87" s="2"/>
      <c r="AG87" s="2"/>
    </row>
    <row r="88" spans="1:33" ht="15.75" customHeight="1">
      <c r="A88" s="108"/>
      <c r="F88" s="2"/>
      <c r="L88" s="2"/>
      <c r="P88" s="2"/>
      <c r="Q88" s="2"/>
      <c r="R88" s="2"/>
      <c r="S88" s="2"/>
      <c r="T88" s="2"/>
      <c r="V88" s="2"/>
      <c r="X88" s="2"/>
      <c r="Z88" s="2"/>
      <c r="AB88" s="2"/>
      <c r="AE88" s="2"/>
      <c r="AF88" s="2"/>
      <c r="AG88" s="2"/>
    </row>
    <row r="89" spans="1:33" ht="15.75" customHeight="1">
      <c r="A89" s="108"/>
      <c r="F89" s="2"/>
      <c r="L89" s="2"/>
      <c r="P89" s="2"/>
      <c r="Q89" s="2"/>
      <c r="R89" s="2"/>
      <c r="S89" s="2"/>
      <c r="T89" s="2"/>
      <c r="V89" s="2"/>
      <c r="X89" s="2"/>
      <c r="Z89" s="2"/>
      <c r="AB89" s="2"/>
      <c r="AE89" s="2"/>
      <c r="AF89" s="2"/>
      <c r="AG89" s="2"/>
    </row>
    <row r="90" spans="1:33" ht="15.75" customHeight="1">
      <c r="A90" s="108"/>
      <c r="F90" s="2"/>
      <c r="L90" s="2"/>
      <c r="P90" s="2"/>
      <c r="Q90" s="2"/>
      <c r="R90" s="2"/>
      <c r="S90" s="2"/>
      <c r="T90" s="2"/>
      <c r="V90" s="2"/>
      <c r="X90" s="2"/>
      <c r="Z90" s="2"/>
      <c r="AB90" s="2"/>
      <c r="AE90" s="2"/>
      <c r="AF90" s="2"/>
      <c r="AG90" s="2"/>
    </row>
    <row r="91" spans="1:33" ht="15.75" customHeight="1">
      <c r="A91" s="108"/>
      <c r="F91" s="2"/>
      <c r="L91" s="2"/>
      <c r="P91" s="2"/>
      <c r="Q91" s="2"/>
      <c r="R91" s="2"/>
      <c r="S91" s="2"/>
      <c r="T91" s="2"/>
      <c r="V91" s="2"/>
      <c r="X91" s="2"/>
      <c r="Z91" s="2"/>
      <c r="AB91" s="2"/>
      <c r="AE91" s="2"/>
      <c r="AF91" s="2"/>
      <c r="AG91" s="2"/>
    </row>
    <row r="92" spans="1:33" ht="15.75" customHeight="1">
      <c r="A92" s="108"/>
      <c r="F92" s="2"/>
      <c r="L92" s="2"/>
      <c r="P92" s="2"/>
      <c r="Q92" s="2"/>
      <c r="R92" s="2"/>
      <c r="S92" s="2"/>
      <c r="T92" s="2"/>
      <c r="V92" s="2"/>
      <c r="X92" s="2"/>
      <c r="Z92" s="2"/>
      <c r="AB92" s="2"/>
      <c r="AE92" s="2"/>
      <c r="AF92" s="2"/>
      <c r="AG92" s="2"/>
    </row>
    <row r="93" spans="1:33" ht="15.75" customHeight="1">
      <c r="A93" s="108"/>
      <c r="F93" s="2"/>
      <c r="L93" s="2"/>
      <c r="P93" s="2"/>
      <c r="Q93" s="2"/>
      <c r="R93" s="2"/>
      <c r="S93" s="2"/>
      <c r="T93" s="2"/>
      <c r="V93" s="2"/>
      <c r="X93" s="2"/>
      <c r="Z93" s="2"/>
      <c r="AB93" s="2"/>
      <c r="AE93" s="2"/>
      <c r="AF93" s="2"/>
      <c r="AG93" s="2"/>
    </row>
    <row r="94" spans="1:33" ht="15.75" customHeight="1">
      <c r="A94" s="108"/>
      <c r="F94" s="2"/>
      <c r="L94" s="2"/>
      <c r="P94" s="2"/>
      <c r="Q94" s="2"/>
      <c r="R94" s="2"/>
      <c r="S94" s="2"/>
      <c r="T94" s="2"/>
      <c r="V94" s="2"/>
      <c r="X94" s="2"/>
      <c r="Z94" s="2"/>
      <c r="AB94" s="2"/>
      <c r="AE94" s="2"/>
      <c r="AF94" s="2"/>
      <c r="AG94" s="2"/>
    </row>
    <row r="95" spans="1:33" ht="15.75" customHeight="1">
      <c r="A95" s="108"/>
      <c r="F95" s="2"/>
      <c r="L95" s="2"/>
      <c r="P95" s="2"/>
      <c r="Q95" s="2"/>
      <c r="R95" s="2"/>
      <c r="S95" s="2"/>
      <c r="T95" s="2"/>
      <c r="V95" s="2"/>
      <c r="X95" s="2"/>
      <c r="Z95" s="2"/>
      <c r="AB95" s="2"/>
      <c r="AE95" s="2"/>
      <c r="AF95" s="2"/>
      <c r="AG95" s="2"/>
    </row>
    <row r="96" spans="1:33" ht="15.75" customHeight="1">
      <c r="A96" s="108"/>
      <c r="F96" s="2"/>
      <c r="L96" s="2"/>
      <c r="P96" s="2"/>
      <c r="Q96" s="2"/>
      <c r="R96" s="2"/>
      <c r="S96" s="2"/>
      <c r="T96" s="2"/>
      <c r="V96" s="2"/>
      <c r="X96" s="2"/>
      <c r="Z96" s="2"/>
      <c r="AB96" s="2"/>
      <c r="AE96" s="2"/>
      <c r="AF96" s="2"/>
      <c r="AG96" s="2"/>
    </row>
    <row r="97" spans="1:33" ht="15.75" customHeight="1">
      <c r="A97" s="108"/>
      <c r="F97" s="2"/>
      <c r="L97" s="2"/>
      <c r="P97" s="2"/>
      <c r="Q97" s="2"/>
      <c r="R97" s="2"/>
      <c r="S97" s="2"/>
      <c r="T97" s="2"/>
      <c r="V97" s="2"/>
      <c r="X97" s="2"/>
      <c r="Z97" s="2"/>
      <c r="AB97" s="2"/>
      <c r="AE97" s="2"/>
      <c r="AF97" s="2"/>
      <c r="AG97" s="2"/>
    </row>
    <row r="98" spans="1:33" ht="15.75" customHeight="1">
      <c r="A98" s="108"/>
      <c r="F98" s="2"/>
      <c r="L98" s="2"/>
      <c r="P98" s="2"/>
      <c r="Q98" s="2"/>
      <c r="R98" s="2"/>
      <c r="S98" s="2"/>
      <c r="T98" s="2"/>
      <c r="V98" s="2"/>
      <c r="X98" s="2"/>
      <c r="Z98" s="2"/>
      <c r="AB98" s="2"/>
      <c r="AE98" s="2"/>
      <c r="AF98" s="2"/>
      <c r="AG98" s="2"/>
    </row>
    <row r="99" spans="1:33" ht="15.75" hidden="1" customHeight="1">
      <c r="A99" s="108"/>
      <c r="F99" s="2"/>
      <c r="L99" s="2"/>
      <c r="P99" s="2"/>
      <c r="Q99" s="2"/>
      <c r="R99" s="2"/>
      <c r="S99" s="2"/>
      <c r="T99" s="2"/>
      <c r="V99" s="2"/>
      <c r="X99" s="2"/>
      <c r="Z99" s="2"/>
      <c r="AB99" s="2"/>
      <c r="AE99" s="2"/>
      <c r="AF99" s="2"/>
      <c r="AG99" s="2"/>
    </row>
    <row r="100" spans="1:33" ht="15.75" hidden="1" customHeight="1">
      <c r="A100" s="108"/>
      <c r="C100" s="175" t="s">
        <v>5</v>
      </c>
      <c r="D100" s="2"/>
      <c r="E100" s="176" t="s">
        <v>226</v>
      </c>
      <c r="F100" s="177"/>
      <c r="G100" s="178" t="s">
        <v>227</v>
      </c>
      <c r="H100" s="2"/>
      <c r="I100" s="176" t="s">
        <v>228</v>
      </c>
      <c r="J100" s="2"/>
      <c r="K100" s="2"/>
      <c r="L100" s="2"/>
      <c r="P100" s="2"/>
      <c r="Q100" s="2"/>
      <c r="R100" s="2"/>
      <c r="S100" s="2"/>
      <c r="T100" s="2"/>
      <c r="V100" s="2"/>
      <c r="X100" s="2"/>
      <c r="Z100" s="2"/>
      <c r="AB100" s="2"/>
      <c r="AE100" s="2"/>
      <c r="AF100" s="2"/>
      <c r="AG100" s="2"/>
    </row>
    <row r="101" spans="1:33" ht="15.75" hidden="1" customHeight="1">
      <c r="A101" s="108"/>
      <c r="C101" s="179" t="s">
        <v>17</v>
      </c>
      <c r="D101" s="2"/>
      <c r="E101" s="65" t="s">
        <v>195</v>
      </c>
      <c r="F101" s="2"/>
      <c r="G101" s="65" t="s">
        <v>229</v>
      </c>
      <c r="H101" s="2"/>
      <c r="I101" s="65" t="s">
        <v>230</v>
      </c>
      <c r="J101" s="2"/>
      <c r="K101" s="2"/>
      <c r="L101" s="2"/>
      <c r="P101" s="2"/>
      <c r="Q101" s="2"/>
      <c r="R101" s="2"/>
      <c r="S101" s="2"/>
      <c r="T101" s="2"/>
      <c r="V101" s="2"/>
      <c r="X101" s="2"/>
      <c r="Z101" s="2"/>
      <c r="AB101" s="2"/>
      <c r="AE101" s="2"/>
      <c r="AF101" s="2"/>
      <c r="AG101" s="2"/>
    </row>
    <row r="102" spans="1:33" ht="15.75" hidden="1" customHeight="1">
      <c r="A102" s="108"/>
      <c r="C102" s="179" t="s">
        <v>18</v>
      </c>
      <c r="D102" s="2"/>
      <c r="E102" s="65" t="s">
        <v>162</v>
      </c>
      <c r="F102" s="2"/>
      <c r="G102" s="65" t="s">
        <v>201</v>
      </c>
      <c r="H102" s="2"/>
      <c r="I102" s="65" t="s">
        <v>128</v>
      </c>
      <c r="J102" s="2"/>
      <c r="K102" s="2"/>
      <c r="L102" s="2"/>
      <c r="P102" s="2"/>
      <c r="Q102" s="2"/>
      <c r="R102" s="2"/>
      <c r="S102" s="2"/>
      <c r="T102" s="2"/>
      <c r="V102" s="2"/>
      <c r="X102" s="2"/>
      <c r="Z102" s="2"/>
      <c r="AB102" s="2"/>
      <c r="AE102" s="2"/>
      <c r="AF102" s="2"/>
      <c r="AG102" s="2"/>
    </row>
    <row r="103" spans="1:33" ht="15.75" hidden="1" customHeight="1">
      <c r="A103" s="108"/>
      <c r="C103" s="179" t="s">
        <v>19</v>
      </c>
      <c r="D103" s="2"/>
      <c r="E103" s="65" t="s">
        <v>231</v>
      </c>
      <c r="F103" s="2"/>
      <c r="G103" s="65" t="s">
        <v>126</v>
      </c>
      <c r="H103" s="2"/>
      <c r="I103" s="65" t="s">
        <v>232</v>
      </c>
      <c r="J103" s="2"/>
      <c r="K103" s="2"/>
      <c r="L103" s="2"/>
      <c r="P103" s="2"/>
      <c r="Q103" s="2"/>
      <c r="R103" s="2"/>
      <c r="S103" s="2"/>
      <c r="T103" s="2"/>
      <c r="V103" s="2"/>
      <c r="X103" s="2"/>
      <c r="Z103" s="2"/>
      <c r="AB103" s="2"/>
      <c r="AE103" s="2"/>
      <c r="AF103" s="2"/>
      <c r="AG103" s="2"/>
    </row>
    <row r="104" spans="1:33" ht="15.75" hidden="1" customHeight="1">
      <c r="A104" s="108"/>
      <c r="C104" s="179" t="s">
        <v>20</v>
      </c>
      <c r="D104" s="2"/>
      <c r="E104" s="65" t="s">
        <v>233</v>
      </c>
      <c r="F104" s="2"/>
      <c r="G104" s="65" t="s">
        <v>234</v>
      </c>
      <c r="H104" s="2"/>
      <c r="I104" s="65" t="s">
        <v>143</v>
      </c>
      <c r="J104" s="2"/>
      <c r="K104" s="2"/>
      <c r="L104" s="2"/>
      <c r="P104" s="2"/>
      <c r="Q104" s="2"/>
      <c r="R104" s="2"/>
      <c r="S104" s="2"/>
      <c r="T104" s="2"/>
      <c r="V104" s="2"/>
      <c r="X104" s="2"/>
      <c r="Z104" s="2"/>
      <c r="AB104" s="2"/>
      <c r="AE104" s="2"/>
      <c r="AF104" s="2"/>
      <c r="AG104" s="2"/>
    </row>
    <row r="105" spans="1:33" ht="15.75" hidden="1" customHeight="1">
      <c r="A105" s="108"/>
      <c r="C105" s="179" t="s">
        <v>21</v>
      </c>
      <c r="D105" s="2"/>
      <c r="E105" s="65" t="s">
        <v>235</v>
      </c>
      <c r="F105" s="2"/>
      <c r="G105" s="180" t="s">
        <v>141</v>
      </c>
      <c r="H105" s="2"/>
      <c r="I105" s="2"/>
      <c r="J105" s="2"/>
      <c r="K105" s="2"/>
      <c r="L105" s="2"/>
      <c r="P105" s="2"/>
      <c r="Q105" s="2"/>
      <c r="R105" s="2"/>
      <c r="S105" s="2"/>
      <c r="T105" s="2"/>
      <c r="V105" s="2"/>
      <c r="X105" s="2"/>
      <c r="Z105" s="2"/>
      <c r="AB105" s="2"/>
      <c r="AE105" s="2"/>
      <c r="AF105" s="2"/>
      <c r="AG105" s="2"/>
    </row>
    <row r="106" spans="1:33" ht="15.75" hidden="1" customHeight="1">
      <c r="A106" s="108"/>
      <c r="C106" s="179" t="s">
        <v>22</v>
      </c>
      <c r="D106" s="2"/>
      <c r="E106" s="65" t="s">
        <v>236</v>
      </c>
      <c r="F106" s="2"/>
      <c r="G106" s="2"/>
      <c r="H106" s="2"/>
      <c r="I106" s="176" t="s">
        <v>104</v>
      </c>
      <c r="J106" s="2"/>
      <c r="K106" s="2"/>
      <c r="L106" s="2"/>
      <c r="P106" s="2"/>
      <c r="Q106" s="2"/>
      <c r="R106" s="2"/>
      <c r="S106" s="2"/>
      <c r="T106" s="2"/>
      <c r="V106" s="2"/>
      <c r="X106" s="2"/>
      <c r="Z106" s="2"/>
      <c r="AB106" s="2"/>
      <c r="AE106" s="2"/>
      <c r="AF106" s="2"/>
      <c r="AG106" s="2"/>
    </row>
    <row r="107" spans="1:33" ht="15.75" hidden="1" customHeight="1">
      <c r="A107" s="108"/>
      <c r="C107" s="179" t="s">
        <v>23</v>
      </c>
      <c r="D107" s="2"/>
      <c r="E107" s="65" t="s">
        <v>237</v>
      </c>
      <c r="F107" s="2"/>
      <c r="G107" s="178" t="s">
        <v>238</v>
      </c>
      <c r="H107" s="2"/>
      <c r="I107" s="65" t="s">
        <v>158</v>
      </c>
      <c r="J107" s="2"/>
      <c r="K107" s="2"/>
      <c r="L107" s="2"/>
      <c r="P107" s="2"/>
      <c r="Q107" s="2"/>
      <c r="R107" s="2"/>
      <c r="S107" s="2"/>
      <c r="T107" s="2"/>
      <c r="V107" s="2"/>
      <c r="X107" s="2"/>
      <c r="Z107" s="2"/>
      <c r="AB107" s="2"/>
      <c r="AE107" s="2"/>
      <c r="AF107" s="2"/>
      <c r="AG107" s="2"/>
    </row>
    <row r="108" spans="1:33" ht="15.75" hidden="1" customHeight="1">
      <c r="A108" s="108"/>
      <c r="C108" s="179" t="s">
        <v>352</v>
      </c>
      <c r="D108" s="2"/>
      <c r="E108" s="65" t="s">
        <v>121</v>
      </c>
      <c r="F108" s="2"/>
      <c r="G108" s="65" t="s">
        <v>239</v>
      </c>
      <c r="H108" s="2"/>
      <c r="I108" s="65" t="s">
        <v>131</v>
      </c>
      <c r="J108" s="2"/>
      <c r="K108" s="2"/>
      <c r="L108" s="2"/>
      <c r="P108" s="2"/>
      <c r="Q108" s="2"/>
      <c r="R108" s="2"/>
      <c r="S108" s="2"/>
      <c r="T108" s="2"/>
      <c r="V108" s="2"/>
      <c r="X108" s="2"/>
      <c r="Z108" s="2"/>
      <c r="AB108" s="2"/>
      <c r="AE108" s="2"/>
      <c r="AF108" s="2"/>
      <c r="AG108" s="2"/>
    </row>
    <row r="109" spans="1:33" ht="15.75" hidden="1" customHeight="1">
      <c r="A109" s="108"/>
      <c r="C109" s="179" t="s">
        <v>26</v>
      </c>
      <c r="D109" s="2"/>
      <c r="E109" s="65" t="s">
        <v>146</v>
      </c>
      <c r="F109" s="2"/>
      <c r="G109" s="65" t="s">
        <v>240</v>
      </c>
      <c r="H109" s="2"/>
      <c r="I109" s="2"/>
      <c r="J109" s="2"/>
      <c r="K109" s="2"/>
      <c r="L109" s="2"/>
      <c r="P109" s="2"/>
      <c r="Q109" s="2"/>
      <c r="R109" s="2"/>
      <c r="S109" s="2"/>
      <c r="T109" s="2"/>
      <c r="V109" s="2"/>
      <c r="X109" s="2"/>
      <c r="Z109" s="2"/>
      <c r="AB109" s="2"/>
      <c r="AE109" s="2"/>
      <c r="AF109" s="2"/>
      <c r="AG109" s="2"/>
    </row>
    <row r="110" spans="1:33" ht="15.75" hidden="1" customHeight="1">
      <c r="A110" s="108"/>
      <c r="C110" s="179" t="s">
        <v>27</v>
      </c>
      <c r="D110" s="2"/>
      <c r="E110" s="65" t="s">
        <v>241</v>
      </c>
      <c r="F110" s="2"/>
      <c r="G110" s="65" t="s">
        <v>127</v>
      </c>
      <c r="H110" s="2"/>
      <c r="I110" s="181" t="s">
        <v>242</v>
      </c>
      <c r="J110" s="2"/>
      <c r="K110" s="2"/>
      <c r="L110" s="2"/>
      <c r="P110" s="2"/>
      <c r="Q110" s="2"/>
      <c r="R110" s="2"/>
      <c r="S110" s="2"/>
      <c r="T110" s="2"/>
      <c r="V110" s="2"/>
      <c r="X110" s="2"/>
      <c r="Z110" s="2"/>
      <c r="AB110" s="2"/>
      <c r="AE110" s="2"/>
      <c r="AF110" s="2"/>
      <c r="AG110" s="2"/>
    </row>
    <row r="111" spans="1:33" ht="15.75" hidden="1" customHeight="1">
      <c r="A111" s="108"/>
      <c r="C111" s="179" t="s">
        <v>25</v>
      </c>
      <c r="D111" s="2"/>
      <c r="E111" s="65" t="s">
        <v>243</v>
      </c>
      <c r="F111" s="2"/>
      <c r="G111" s="65" t="s">
        <v>202</v>
      </c>
      <c r="H111" s="2"/>
      <c r="I111" s="182">
        <v>15</v>
      </c>
      <c r="J111" s="183">
        <v>30</v>
      </c>
      <c r="K111" s="2"/>
      <c r="L111" s="2"/>
      <c r="P111" s="2"/>
      <c r="Q111" s="2"/>
      <c r="R111" s="2"/>
      <c r="S111" s="2"/>
      <c r="T111" s="2"/>
      <c r="V111" s="2"/>
      <c r="X111" s="2"/>
      <c r="Z111" s="2"/>
      <c r="AB111" s="2"/>
      <c r="AE111" s="2"/>
      <c r="AF111" s="2"/>
      <c r="AG111" s="2"/>
    </row>
    <row r="112" spans="1:33" ht="15.75" hidden="1" customHeight="1">
      <c r="A112" s="108"/>
      <c r="C112" s="179" t="s">
        <v>28</v>
      </c>
      <c r="D112" s="2"/>
      <c r="E112" s="65" t="s">
        <v>244</v>
      </c>
      <c r="F112" s="2"/>
      <c r="G112" s="65" t="s">
        <v>142</v>
      </c>
      <c r="H112" s="2"/>
      <c r="I112" s="182">
        <v>0</v>
      </c>
      <c r="J112" s="183">
        <v>0</v>
      </c>
      <c r="K112" s="2"/>
      <c r="L112" s="2"/>
      <c r="P112" s="2"/>
      <c r="Q112" s="2"/>
      <c r="R112" s="2"/>
      <c r="S112" s="2"/>
      <c r="T112" s="2"/>
      <c r="V112" s="2"/>
      <c r="X112" s="2"/>
      <c r="Z112" s="2"/>
      <c r="AB112" s="2"/>
      <c r="AE112" s="2"/>
      <c r="AF112" s="2"/>
      <c r="AG112" s="2"/>
    </row>
    <row r="113" spans="1:33" ht="15.75" hidden="1" customHeight="1">
      <c r="A113" s="108"/>
      <c r="C113" s="179" t="s">
        <v>29</v>
      </c>
      <c r="D113" s="2"/>
      <c r="E113" s="65" t="s">
        <v>245</v>
      </c>
      <c r="F113" s="2"/>
      <c r="G113" s="65" t="s">
        <v>246</v>
      </c>
      <c r="H113" s="2"/>
      <c r="I113" s="184">
        <v>10</v>
      </c>
      <c r="J113" s="2"/>
      <c r="K113" s="2"/>
      <c r="L113" s="2"/>
      <c r="P113" s="2"/>
      <c r="Q113" s="2"/>
      <c r="R113" s="2"/>
      <c r="S113" s="2"/>
      <c r="T113" s="2"/>
      <c r="V113" s="2"/>
      <c r="X113" s="2"/>
      <c r="Z113" s="2"/>
      <c r="AB113" s="2"/>
      <c r="AE113" s="2"/>
      <c r="AF113" s="2"/>
      <c r="AG113" s="2"/>
    </row>
    <row r="114" spans="1:33" ht="15.75" hidden="1" customHeight="1">
      <c r="A114" s="108"/>
      <c r="C114" s="179" t="s">
        <v>30</v>
      </c>
      <c r="D114" s="2"/>
      <c r="E114" s="65" t="s">
        <v>247</v>
      </c>
      <c r="F114" s="2"/>
      <c r="G114" s="65" t="s">
        <v>140</v>
      </c>
      <c r="H114" s="2"/>
      <c r="I114" s="185">
        <v>5</v>
      </c>
      <c r="J114" s="2"/>
      <c r="K114" s="2"/>
      <c r="L114" s="2"/>
      <c r="P114" s="2"/>
      <c r="Q114" s="2"/>
      <c r="R114" s="2"/>
      <c r="S114" s="2"/>
      <c r="T114" s="2"/>
      <c r="V114" s="2"/>
      <c r="X114" s="2"/>
      <c r="Z114" s="2"/>
      <c r="AB114" s="2"/>
      <c r="AE114" s="2"/>
      <c r="AF114" s="2"/>
      <c r="AG114" s="2"/>
    </row>
    <row r="115" spans="1:33" ht="15.75" hidden="1" customHeight="1">
      <c r="A115" s="108"/>
      <c r="C115" s="2"/>
      <c r="D115" s="2"/>
      <c r="E115" s="65" t="s">
        <v>248</v>
      </c>
      <c r="F115" s="2"/>
      <c r="G115" s="65" t="s">
        <v>249</v>
      </c>
      <c r="H115" s="2"/>
      <c r="I115" s="184">
        <v>0</v>
      </c>
      <c r="J115" s="2"/>
      <c r="K115" s="2"/>
      <c r="L115" s="2"/>
      <c r="P115" s="2"/>
      <c r="Q115" s="2"/>
      <c r="R115" s="2"/>
      <c r="S115" s="2"/>
      <c r="T115" s="2"/>
      <c r="V115" s="2"/>
      <c r="X115" s="2"/>
      <c r="Z115" s="2"/>
      <c r="AB115" s="2"/>
      <c r="AE115" s="2"/>
      <c r="AF115" s="2"/>
      <c r="AG115" s="2"/>
    </row>
    <row r="116" spans="1:33" ht="15.75" hidden="1" customHeight="1">
      <c r="A116" s="108"/>
      <c r="C116" s="175" t="s">
        <v>250</v>
      </c>
      <c r="D116" s="2"/>
      <c r="E116" s="65" t="s">
        <v>251</v>
      </c>
      <c r="F116" s="2"/>
      <c r="G116" s="65" t="s">
        <v>252</v>
      </c>
      <c r="H116" s="2"/>
      <c r="I116" s="2"/>
      <c r="J116" s="2"/>
      <c r="K116" s="2"/>
      <c r="L116" s="2"/>
      <c r="P116" s="2"/>
      <c r="Q116" s="2"/>
      <c r="R116" s="2"/>
      <c r="S116" s="2"/>
      <c r="T116" s="2"/>
      <c r="V116" s="2"/>
      <c r="X116" s="2"/>
      <c r="Z116" s="2"/>
      <c r="AB116" s="2"/>
      <c r="AE116" s="2"/>
      <c r="AF116" s="2"/>
      <c r="AG116" s="2"/>
    </row>
    <row r="117" spans="1:33" ht="15.75" hidden="1" customHeight="1">
      <c r="A117" s="108"/>
      <c r="C117" s="179" t="s">
        <v>6</v>
      </c>
      <c r="D117" s="2"/>
      <c r="E117" s="65" t="s">
        <v>253</v>
      </c>
      <c r="F117" s="2"/>
      <c r="G117" s="65" t="s">
        <v>254</v>
      </c>
      <c r="H117" s="2"/>
      <c r="I117" s="178" t="s">
        <v>255</v>
      </c>
      <c r="J117" s="2"/>
      <c r="K117" s="2"/>
      <c r="L117" s="2"/>
      <c r="P117" s="2"/>
      <c r="Q117" s="2"/>
      <c r="R117" s="2"/>
      <c r="S117" s="2"/>
      <c r="T117" s="2"/>
      <c r="V117" s="2"/>
      <c r="X117" s="2"/>
      <c r="Z117" s="2"/>
      <c r="AB117" s="2"/>
      <c r="AE117" s="2"/>
      <c r="AF117" s="2"/>
      <c r="AG117" s="2"/>
    </row>
    <row r="118" spans="1:33" ht="15.75" hidden="1" customHeight="1">
      <c r="A118" s="108"/>
      <c r="C118" s="179" t="s">
        <v>256</v>
      </c>
      <c r="D118" s="2"/>
      <c r="E118" s="65" t="s">
        <v>213</v>
      </c>
      <c r="F118" s="2"/>
      <c r="G118" s="2"/>
      <c r="H118" s="2"/>
      <c r="I118" s="65" t="s">
        <v>139</v>
      </c>
      <c r="J118" s="2"/>
      <c r="K118" s="2"/>
      <c r="L118" s="2"/>
      <c r="P118" s="2"/>
      <c r="Q118" s="2"/>
      <c r="R118" s="2"/>
      <c r="S118" s="2"/>
      <c r="T118" s="2"/>
      <c r="V118" s="2"/>
      <c r="X118" s="2"/>
      <c r="Z118" s="2"/>
      <c r="AB118" s="2"/>
      <c r="AE118" s="2"/>
      <c r="AF118" s="2"/>
      <c r="AG118" s="2"/>
    </row>
    <row r="119" spans="1:33" ht="15.75" hidden="1" customHeight="1">
      <c r="A119" s="108"/>
      <c r="C119" s="179" t="s">
        <v>9</v>
      </c>
      <c r="D119" s="2"/>
      <c r="E119" s="2"/>
      <c r="F119" s="2"/>
      <c r="G119" s="2"/>
      <c r="H119" s="2"/>
      <c r="I119" s="65" t="s">
        <v>257</v>
      </c>
      <c r="J119" s="2"/>
      <c r="K119" s="2"/>
      <c r="L119" s="2"/>
      <c r="P119" s="2"/>
      <c r="Q119" s="2"/>
      <c r="R119" s="2"/>
      <c r="S119" s="2"/>
      <c r="T119" s="2"/>
      <c r="V119" s="2"/>
      <c r="X119" s="2"/>
      <c r="Z119" s="2"/>
      <c r="AB119" s="2"/>
      <c r="AE119" s="2"/>
      <c r="AF119" s="2"/>
      <c r="AG119" s="2"/>
    </row>
    <row r="120" spans="1:33" ht="15.75" hidden="1" customHeight="1">
      <c r="A120" s="108"/>
      <c r="C120" s="179" t="s">
        <v>258</v>
      </c>
      <c r="D120" s="2"/>
      <c r="E120" s="181" t="s">
        <v>259</v>
      </c>
      <c r="F120" s="2"/>
      <c r="G120" s="178" t="s">
        <v>116</v>
      </c>
      <c r="H120" s="2"/>
      <c r="I120" s="65" t="s">
        <v>260</v>
      </c>
      <c r="J120" s="2"/>
      <c r="K120" s="2"/>
      <c r="L120" s="2"/>
      <c r="P120" s="2"/>
      <c r="Q120" s="2"/>
      <c r="R120" s="2"/>
      <c r="S120" s="2"/>
      <c r="T120" s="2"/>
      <c r="V120" s="2"/>
      <c r="X120" s="2"/>
      <c r="Z120" s="2"/>
      <c r="AB120" s="2"/>
      <c r="AE120" s="2"/>
      <c r="AF120" s="2"/>
      <c r="AG120" s="2"/>
    </row>
    <row r="121" spans="1:33" ht="15.75" hidden="1" customHeight="1">
      <c r="A121" s="108"/>
      <c r="C121" s="179" t="s">
        <v>12</v>
      </c>
      <c r="D121" s="2"/>
      <c r="E121" s="186" t="s">
        <v>203</v>
      </c>
      <c r="F121" s="2"/>
      <c r="G121" s="65" t="s">
        <v>138</v>
      </c>
      <c r="H121" s="2"/>
      <c r="I121" s="187"/>
      <c r="J121" s="2"/>
      <c r="K121" s="2"/>
      <c r="L121" s="2"/>
      <c r="P121" s="2"/>
      <c r="Q121" s="2"/>
      <c r="R121" s="2"/>
      <c r="S121" s="2"/>
      <c r="T121" s="2"/>
      <c r="V121" s="2"/>
      <c r="X121" s="2"/>
      <c r="Z121" s="2"/>
      <c r="AB121" s="2"/>
      <c r="AE121" s="2"/>
      <c r="AF121" s="2"/>
      <c r="AG121" s="2"/>
    </row>
    <row r="122" spans="1:33" ht="15.75" hidden="1" customHeight="1">
      <c r="A122" s="108"/>
      <c r="C122" s="179" t="s">
        <v>7</v>
      </c>
      <c r="D122" s="2"/>
      <c r="E122" s="186" t="s">
        <v>129</v>
      </c>
      <c r="F122" s="2"/>
      <c r="G122" s="65" t="s">
        <v>261</v>
      </c>
      <c r="H122" s="177"/>
      <c r="I122" s="188" t="s">
        <v>262</v>
      </c>
      <c r="J122" s="2"/>
      <c r="K122" s="2"/>
      <c r="L122" s="2"/>
      <c r="P122" s="2"/>
      <c r="Q122" s="2"/>
      <c r="R122" s="2"/>
      <c r="S122" s="2"/>
      <c r="T122" s="2"/>
      <c r="V122" s="2"/>
      <c r="X122" s="2"/>
      <c r="Z122" s="2"/>
      <c r="AB122" s="2"/>
      <c r="AE122" s="2"/>
      <c r="AF122" s="2"/>
      <c r="AG122" s="2"/>
    </row>
    <row r="123" spans="1:33" ht="15.75" hidden="1" customHeight="1">
      <c r="A123" s="108"/>
      <c r="C123" s="179" t="s">
        <v>263</v>
      </c>
      <c r="D123" s="2"/>
      <c r="E123" s="186" t="s">
        <v>264</v>
      </c>
      <c r="F123" s="2"/>
      <c r="G123" s="65" t="s">
        <v>265</v>
      </c>
      <c r="H123" s="177"/>
      <c r="I123" s="189" t="s">
        <v>246</v>
      </c>
      <c r="J123" s="2"/>
      <c r="K123" s="2"/>
      <c r="L123" s="2"/>
      <c r="P123" s="2"/>
      <c r="Q123" s="2"/>
      <c r="R123" s="2"/>
      <c r="S123" s="2"/>
      <c r="T123" s="2"/>
      <c r="V123" s="2"/>
      <c r="X123" s="2"/>
      <c r="Z123" s="2"/>
      <c r="AB123" s="2"/>
      <c r="AE123" s="2"/>
      <c r="AF123" s="2"/>
      <c r="AG123" s="2"/>
    </row>
    <row r="124" spans="1:33" ht="15.75" hidden="1" customHeight="1">
      <c r="A124" s="108"/>
      <c r="C124" s="179" t="s">
        <v>266</v>
      </c>
      <c r="D124" s="2"/>
      <c r="E124" s="2"/>
      <c r="F124" s="2"/>
      <c r="G124" s="2"/>
      <c r="H124" s="177"/>
      <c r="I124" s="65" t="s">
        <v>140</v>
      </c>
      <c r="J124" s="2"/>
      <c r="K124" s="2"/>
      <c r="L124" s="2"/>
      <c r="P124" s="2"/>
      <c r="Q124" s="2"/>
      <c r="R124" s="2"/>
      <c r="S124" s="2"/>
      <c r="T124" s="2"/>
      <c r="V124" s="2"/>
      <c r="X124" s="2"/>
      <c r="Z124" s="2"/>
      <c r="AB124" s="2"/>
      <c r="AE124" s="2"/>
      <c r="AF124" s="2"/>
      <c r="AG124" s="2"/>
    </row>
    <row r="125" spans="1:33" ht="15.75" hidden="1" customHeight="1">
      <c r="A125" s="108"/>
      <c r="C125" s="179" t="s">
        <v>14</v>
      </c>
      <c r="D125" s="2"/>
      <c r="E125" s="2"/>
      <c r="F125" s="2"/>
      <c r="G125" s="2"/>
      <c r="H125" s="2"/>
      <c r="I125" s="2"/>
      <c r="J125" s="2"/>
      <c r="K125" s="2"/>
      <c r="L125" s="2"/>
      <c r="P125" s="2"/>
      <c r="Q125" s="2"/>
      <c r="R125" s="2"/>
      <c r="S125" s="2"/>
      <c r="T125" s="2"/>
      <c r="V125" s="2"/>
      <c r="X125" s="2"/>
      <c r="Z125" s="2"/>
      <c r="AB125" s="2"/>
      <c r="AE125" s="2"/>
      <c r="AF125" s="2"/>
      <c r="AG125" s="2"/>
    </row>
    <row r="126" spans="1:33" ht="15.75" hidden="1" customHeight="1">
      <c r="A126" s="108"/>
      <c r="C126" s="179" t="s">
        <v>267</v>
      </c>
      <c r="D126" s="2"/>
      <c r="E126" s="2"/>
      <c r="F126" s="2"/>
      <c r="G126" s="2"/>
      <c r="H126" s="2"/>
      <c r="I126" s="2"/>
      <c r="J126" s="2"/>
      <c r="K126" s="2"/>
      <c r="L126" s="2"/>
      <c r="P126" s="2"/>
      <c r="Q126" s="2"/>
      <c r="R126" s="2"/>
      <c r="S126" s="2"/>
      <c r="T126" s="2"/>
      <c r="V126" s="2"/>
      <c r="X126" s="2"/>
      <c r="Z126" s="2"/>
      <c r="AB126" s="2"/>
      <c r="AE126" s="2"/>
      <c r="AF126" s="2"/>
      <c r="AG126" s="2"/>
    </row>
    <row r="127" spans="1:33" ht="15.75" hidden="1" customHeight="1">
      <c r="A127" s="108"/>
      <c r="C127" s="179" t="s">
        <v>200</v>
      </c>
      <c r="D127" s="2"/>
      <c r="E127" s="2"/>
      <c r="F127" s="2"/>
      <c r="G127" s="2"/>
      <c r="H127" s="2"/>
      <c r="I127" s="2"/>
      <c r="J127" s="2"/>
      <c r="K127" s="2"/>
      <c r="L127" s="2"/>
      <c r="P127" s="2"/>
      <c r="Q127" s="2"/>
      <c r="R127" s="2"/>
      <c r="S127" s="2"/>
      <c r="T127" s="2"/>
      <c r="V127" s="2"/>
      <c r="X127" s="2"/>
      <c r="Z127" s="2"/>
      <c r="AB127" s="2"/>
      <c r="AE127" s="2"/>
      <c r="AF127" s="2"/>
      <c r="AG127" s="2"/>
    </row>
    <row r="128" spans="1:33" ht="15.75" hidden="1" customHeight="1">
      <c r="A128" s="108"/>
      <c r="C128" s="179" t="s">
        <v>268</v>
      </c>
      <c r="D128" s="2"/>
      <c r="E128" s="2"/>
      <c r="F128" s="2"/>
      <c r="G128" s="2"/>
      <c r="H128" s="2"/>
      <c r="I128" s="2"/>
      <c r="J128" s="2"/>
      <c r="K128" s="2"/>
      <c r="L128" s="2"/>
      <c r="P128" s="2"/>
      <c r="Q128" s="2"/>
      <c r="R128" s="2"/>
      <c r="S128" s="2"/>
      <c r="T128" s="2"/>
      <c r="V128" s="2"/>
      <c r="X128" s="2"/>
      <c r="Z128" s="2"/>
      <c r="AB128" s="2"/>
      <c r="AE128" s="2"/>
      <c r="AF128" s="2"/>
      <c r="AG128" s="2"/>
    </row>
    <row r="129" spans="1:33" ht="15.75" hidden="1" customHeight="1">
      <c r="A129" s="108"/>
      <c r="C129" s="179" t="s">
        <v>15</v>
      </c>
      <c r="D129" s="2"/>
      <c r="E129" s="2"/>
      <c r="F129" s="2"/>
      <c r="G129" s="2"/>
      <c r="H129" s="2"/>
      <c r="I129" s="2"/>
      <c r="J129" s="2"/>
      <c r="K129" s="2"/>
      <c r="L129" s="2"/>
      <c r="P129" s="2"/>
      <c r="Q129" s="2"/>
      <c r="R129" s="2"/>
      <c r="S129" s="2"/>
      <c r="T129" s="2"/>
      <c r="V129" s="2"/>
      <c r="X129" s="2"/>
      <c r="Z129" s="2"/>
      <c r="AB129" s="2"/>
      <c r="AE129" s="2"/>
      <c r="AF129" s="2"/>
      <c r="AG129" s="2"/>
    </row>
    <row r="130" spans="1:33" ht="15.75" customHeight="1">
      <c r="A130" s="108"/>
      <c r="C130" s="2"/>
      <c r="D130" s="2"/>
      <c r="E130" s="2"/>
      <c r="F130" s="2"/>
      <c r="G130" s="2"/>
      <c r="H130" s="2"/>
      <c r="I130" s="2"/>
      <c r="J130" s="2"/>
      <c r="K130" s="2"/>
      <c r="L130" s="2"/>
      <c r="P130" s="2"/>
      <c r="Q130" s="2"/>
      <c r="R130" s="2"/>
      <c r="S130" s="2"/>
      <c r="T130" s="2"/>
      <c r="V130" s="2"/>
      <c r="X130" s="2"/>
      <c r="Z130" s="2"/>
      <c r="AB130" s="2"/>
      <c r="AE130" s="2"/>
      <c r="AF130" s="2"/>
      <c r="AG130" s="2"/>
    </row>
    <row r="131" spans="1:33" ht="15.75" customHeight="1">
      <c r="A131" s="108"/>
      <c r="C131" s="2"/>
      <c r="D131" s="2"/>
      <c r="E131" s="2"/>
      <c r="F131" s="2"/>
      <c r="G131" s="2"/>
      <c r="H131" s="2"/>
      <c r="I131" s="2"/>
      <c r="J131" s="2"/>
      <c r="K131" s="2"/>
      <c r="L131" s="2"/>
      <c r="P131" s="2"/>
      <c r="Q131" s="2"/>
      <c r="R131" s="2"/>
      <c r="S131" s="2"/>
      <c r="T131" s="2"/>
      <c r="V131" s="2"/>
      <c r="X131" s="2"/>
      <c r="Z131" s="2"/>
      <c r="AB131" s="2"/>
      <c r="AE131" s="2"/>
      <c r="AF131" s="2"/>
      <c r="AG131" s="2"/>
    </row>
    <row r="132" spans="1:33" ht="15.75" customHeight="1">
      <c r="A132" s="108"/>
      <c r="F132" s="2"/>
      <c r="L132" s="2"/>
      <c r="P132" s="2"/>
      <c r="Q132" s="2"/>
      <c r="R132" s="2"/>
      <c r="S132" s="2"/>
      <c r="T132" s="2"/>
      <c r="V132" s="2"/>
      <c r="X132" s="2"/>
      <c r="Z132" s="2"/>
      <c r="AB132" s="2"/>
      <c r="AE132" s="2"/>
      <c r="AF132" s="2"/>
      <c r="AG132" s="2"/>
    </row>
    <row r="133" spans="1:33" ht="15.75" customHeight="1">
      <c r="A133" s="108"/>
      <c r="F133" s="2"/>
      <c r="L133" s="2"/>
      <c r="P133" s="2"/>
      <c r="Q133" s="2"/>
      <c r="R133" s="2"/>
      <c r="S133" s="2"/>
      <c r="T133" s="2"/>
      <c r="V133" s="2"/>
      <c r="X133" s="2"/>
      <c r="Z133" s="2"/>
      <c r="AB133" s="2"/>
      <c r="AE133" s="2"/>
      <c r="AF133" s="2"/>
      <c r="AG133" s="2"/>
    </row>
    <row r="134" spans="1:33" ht="15.75" customHeight="1">
      <c r="A134" s="108"/>
      <c r="F134" s="2"/>
      <c r="L134" s="2"/>
      <c r="P134" s="2"/>
      <c r="Q134" s="2"/>
      <c r="R134" s="2"/>
      <c r="S134" s="2"/>
      <c r="T134" s="2"/>
      <c r="V134" s="2"/>
      <c r="X134" s="2"/>
      <c r="Z134" s="2"/>
      <c r="AB134" s="2"/>
      <c r="AE134" s="2"/>
      <c r="AF134" s="2"/>
      <c r="AG134" s="2"/>
    </row>
    <row r="135" spans="1:33" ht="15.75" customHeight="1">
      <c r="A135" s="108"/>
      <c r="F135" s="2"/>
      <c r="L135" s="2"/>
      <c r="P135" s="2"/>
      <c r="Q135" s="2"/>
      <c r="R135" s="2"/>
      <c r="S135" s="2"/>
      <c r="T135" s="2"/>
      <c r="V135" s="2"/>
      <c r="X135" s="2"/>
      <c r="Z135" s="2"/>
      <c r="AB135" s="2"/>
      <c r="AE135" s="2"/>
      <c r="AF135" s="2"/>
      <c r="AG135" s="2"/>
    </row>
    <row r="136" spans="1:33" ht="15.75" customHeight="1">
      <c r="A136" s="108"/>
      <c r="F136" s="2"/>
      <c r="L136" s="2"/>
      <c r="P136" s="2"/>
      <c r="Q136" s="2"/>
      <c r="R136" s="2"/>
      <c r="S136" s="2"/>
      <c r="T136" s="2"/>
      <c r="V136" s="2"/>
      <c r="X136" s="2"/>
      <c r="Z136" s="2"/>
      <c r="AB136" s="2"/>
      <c r="AE136" s="2"/>
      <c r="AF136" s="2"/>
      <c r="AG136" s="2"/>
    </row>
    <row r="137" spans="1:33" ht="15.75" customHeight="1">
      <c r="A137" s="108"/>
      <c r="F137" s="2"/>
      <c r="L137" s="2"/>
      <c r="P137" s="2"/>
      <c r="Q137" s="2"/>
      <c r="R137" s="2"/>
      <c r="S137" s="2"/>
      <c r="T137" s="2"/>
      <c r="V137" s="2"/>
      <c r="X137" s="2"/>
      <c r="Z137" s="2"/>
      <c r="AB137" s="2"/>
      <c r="AE137" s="2"/>
      <c r="AF137" s="2"/>
      <c r="AG137" s="2"/>
    </row>
    <row r="138" spans="1:33" ht="15.75" customHeight="1">
      <c r="A138" s="108"/>
      <c r="F138" s="2"/>
      <c r="L138" s="2"/>
      <c r="P138" s="2"/>
      <c r="Q138" s="2"/>
      <c r="R138" s="2"/>
      <c r="S138" s="2"/>
      <c r="T138" s="2"/>
      <c r="V138" s="2"/>
      <c r="X138" s="2"/>
      <c r="Z138" s="2"/>
      <c r="AB138" s="2"/>
      <c r="AE138" s="2"/>
      <c r="AF138" s="2"/>
      <c r="AG138" s="2"/>
    </row>
    <row r="139" spans="1:33" ht="15.75" customHeight="1">
      <c r="A139" s="108"/>
      <c r="F139" s="2"/>
      <c r="L139" s="2"/>
      <c r="P139" s="2"/>
      <c r="Q139" s="2"/>
      <c r="R139" s="2"/>
      <c r="S139" s="2"/>
      <c r="T139" s="2"/>
      <c r="V139" s="2"/>
      <c r="X139" s="2"/>
      <c r="Z139" s="2"/>
      <c r="AB139" s="2"/>
      <c r="AE139" s="2"/>
      <c r="AF139" s="2"/>
      <c r="AG139" s="2"/>
    </row>
    <row r="140" spans="1:33" ht="15.75" customHeight="1">
      <c r="A140" s="108"/>
      <c r="F140" s="2"/>
      <c r="L140" s="2"/>
      <c r="P140" s="2"/>
      <c r="Q140" s="2"/>
      <c r="R140" s="2"/>
      <c r="S140" s="2"/>
      <c r="T140" s="2"/>
      <c r="V140" s="2"/>
      <c r="X140" s="2"/>
      <c r="Z140" s="2"/>
      <c r="AB140" s="2"/>
      <c r="AE140" s="2"/>
      <c r="AF140" s="2"/>
      <c r="AG140" s="2"/>
    </row>
    <row r="141" spans="1:33" ht="15.75" customHeight="1">
      <c r="A141" s="108"/>
      <c r="F141" s="2"/>
      <c r="L141" s="2"/>
      <c r="P141" s="2"/>
      <c r="Q141" s="2"/>
      <c r="R141" s="2"/>
      <c r="S141" s="2"/>
      <c r="T141" s="2"/>
      <c r="V141" s="2"/>
      <c r="X141" s="2"/>
      <c r="Z141" s="2"/>
      <c r="AB141" s="2"/>
      <c r="AE141" s="2"/>
      <c r="AF141" s="2"/>
      <c r="AG141" s="2"/>
    </row>
    <row r="142" spans="1:33" ht="15.75" customHeight="1">
      <c r="A142" s="108"/>
      <c r="F142" s="2"/>
      <c r="L142" s="2"/>
      <c r="P142" s="2"/>
      <c r="Q142" s="2"/>
      <c r="R142" s="2"/>
      <c r="S142" s="2"/>
      <c r="T142" s="2"/>
      <c r="V142" s="2"/>
      <c r="X142" s="2"/>
      <c r="Z142" s="2"/>
      <c r="AB142" s="2"/>
      <c r="AE142" s="2"/>
      <c r="AF142" s="2"/>
      <c r="AG142" s="2"/>
    </row>
    <row r="143" spans="1:33" ht="15.75" customHeight="1">
      <c r="A143" s="108"/>
      <c r="F143" s="2"/>
      <c r="L143" s="2"/>
      <c r="P143" s="2"/>
      <c r="Q143" s="2"/>
      <c r="R143" s="2"/>
      <c r="S143" s="2"/>
      <c r="T143" s="2"/>
      <c r="V143" s="2"/>
      <c r="X143" s="2"/>
      <c r="Z143" s="2"/>
      <c r="AB143" s="2"/>
      <c r="AE143" s="2"/>
      <c r="AF143" s="2"/>
      <c r="AG143" s="2"/>
    </row>
    <row r="144" spans="1:33" ht="15.75" customHeight="1">
      <c r="A144" s="108"/>
      <c r="F144" s="2"/>
      <c r="L144" s="2"/>
      <c r="P144" s="2"/>
      <c r="Q144" s="2"/>
      <c r="R144" s="2"/>
      <c r="S144" s="2"/>
      <c r="T144" s="2"/>
      <c r="V144" s="2"/>
      <c r="X144" s="2"/>
      <c r="Z144" s="2"/>
      <c r="AB144" s="2"/>
      <c r="AE144" s="2"/>
      <c r="AF144" s="2"/>
      <c r="AG144" s="2"/>
    </row>
    <row r="145" spans="1:33" ht="15.75" customHeight="1">
      <c r="A145" s="108"/>
      <c r="F145" s="2"/>
      <c r="L145" s="2"/>
      <c r="P145" s="2"/>
      <c r="Q145" s="2"/>
      <c r="R145" s="2"/>
      <c r="S145" s="2"/>
      <c r="T145" s="2"/>
      <c r="V145" s="2"/>
      <c r="X145" s="2"/>
      <c r="Z145" s="2"/>
      <c r="AB145" s="2"/>
      <c r="AE145" s="2"/>
      <c r="AF145" s="2"/>
      <c r="AG145" s="2"/>
    </row>
    <row r="146" spans="1:33" ht="15.75" customHeight="1">
      <c r="A146" s="108"/>
      <c r="F146" s="2"/>
      <c r="L146" s="2"/>
      <c r="P146" s="2"/>
      <c r="Q146" s="2"/>
      <c r="R146" s="2"/>
      <c r="S146" s="2"/>
      <c r="T146" s="2"/>
      <c r="V146" s="2"/>
      <c r="X146" s="2"/>
      <c r="Z146" s="2"/>
      <c r="AB146" s="2"/>
      <c r="AE146" s="2"/>
      <c r="AF146" s="2"/>
      <c r="AG146" s="2"/>
    </row>
    <row r="147" spans="1:33" ht="15.75" customHeight="1">
      <c r="A147" s="108"/>
      <c r="F147" s="2"/>
      <c r="L147" s="2"/>
      <c r="P147" s="2"/>
      <c r="Q147" s="2"/>
      <c r="R147" s="2"/>
      <c r="S147" s="2"/>
      <c r="T147" s="2"/>
      <c r="V147" s="2"/>
      <c r="X147" s="2"/>
      <c r="Z147" s="2"/>
      <c r="AB147" s="2"/>
      <c r="AE147" s="2"/>
      <c r="AF147" s="2"/>
      <c r="AG147" s="2"/>
    </row>
    <row r="148" spans="1:33" ht="15.75" customHeight="1">
      <c r="A148" s="108"/>
      <c r="F148" s="2"/>
      <c r="L148" s="2"/>
      <c r="P148" s="2"/>
      <c r="Q148" s="2"/>
      <c r="R148" s="2"/>
      <c r="S148" s="2"/>
      <c r="T148" s="2"/>
      <c r="V148" s="2"/>
      <c r="X148" s="2"/>
      <c r="Z148" s="2"/>
      <c r="AB148" s="2"/>
      <c r="AE148" s="2"/>
      <c r="AF148" s="2"/>
      <c r="AG148" s="2"/>
    </row>
    <row r="149" spans="1:33" ht="15.75" customHeight="1">
      <c r="A149" s="108"/>
      <c r="F149" s="2"/>
      <c r="L149" s="2"/>
      <c r="P149" s="2"/>
      <c r="Q149" s="2"/>
      <c r="R149" s="2"/>
      <c r="S149" s="2"/>
      <c r="T149" s="2"/>
      <c r="V149" s="2"/>
      <c r="X149" s="2"/>
      <c r="Z149" s="2"/>
      <c r="AB149" s="2"/>
      <c r="AE149" s="2"/>
      <c r="AF149" s="2"/>
      <c r="AG149" s="2"/>
    </row>
    <row r="150" spans="1:33" ht="15.75" customHeight="1">
      <c r="A150" s="108"/>
      <c r="E150" s="129" t="s">
        <v>269</v>
      </c>
      <c r="F150" s="130">
        <f>COUNTIF(AK17:AK100, "Zona de Riesgo Alta")</f>
        <v>3</v>
      </c>
      <c r="L150" s="2"/>
      <c r="P150" s="2"/>
      <c r="Q150" s="2"/>
      <c r="R150" s="2"/>
      <c r="S150" s="2"/>
      <c r="T150" s="2"/>
      <c r="V150" s="2"/>
      <c r="X150" s="2"/>
      <c r="Z150" s="2"/>
      <c r="AB150" s="2"/>
      <c r="AE150" s="2"/>
      <c r="AF150" s="2"/>
      <c r="AG150" s="2"/>
    </row>
    <row r="151" spans="1:33" ht="15.75" customHeight="1">
      <c r="A151" s="108"/>
      <c r="E151" s="129" t="s">
        <v>270</v>
      </c>
      <c r="F151" s="130">
        <f>COUNTIF(AK17:AK100, "Zona de Riesgo Alta")</f>
        <v>3</v>
      </c>
      <c r="L151" s="2"/>
      <c r="P151" s="2"/>
      <c r="Q151" s="2"/>
      <c r="R151" s="2"/>
      <c r="S151" s="2"/>
      <c r="T151" s="2"/>
      <c r="V151" s="2"/>
      <c r="X151" s="2"/>
      <c r="Z151" s="2"/>
      <c r="AB151" s="2"/>
      <c r="AE151" s="2"/>
      <c r="AF151" s="2"/>
      <c r="AG151" s="2"/>
    </row>
    <row r="152" spans="1:33" ht="15.75" customHeight="1">
      <c r="A152" s="108"/>
      <c r="E152" s="129" t="s">
        <v>271</v>
      </c>
      <c r="F152" s="130">
        <f>COUNTIF(AK17:AK100, "Zona de Riesgo Moderada")</f>
        <v>0</v>
      </c>
      <c r="L152" s="2"/>
      <c r="P152" s="2"/>
      <c r="Q152" s="2"/>
      <c r="R152" s="2"/>
      <c r="S152" s="2"/>
      <c r="T152" s="2"/>
      <c r="V152" s="2"/>
      <c r="X152" s="2"/>
      <c r="Z152" s="2"/>
      <c r="AB152" s="2"/>
      <c r="AE152" s="2"/>
      <c r="AF152" s="2"/>
      <c r="AG152" s="2"/>
    </row>
    <row r="153" spans="1:33" ht="15.75" customHeight="1">
      <c r="A153" s="108"/>
      <c r="E153" s="129" t="s">
        <v>272</v>
      </c>
      <c r="F153" s="130">
        <f>COUNTIF(AK17:AK100, "Zona de Riesgo Baja")</f>
        <v>1</v>
      </c>
      <c r="L153" s="2"/>
      <c r="P153" s="2"/>
      <c r="Q153" s="2"/>
      <c r="R153" s="2"/>
      <c r="S153" s="2"/>
      <c r="T153" s="2"/>
      <c r="V153" s="2"/>
      <c r="X153" s="2"/>
      <c r="Z153" s="2"/>
      <c r="AB153" s="2"/>
      <c r="AE153" s="2"/>
      <c r="AF153" s="2"/>
      <c r="AG153" s="2"/>
    </row>
    <row r="154" spans="1:33" ht="15.75" customHeight="1">
      <c r="A154" s="108"/>
      <c r="F154" s="2"/>
      <c r="L154" s="2"/>
      <c r="P154" s="2"/>
      <c r="Q154" s="2"/>
      <c r="R154" s="2"/>
      <c r="S154" s="2"/>
      <c r="T154" s="2"/>
      <c r="V154" s="2"/>
      <c r="X154" s="2"/>
      <c r="Z154" s="2"/>
      <c r="AB154" s="2"/>
      <c r="AE154" s="2"/>
      <c r="AF154" s="2"/>
      <c r="AG154" s="2"/>
    </row>
    <row r="155" spans="1:33" ht="15.75" customHeight="1">
      <c r="A155" s="108"/>
      <c r="F155" s="2"/>
      <c r="L155" s="2"/>
      <c r="P155" s="2"/>
      <c r="Q155" s="2"/>
      <c r="R155" s="2"/>
      <c r="S155" s="2"/>
      <c r="T155" s="2"/>
      <c r="V155" s="2"/>
      <c r="X155" s="2"/>
      <c r="Z155" s="2"/>
      <c r="AB155" s="2"/>
      <c r="AE155" s="2"/>
      <c r="AF155" s="2"/>
      <c r="AG155" s="2"/>
    </row>
    <row r="156" spans="1:33" ht="15.75" customHeight="1">
      <c r="A156" s="108"/>
      <c r="F156" s="2"/>
      <c r="L156" s="2"/>
      <c r="P156" s="2"/>
      <c r="Q156" s="2"/>
      <c r="R156" s="2"/>
      <c r="S156" s="2"/>
      <c r="T156" s="2"/>
      <c r="V156" s="2"/>
      <c r="X156" s="2"/>
      <c r="Z156" s="2"/>
      <c r="AB156" s="2"/>
      <c r="AE156" s="2"/>
      <c r="AF156" s="2"/>
      <c r="AG156" s="2"/>
    </row>
    <row r="157" spans="1:33" ht="15.75" customHeight="1">
      <c r="A157" s="108"/>
      <c r="F157" s="2"/>
      <c r="L157" s="2"/>
      <c r="P157" s="2"/>
      <c r="Q157" s="2"/>
      <c r="R157" s="2"/>
      <c r="S157" s="2"/>
      <c r="T157" s="2"/>
      <c r="V157" s="2"/>
      <c r="X157" s="2"/>
      <c r="Z157" s="2"/>
      <c r="AB157" s="2"/>
      <c r="AE157" s="2"/>
      <c r="AF157" s="2"/>
      <c r="AG157" s="2"/>
    </row>
    <row r="158" spans="1:33" ht="15.75" customHeight="1">
      <c r="A158" s="108"/>
      <c r="F158" s="2"/>
      <c r="L158" s="2"/>
      <c r="P158" s="2"/>
      <c r="Q158" s="2"/>
      <c r="R158" s="2"/>
      <c r="S158" s="2"/>
      <c r="T158" s="2"/>
      <c r="V158" s="2"/>
      <c r="X158" s="2"/>
      <c r="Z158" s="2"/>
      <c r="AB158" s="2"/>
      <c r="AE158" s="2"/>
      <c r="AF158" s="2"/>
      <c r="AG158" s="2"/>
    </row>
    <row r="159" spans="1:33" ht="15.75" customHeight="1">
      <c r="A159" s="108"/>
      <c r="F159" s="2"/>
      <c r="L159" s="2"/>
      <c r="P159" s="2"/>
      <c r="Q159" s="2"/>
      <c r="R159" s="2"/>
      <c r="S159" s="2"/>
      <c r="T159" s="2"/>
      <c r="V159" s="2"/>
      <c r="X159" s="2"/>
      <c r="Z159" s="2"/>
      <c r="AB159" s="2"/>
      <c r="AE159" s="2"/>
      <c r="AF159" s="2"/>
      <c r="AG159" s="2"/>
    </row>
    <row r="160" spans="1:33" ht="15.75" customHeight="1">
      <c r="A160" s="108"/>
      <c r="F160" s="2"/>
      <c r="L160" s="2"/>
      <c r="P160" s="2"/>
      <c r="Q160" s="2"/>
      <c r="R160" s="2"/>
      <c r="S160" s="2"/>
      <c r="T160" s="2"/>
      <c r="V160" s="2"/>
      <c r="X160" s="2"/>
      <c r="Z160" s="2"/>
      <c r="AB160" s="2"/>
      <c r="AE160" s="2"/>
      <c r="AF160" s="2"/>
      <c r="AG160" s="2"/>
    </row>
    <row r="161" spans="1:33" ht="15.75" customHeight="1">
      <c r="A161" s="108"/>
      <c r="F161" s="2"/>
      <c r="L161" s="2"/>
      <c r="P161" s="2"/>
      <c r="Q161" s="2"/>
      <c r="R161" s="2"/>
      <c r="S161" s="2"/>
      <c r="T161" s="2"/>
      <c r="V161" s="2"/>
      <c r="X161" s="2"/>
      <c r="Z161" s="2"/>
      <c r="AB161" s="2"/>
      <c r="AE161" s="2"/>
      <c r="AF161" s="2"/>
      <c r="AG161" s="2"/>
    </row>
    <row r="162" spans="1:33" ht="15.75" customHeight="1">
      <c r="A162" s="108"/>
      <c r="F162" s="2"/>
      <c r="L162" s="2"/>
      <c r="P162" s="2"/>
      <c r="Q162" s="2"/>
      <c r="R162" s="2"/>
      <c r="S162" s="2"/>
      <c r="T162" s="2"/>
      <c r="V162" s="2"/>
      <c r="X162" s="2"/>
      <c r="Z162" s="2"/>
      <c r="AB162" s="2"/>
      <c r="AE162" s="2"/>
      <c r="AF162" s="2"/>
      <c r="AG162" s="2"/>
    </row>
    <row r="163" spans="1:33" ht="15.75" customHeight="1">
      <c r="A163" s="108"/>
      <c r="F163" s="2"/>
      <c r="L163" s="2"/>
      <c r="P163" s="2"/>
      <c r="Q163" s="2"/>
      <c r="R163" s="2"/>
      <c r="S163" s="2"/>
      <c r="T163" s="2"/>
      <c r="V163" s="2"/>
      <c r="X163" s="2"/>
      <c r="Z163" s="2"/>
      <c r="AB163" s="2"/>
      <c r="AE163" s="2"/>
      <c r="AF163" s="2"/>
      <c r="AG163" s="2"/>
    </row>
    <row r="164" spans="1:33" ht="15.75" customHeight="1">
      <c r="A164" s="108"/>
      <c r="F164" s="2"/>
      <c r="L164" s="2"/>
      <c r="P164" s="2"/>
      <c r="Q164" s="2"/>
      <c r="R164" s="2"/>
      <c r="S164" s="2"/>
      <c r="T164" s="2"/>
      <c r="V164" s="2"/>
      <c r="X164" s="2"/>
      <c r="Z164" s="2"/>
      <c r="AB164" s="2"/>
      <c r="AE164" s="2"/>
      <c r="AF164" s="2"/>
      <c r="AG164" s="2"/>
    </row>
    <row r="165" spans="1:33" ht="15.75" customHeight="1">
      <c r="A165" s="108"/>
      <c r="F165" s="2"/>
      <c r="L165" s="2"/>
      <c r="P165" s="2"/>
      <c r="Q165" s="2"/>
      <c r="R165" s="2"/>
      <c r="S165" s="2"/>
      <c r="T165" s="2"/>
      <c r="V165" s="2"/>
      <c r="X165" s="2"/>
      <c r="Z165" s="2"/>
      <c r="AB165" s="2"/>
      <c r="AE165" s="2"/>
      <c r="AF165" s="2"/>
      <c r="AG165" s="2"/>
    </row>
    <row r="166" spans="1:33" ht="15.75" customHeight="1">
      <c r="A166" s="108"/>
      <c r="F166" s="2"/>
      <c r="L166" s="2"/>
      <c r="P166" s="2"/>
      <c r="Q166" s="2"/>
      <c r="R166" s="2"/>
      <c r="S166" s="2"/>
      <c r="T166" s="2"/>
      <c r="V166" s="2"/>
      <c r="X166" s="2"/>
      <c r="Z166" s="2"/>
      <c r="AB166" s="2"/>
      <c r="AE166" s="2"/>
      <c r="AF166" s="2"/>
      <c r="AG166" s="2"/>
    </row>
    <row r="167" spans="1:33" ht="15.75" customHeight="1">
      <c r="A167" s="108"/>
      <c r="F167" s="2"/>
      <c r="L167" s="2"/>
      <c r="P167" s="2"/>
      <c r="Q167" s="2"/>
      <c r="R167" s="2"/>
      <c r="S167" s="2"/>
      <c r="T167" s="2"/>
      <c r="V167" s="2"/>
      <c r="X167" s="2"/>
      <c r="Z167" s="2"/>
      <c r="AB167" s="2"/>
      <c r="AE167" s="2"/>
      <c r="AF167" s="2"/>
      <c r="AG167" s="2"/>
    </row>
    <row r="168" spans="1:33" ht="15.75" customHeight="1">
      <c r="A168" s="108"/>
      <c r="F168" s="2"/>
      <c r="L168" s="2"/>
      <c r="P168" s="2"/>
      <c r="Q168" s="2"/>
      <c r="R168" s="2"/>
      <c r="S168" s="2"/>
      <c r="T168" s="2"/>
      <c r="V168" s="2"/>
      <c r="X168" s="2"/>
      <c r="Z168" s="2"/>
      <c r="AB168" s="2"/>
      <c r="AE168" s="2"/>
      <c r="AF168" s="2"/>
      <c r="AG168" s="2"/>
    </row>
    <row r="169" spans="1:33" ht="15.75" customHeight="1">
      <c r="A169" s="108"/>
      <c r="F169" s="2"/>
      <c r="L169" s="2"/>
      <c r="P169" s="2"/>
      <c r="Q169" s="2"/>
      <c r="R169" s="2"/>
      <c r="S169" s="2"/>
      <c r="T169" s="2"/>
      <c r="V169" s="2"/>
      <c r="X169" s="2"/>
      <c r="Z169" s="2"/>
      <c r="AB169" s="2"/>
      <c r="AE169" s="2"/>
      <c r="AF169" s="2"/>
      <c r="AG169" s="2"/>
    </row>
    <row r="170" spans="1:33" ht="15.75" customHeight="1">
      <c r="A170" s="108"/>
      <c r="F170" s="2"/>
      <c r="L170" s="2"/>
      <c r="P170" s="2"/>
      <c r="Q170" s="2"/>
      <c r="R170" s="2"/>
      <c r="S170" s="2"/>
      <c r="T170" s="2"/>
      <c r="V170" s="2"/>
      <c r="X170" s="2"/>
      <c r="Z170" s="2"/>
      <c r="AB170" s="2"/>
      <c r="AE170" s="2"/>
      <c r="AF170" s="2"/>
      <c r="AG170" s="2"/>
    </row>
    <row r="171" spans="1:33" ht="15.75" customHeight="1">
      <c r="A171" s="108"/>
      <c r="F171" s="2"/>
      <c r="L171" s="2"/>
      <c r="P171" s="2"/>
      <c r="Q171" s="2"/>
      <c r="R171" s="2"/>
      <c r="S171" s="2"/>
      <c r="T171" s="2"/>
      <c r="V171" s="2"/>
      <c r="X171" s="2"/>
      <c r="Z171" s="2"/>
      <c r="AB171" s="2"/>
      <c r="AE171" s="2"/>
      <c r="AF171" s="2"/>
      <c r="AG171" s="2"/>
    </row>
    <row r="172" spans="1:33" ht="15.75" customHeight="1">
      <c r="A172" s="108"/>
      <c r="F172" s="2"/>
      <c r="L172" s="2"/>
      <c r="P172" s="2"/>
      <c r="Q172" s="2"/>
      <c r="R172" s="2"/>
      <c r="S172" s="2"/>
      <c r="T172" s="2"/>
      <c r="V172" s="2"/>
      <c r="X172" s="2"/>
      <c r="Z172" s="2"/>
      <c r="AB172" s="2"/>
      <c r="AE172" s="2"/>
      <c r="AF172" s="2"/>
      <c r="AG172" s="2"/>
    </row>
    <row r="173" spans="1:33" ht="15.75" customHeight="1">
      <c r="A173" s="108"/>
      <c r="F173" s="2"/>
      <c r="L173" s="2"/>
      <c r="P173" s="2"/>
      <c r="Q173" s="2"/>
      <c r="R173" s="2"/>
      <c r="S173" s="2"/>
      <c r="T173" s="2"/>
      <c r="V173" s="2"/>
      <c r="X173" s="2"/>
      <c r="Z173" s="2"/>
      <c r="AB173" s="2"/>
      <c r="AE173" s="2"/>
      <c r="AF173" s="2"/>
      <c r="AG173" s="2"/>
    </row>
    <row r="174" spans="1:33" ht="15.75" customHeight="1">
      <c r="A174" s="108"/>
      <c r="F174" s="2"/>
      <c r="L174" s="2"/>
      <c r="P174" s="2"/>
      <c r="Q174" s="2"/>
      <c r="R174" s="2"/>
      <c r="S174" s="2"/>
      <c r="T174" s="2"/>
      <c r="V174" s="2"/>
      <c r="X174" s="2"/>
      <c r="Z174" s="2"/>
      <c r="AB174" s="2"/>
      <c r="AE174" s="2"/>
      <c r="AF174" s="2"/>
      <c r="AG174" s="2"/>
    </row>
    <row r="175" spans="1:33" ht="15.75" customHeight="1">
      <c r="A175" s="108"/>
      <c r="F175" s="2"/>
      <c r="L175" s="2"/>
      <c r="P175" s="2"/>
      <c r="Q175" s="2"/>
      <c r="R175" s="2"/>
      <c r="S175" s="2"/>
      <c r="T175" s="2"/>
      <c r="V175" s="2"/>
      <c r="X175" s="2"/>
      <c r="Z175" s="2"/>
      <c r="AB175" s="2"/>
      <c r="AE175" s="2"/>
      <c r="AF175" s="2"/>
      <c r="AG175" s="2"/>
    </row>
    <row r="176" spans="1:33" ht="15.75" customHeight="1">
      <c r="A176" s="108"/>
      <c r="F176" s="2"/>
      <c r="L176" s="2"/>
      <c r="P176" s="2"/>
      <c r="Q176" s="2"/>
      <c r="R176" s="2"/>
      <c r="S176" s="2"/>
      <c r="T176" s="2"/>
      <c r="V176" s="2"/>
      <c r="X176" s="2"/>
      <c r="Z176" s="2"/>
      <c r="AB176" s="2"/>
      <c r="AE176" s="2"/>
      <c r="AF176" s="2"/>
      <c r="AG176" s="2"/>
    </row>
    <row r="177" spans="1:33" ht="15.75" customHeight="1">
      <c r="A177" s="108"/>
      <c r="F177" s="2"/>
      <c r="L177" s="2"/>
      <c r="P177" s="2"/>
      <c r="Q177" s="2"/>
      <c r="R177" s="2"/>
      <c r="S177" s="2"/>
      <c r="T177" s="2"/>
      <c r="V177" s="2"/>
      <c r="X177" s="2"/>
      <c r="Z177" s="2"/>
      <c r="AB177" s="2"/>
      <c r="AE177" s="2"/>
      <c r="AF177" s="2"/>
      <c r="AG177" s="2"/>
    </row>
    <row r="178" spans="1:33" ht="15.75" customHeight="1">
      <c r="A178" s="108"/>
      <c r="F178" s="2"/>
      <c r="L178" s="2"/>
      <c r="P178" s="2"/>
      <c r="Q178" s="2"/>
      <c r="R178" s="2"/>
      <c r="S178" s="2"/>
      <c r="T178" s="2"/>
      <c r="V178" s="2"/>
      <c r="X178" s="2"/>
      <c r="Z178" s="2"/>
      <c r="AB178" s="2"/>
      <c r="AE178" s="2"/>
      <c r="AF178" s="2"/>
      <c r="AG178" s="2"/>
    </row>
    <row r="179" spans="1:33" ht="15.75" customHeight="1">
      <c r="A179" s="108"/>
      <c r="F179" s="2"/>
      <c r="L179" s="2"/>
      <c r="P179" s="2"/>
      <c r="Q179" s="2"/>
      <c r="R179" s="2"/>
      <c r="S179" s="2"/>
      <c r="T179" s="2"/>
      <c r="V179" s="2"/>
      <c r="X179" s="2"/>
      <c r="Z179" s="2"/>
      <c r="AB179" s="2"/>
      <c r="AE179" s="2"/>
      <c r="AF179" s="2"/>
      <c r="AG179" s="2"/>
    </row>
    <row r="180" spans="1:33" ht="15.75" customHeight="1">
      <c r="A180" s="108"/>
      <c r="F180" s="2"/>
      <c r="L180" s="2"/>
      <c r="P180" s="2"/>
      <c r="Q180" s="2"/>
      <c r="R180" s="2"/>
      <c r="S180" s="2"/>
      <c r="T180" s="2"/>
      <c r="V180" s="2"/>
      <c r="X180" s="2"/>
      <c r="Z180" s="2"/>
      <c r="AB180" s="2"/>
      <c r="AE180" s="2"/>
      <c r="AF180" s="2"/>
      <c r="AG180" s="2"/>
    </row>
    <row r="181" spans="1:33" ht="15.75" customHeight="1">
      <c r="A181" s="108"/>
      <c r="F181" s="2"/>
      <c r="L181" s="2"/>
      <c r="P181" s="2"/>
      <c r="Q181" s="2"/>
      <c r="R181" s="2"/>
      <c r="S181" s="2"/>
      <c r="T181" s="2"/>
      <c r="V181" s="2"/>
      <c r="X181" s="2"/>
      <c r="Z181" s="2"/>
      <c r="AB181" s="2"/>
      <c r="AE181" s="2"/>
      <c r="AF181" s="2"/>
      <c r="AG181" s="2"/>
    </row>
    <row r="182" spans="1:33" ht="15.75" customHeight="1">
      <c r="A182" s="108"/>
      <c r="F182" s="2"/>
      <c r="L182" s="2"/>
      <c r="P182" s="2"/>
      <c r="Q182" s="2"/>
      <c r="R182" s="2"/>
      <c r="S182" s="2"/>
      <c r="T182" s="2"/>
      <c r="V182" s="2"/>
      <c r="X182" s="2"/>
      <c r="Z182" s="2"/>
      <c r="AB182" s="2"/>
      <c r="AE182" s="2"/>
      <c r="AF182" s="2"/>
      <c r="AG182" s="2"/>
    </row>
    <row r="183" spans="1:33" ht="15.75" customHeight="1">
      <c r="A183" s="108"/>
      <c r="F183" s="2"/>
      <c r="L183" s="2"/>
      <c r="P183" s="2"/>
      <c r="Q183" s="2"/>
      <c r="R183" s="2"/>
      <c r="S183" s="2"/>
      <c r="T183" s="2"/>
      <c r="V183" s="2"/>
      <c r="X183" s="2"/>
      <c r="Z183" s="2"/>
      <c r="AB183" s="2"/>
      <c r="AE183" s="2"/>
      <c r="AF183" s="2"/>
      <c r="AG183" s="2"/>
    </row>
    <row r="184" spans="1:33" ht="15.75" customHeight="1">
      <c r="A184" s="108"/>
      <c r="F184" s="2"/>
      <c r="L184" s="2"/>
      <c r="P184" s="2"/>
      <c r="Q184" s="2"/>
      <c r="R184" s="2"/>
      <c r="S184" s="2"/>
      <c r="T184" s="2"/>
      <c r="V184" s="2"/>
      <c r="X184" s="2"/>
      <c r="Z184" s="2"/>
      <c r="AB184" s="2"/>
      <c r="AE184" s="2"/>
      <c r="AF184" s="2"/>
      <c r="AG184" s="2"/>
    </row>
    <row r="185" spans="1:33" ht="15.75" customHeight="1">
      <c r="A185" s="108"/>
      <c r="F185" s="2"/>
      <c r="L185" s="2"/>
      <c r="P185" s="2"/>
      <c r="Q185" s="2"/>
      <c r="R185" s="2"/>
      <c r="S185" s="2"/>
      <c r="T185" s="2"/>
      <c r="V185" s="2"/>
      <c r="X185" s="2"/>
      <c r="Z185" s="2"/>
      <c r="AB185" s="2"/>
      <c r="AE185" s="2"/>
      <c r="AF185" s="2"/>
      <c r="AG185" s="2"/>
    </row>
    <row r="186" spans="1:33" ht="15.75" customHeight="1">
      <c r="A186" s="108"/>
      <c r="F186" s="2"/>
      <c r="L186" s="2"/>
      <c r="P186" s="2"/>
      <c r="Q186" s="2"/>
      <c r="R186" s="2"/>
      <c r="S186" s="2"/>
      <c r="T186" s="2"/>
      <c r="V186" s="2"/>
      <c r="X186" s="2"/>
      <c r="Z186" s="2"/>
      <c r="AB186" s="2"/>
      <c r="AE186" s="2"/>
      <c r="AF186" s="2"/>
      <c r="AG186" s="2"/>
    </row>
    <row r="187" spans="1:33" ht="15.75" customHeight="1">
      <c r="A187" s="108"/>
      <c r="F187" s="2"/>
      <c r="L187" s="2"/>
      <c r="P187" s="2"/>
      <c r="Q187" s="2"/>
      <c r="R187" s="2"/>
      <c r="S187" s="2"/>
      <c r="T187" s="2"/>
      <c r="V187" s="2"/>
      <c r="X187" s="2"/>
      <c r="Z187" s="2"/>
      <c r="AB187" s="2"/>
      <c r="AE187" s="2"/>
      <c r="AF187" s="2"/>
      <c r="AG187" s="2"/>
    </row>
    <row r="188" spans="1:33" ht="15.75" customHeight="1">
      <c r="A188" s="108"/>
      <c r="F188" s="2"/>
      <c r="L188" s="2"/>
      <c r="P188" s="2"/>
      <c r="Q188" s="2"/>
      <c r="R188" s="2"/>
      <c r="S188" s="2"/>
      <c r="T188" s="2"/>
      <c r="V188" s="2"/>
      <c r="X188" s="2"/>
      <c r="Z188" s="2"/>
      <c r="AB188" s="2"/>
      <c r="AE188" s="2"/>
      <c r="AF188" s="2"/>
      <c r="AG188" s="2"/>
    </row>
    <row r="189" spans="1:33" ht="15.75" customHeight="1">
      <c r="A189" s="108"/>
      <c r="F189" s="2"/>
      <c r="L189" s="2"/>
      <c r="P189" s="2"/>
      <c r="Q189" s="2"/>
      <c r="R189" s="2"/>
      <c r="S189" s="2"/>
      <c r="T189" s="2"/>
      <c r="V189" s="2"/>
      <c r="X189" s="2"/>
      <c r="Z189" s="2"/>
      <c r="AB189" s="2"/>
      <c r="AE189" s="2"/>
      <c r="AF189" s="2"/>
      <c r="AG189" s="2"/>
    </row>
    <row r="190" spans="1:33" ht="15.75" customHeight="1">
      <c r="A190" s="108"/>
      <c r="F190" s="2"/>
      <c r="L190" s="2"/>
      <c r="P190" s="2"/>
      <c r="Q190" s="2"/>
      <c r="R190" s="2"/>
      <c r="S190" s="2"/>
      <c r="T190" s="2"/>
      <c r="V190" s="2"/>
      <c r="X190" s="2"/>
      <c r="Z190" s="2"/>
      <c r="AB190" s="2"/>
      <c r="AE190" s="2"/>
      <c r="AF190" s="2"/>
      <c r="AG190" s="2"/>
    </row>
    <row r="191" spans="1:33" ht="15.75" customHeight="1">
      <c r="A191" s="108"/>
      <c r="F191" s="2"/>
      <c r="L191" s="2"/>
      <c r="P191" s="2"/>
      <c r="Q191" s="2"/>
      <c r="R191" s="2"/>
      <c r="S191" s="2"/>
      <c r="T191" s="2"/>
      <c r="V191" s="2"/>
      <c r="X191" s="2"/>
      <c r="Z191" s="2"/>
      <c r="AB191" s="2"/>
      <c r="AE191" s="2"/>
      <c r="AF191" s="2"/>
      <c r="AG191" s="2"/>
    </row>
    <row r="192" spans="1:33" ht="15.75" customHeight="1">
      <c r="A192" s="108"/>
      <c r="F192" s="2"/>
      <c r="L192" s="2"/>
      <c r="P192" s="2"/>
      <c r="Q192" s="2"/>
      <c r="R192" s="2"/>
      <c r="S192" s="2"/>
      <c r="T192" s="2"/>
      <c r="V192" s="2"/>
      <c r="X192" s="2"/>
      <c r="Z192" s="2"/>
      <c r="AB192" s="2"/>
      <c r="AE192" s="2"/>
      <c r="AF192" s="2"/>
      <c r="AG192" s="2"/>
    </row>
    <row r="193" spans="1:33" ht="15.75" customHeight="1">
      <c r="A193" s="108"/>
      <c r="F193" s="2"/>
      <c r="L193" s="2"/>
      <c r="P193" s="2"/>
      <c r="Q193" s="2"/>
      <c r="R193" s="2"/>
      <c r="S193" s="2"/>
      <c r="T193" s="2"/>
      <c r="V193" s="2"/>
      <c r="X193" s="2"/>
      <c r="Z193" s="2"/>
      <c r="AB193" s="2"/>
      <c r="AE193" s="2"/>
      <c r="AF193" s="2"/>
      <c r="AG193" s="2"/>
    </row>
    <row r="194" spans="1:33" ht="15.75" customHeight="1">
      <c r="A194" s="108"/>
      <c r="F194" s="2"/>
      <c r="L194" s="2"/>
      <c r="P194" s="2"/>
      <c r="Q194" s="2"/>
      <c r="R194" s="2"/>
      <c r="S194" s="2"/>
      <c r="T194" s="2"/>
      <c r="V194" s="2"/>
      <c r="X194" s="2"/>
      <c r="Z194" s="2"/>
      <c r="AB194" s="2"/>
      <c r="AE194" s="2"/>
      <c r="AF194" s="2"/>
      <c r="AG194" s="2"/>
    </row>
    <row r="195" spans="1:33" ht="15.75" customHeight="1">
      <c r="A195" s="108"/>
      <c r="F195" s="2"/>
      <c r="L195" s="2"/>
      <c r="P195" s="2"/>
      <c r="Q195" s="2"/>
      <c r="R195" s="2"/>
      <c r="S195" s="2"/>
      <c r="T195" s="2"/>
      <c r="V195" s="2"/>
      <c r="X195" s="2"/>
      <c r="Z195" s="2"/>
      <c r="AB195" s="2"/>
      <c r="AE195" s="2"/>
      <c r="AF195" s="2"/>
      <c r="AG195" s="2"/>
    </row>
    <row r="196" spans="1:33" ht="15.75" customHeight="1">
      <c r="A196" s="108"/>
      <c r="F196" s="2"/>
      <c r="L196" s="2"/>
      <c r="P196" s="2"/>
      <c r="Q196" s="2"/>
      <c r="R196" s="2"/>
      <c r="S196" s="2"/>
      <c r="T196" s="2"/>
      <c r="V196" s="2"/>
      <c r="X196" s="2"/>
      <c r="Z196" s="2"/>
      <c r="AB196" s="2"/>
      <c r="AE196" s="2"/>
      <c r="AF196" s="2"/>
      <c r="AG196" s="2"/>
    </row>
    <row r="197" spans="1:33" ht="15.75" customHeight="1">
      <c r="A197" s="108"/>
      <c r="F197" s="2"/>
      <c r="L197" s="2"/>
      <c r="P197" s="2"/>
      <c r="Q197" s="2"/>
      <c r="R197" s="2"/>
      <c r="S197" s="2"/>
      <c r="T197" s="2"/>
      <c r="V197" s="2"/>
      <c r="X197" s="2"/>
      <c r="Z197" s="2"/>
      <c r="AB197" s="2"/>
      <c r="AE197" s="2"/>
      <c r="AF197" s="2"/>
      <c r="AG197" s="2"/>
    </row>
    <row r="198" spans="1:33" ht="15.75" customHeight="1">
      <c r="A198" s="108"/>
      <c r="F198" s="2"/>
      <c r="L198" s="2"/>
      <c r="P198" s="2"/>
      <c r="Q198" s="2"/>
      <c r="R198" s="2"/>
      <c r="S198" s="2"/>
      <c r="T198" s="2"/>
      <c r="V198" s="2"/>
      <c r="X198" s="2"/>
      <c r="Z198" s="2"/>
      <c r="AB198" s="2"/>
      <c r="AE198" s="2"/>
      <c r="AF198" s="2"/>
      <c r="AG198" s="2"/>
    </row>
    <row r="199" spans="1:33" ht="15.75" customHeight="1">
      <c r="A199" s="108"/>
      <c r="F199" s="2"/>
      <c r="L199" s="2"/>
      <c r="P199" s="2"/>
      <c r="Q199" s="2"/>
      <c r="R199" s="2"/>
      <c r="S199" s="2"/>
      <c r="T199" s="2"/>
      <c r="V199" s="2"/>
      <c r="X199" s="2"/>
      <c r="Z199" s="2"/>
      <c r="AB199" s="2"/>
      <c r="AE199" s="2"/>
      <c r="AF199" s="2"/>
      <c r="AG199" s="2"/>
    </row>
    <row r="200" spans="1:33" ht="15.75" customHeight="1">
      <c r="A200" s="108"/>
      <c r="F200" s="2"/>
      <c r="L200" s="2"/>
      <c r="P200" s="2"/>
      <c r="Q200" s="2"/>
      <c r="R200" s="2"/>
      <c r="S200" s="2"/>
      <c r="T200" s="2"/>
      <c r="V200" s="2"/>
      <c r="X200" s="2"/>
      <c r="Z200" s="2"/>
      <c r="AB200" s="2"/>
      <c r="AE200" s="2"/>
      <c r="AF200" s="2"/>
      <c r="AG200" s="2"/>
    </row>
    <row r="201" spans="1:33" ht="15.75" customHeight="1">
      <c r="A201" s="108"/>
      <c r="F201" s="2"/>
      <c r="L201" s="2"/>
      <c r="P201" s="2"/>
      <c r="Q201" s="2"/>
      <c r="R201" s="2"/>
      <c r="S201" s="2"/>
      <c r="T201" s="2"/>
      <c r="V201" s="2"/>
      <c r="X201" s="2"/>
      <c r="Z201" s="2"/>
      <c r="AB201" s="2"/>
      <c r="AE201" s="2"/>
      <c r="AF201" s="2"/>
      <c r="AG201" s="2"/>
    </row>
    <row r="202" spans="1:33" ht="15.75" customHeight="1">
      <c r="A202" s="108"/>
      <c r="F202" s="2"/>
      <c r="L202" s="2"/>
      <c r="P202" s="2"/>
      <c r="Q202" s="2"/>
      <c r="R202" s="2"/>
      <c r="S202" s="2"/>
      <c r="T202" s="2"/>
      <c r="V202" s="2"/>
      <c r="X202" s="2"/>
      <c r="Z202" s="2"/>
      <c r="AB202" s="2"/>
      <c r="AE202" s="2"/>
      <c r="AF202" s="2"/>
      <c r="AG202" s="2"/>
    </row>
    <row r="203" spans="1:33" ht="15.75" customHeight="1">
      <c r="A203" s="108"/>
      <c r="F203" s="2"/>
      <c r="L203" s="2"/>
      <c r="P203" s="2"/>
      <c r="Q203" s="2"/>
      <c r="R203" s="2"/>
      <c r="S203" s="2"/>
      <c r="T203" s="2"/>
      <c r="V203" s="2"/>
      <c r="X203" s="2"/>
      <c r="Z203" s="2"/>
      <c r="AB203" s="2"/>
      <c r="AE203" s="2"/>
      <c r="AF203" s="2"/>
      <c r="AG203" s="2"/>
    </row>
    <row r="204" spans="1:33" ht="15.75" customHeight="1">
      <c r="A204" s="108"/>
      <c r="F204" s="2"/>
      <c r="L204" s="2"/>
      <c r="P204" s="2"/>
      <c r="Q204" s="2"/>
      <c r="R204" s="2"/>
      <c r="S204" s="2"/>
      <c r="T204" s="2"/>
      <c r="V204" s="2"/>
      <c r="X204" s="2"/>
      <c r="Z204" s="2"/>
      <c r="AB204" s="2"/>
      <c r="AE204" s="2"/>
      <c r="AF204" s="2"/>
      <c r="AG204" s="2"/>
    </row>
    <row r="205" spans="1:33" ht="15.75" customHeight="1">
      <c r="A205" s="108"/>
      <c r="F205" s="2"/>
      <c r="L205" s="2"/>
      <c r="P205" s="2"/>
      <c r="Q205" s="2"/>
      <c r="R205" s="2"/>
      <c r="S205" s="2"/>
      <c r="T205" s="2"/>
      <c r="V205" s="2"/>
      <c r="X205" s="2"/>
      <c r="Z205" s="2"/>
      <c r="AB205" s="2"/>
      <c r="AE205" s="2"/>
      <c r="AF205" s="2"/>
      <c r="AG205" s="2"/>
    </row>
    <row r="206" spans="1:33" ht="15.75" customHeight="1">
      <c r="A206" s="108"/>
      <c r="F206" s="2"/>
      <c r="L206" s="2"/>
      <c r="P206" s="2"/>
      <c r="Q206" s="2"/>
      <c r="R206" s="2"/>
      <c r="S206" s="2"/>
      <c r="T206" s="2"/>
      <c r="V206" s="2"/>
      <c r="X206" s="2"/>
      <c r="Z206" s="2"/>
      <c r="AB206" s="2"/>
      <c r="AE206" s="2"/>
      <c r="AF206" s="2"/>
      <c r="AG206" s="2"/>
    </row>
    <row r="207" spans="1:33" ht="15.75" customHeight="1">
      <c r="A207" s="108"/>
      <c r="F207" s="2"/>
      <c r="L207" s="2"/>
      <c r="P207" s="2"/>
      <c r="Q207" s="2"/>
      <c r="R207" s="2"/>
      <c r="S207" s="2"/>
      <c r="T207" s="2"/>
      <c r="V207" s="2"/>
      <c r="X207" s="2"/>
      <c r="Z207" s="2"/>
      <c r="AB207" s="2"/>
      <c r="AE207" s="2"/>
      <c r="AF207" s="2"/>
      <c r="AG207" s="2"/>
    </row>
    <row r="208" spans="1:33" ht="15.75" customHeight="1">
      <c r="A208" s="108"/>
      <c r="F208" s="2"/>
      <c r="L208" s="2"/>
      <c r="P208" s="2"/>
      <c r="Q208" s="2"/>
      <c r="R208" s="2"/>
      <c r="S208" s="2"/>
      <c r="T208" s="2"/>
      <c r="V208" s="2"/>
      <c r="X208" s="2"/>
      <c r="Z208" s="2"/>
      <c r="AB208" s="2"/>
      <c r="AE208" s="2"/>
      <c r="AF208" s="2"/>
      <c r="AG208" s="2"/>
    </row>
    <row r="209" spans="1:33" ht="15.75" customHeight="1">
      <c r="A209" s="108"/>
      <c r="F209" s="2"/>
      <c r="L209" s="2"/>
      <c r="P209" s="2"/>
      <c r="Q209" s="2"/>
      <c r="R209" s="2"/>
      <c r="S209" s="2"/>
      <c r="T209" s="2"/>
      <c r="V209" s="2"/>
      <c r="X209" s="2"/>
      <c r="Z209" s="2"/>
      <c r="AB209" s="2"/>
      <c r="AE209" s="2"/>
      <c r="AF209" s="2"/>
      <c r="AG209" s="2"/>
    </row>
    <row r="210" spans="1:33" ht="15.75" customHeight="1">
      <c r="A210" s="108"/>
      <c r="F210" s="2"/>
      <c r="L210" s="2"/>
      <c r="P210" s="2"/>
      <c r="Q210" s="2"/>
      <c r="R210" s="2"/>
      <c r="S210" s="2"/>
      <c r="T210" s="2"/>
      <c r="V210" s="2"/>
      <c r="X210" s="2"/>
      <c r="Z210" s="2"/>
      <c r="AB210" s="2"/>
      <c r="AE210" s="2"/>
      <c r="AF210" s="2"/>
      <c r="AG210" s="2"/>
    </row>
    <row r="211" spans="1:33" ht="15.75" customHeight="1">
      <c r="A211" s="108"/>
      <c r="F211" s="2"/>
      <c r="L211" s="2"/>
      <c r="P211" s="2"/>
      <c r="Q211" s="2"/>
      <c r="R211" s="2"/>
      <c r="S211" s="2"/>
      <c r="T211" s="2"/>
      <c r="V211" s="2"/>
      <c r="X211" s="2"/>
      <c r="Z211" s="2"/>
      <c r="AB211" s="2"/>
      <c r="AE211" s="2"/>
      <c r="AF211" s="2"/>
      <c r="AG211" s="2"/>
    </row>
    <row r="212" spans="1:33" ht="15.75" customHeight="1">
      <c r="A212" s="108"/>
      <c r="F212" s="2"/>
      <c r="L212" s="2"/>
      <c r="P212" s="2"/>
      <c r="Q212" s="2"/>
      <c r="R212" s="2"/>
      <c r="S212" s="2"/>
      <c r="T212" s="2"/>
      <c r="V212" s="2"/>
      <c r="X212" s="2"/>
      <c r="Z212" s="2"/>
      <c r="AB212" s="2"/>
      <c r="AE212" s="2"/>
      <c r="AF212" s="2"/>
      <c r="AG212" s="2"/>
    </row>
    <row r="213" spans="1:33" ht="15.75" customHeight="1">
      <c r="A213" s="108"/>
      <c r="F213" s="2"/>
      <c r="L213" s="2"/>
      <c r="P213" s="2"/>
      <c r="Q213" s="2"/>
      <c r="R213" s="2"/>
      <c r="S213" s="2"/>
      <c r="T213" s="2"/>
      <c r="V213" s="2"/>
      <c r="X213" s="2"/>
      <c r="Z213" s="2"/>
      <c r="AB213" s="2"/>
      <c r="AE213" s="2"/>
      <c r="AF213" s="2"/>
      <c r="AG213" s="2"/>
    </row>
    <row r="214" spans="1:33" ht="15.75" customHeight="1">
      <c r="A214" s="108"/>
      <c r="F214" s="2"/>
      <c r="L214" s="2"/>
      <c r="P214" s="2"/>
      <c r="Q214" s="2"/>
      <c r="R214" s="2"/>
      <c r="S214" s="2"/>
      <c r="T214" s="2"/>
      <c r="V214" s="2"/>
      <c r="X214" s="2"/>
      <c r="Z214" s="2"/>
      <c r="AB214" s="2"/>
      <c r="AE214" s="2"/>
      <c r="AF214" s="2"/>
      <c r="AG214" s="2"/>
    </row>
    <row r="215" spans="1:33" ht="15.75" customHeight="1">
      <c r="A215" s="108"/>
      <c r="F215" s="2"/>
      <c r="L215" s="2"/>
      <c r="P215" s="2"/>
      <c r="Q215" s="2"/>
      <c r="R215" s="2"/>
      <c r="S215" s="2"/>
      <c r="T215" s="2"/>
      <c r="V215" s="2"/>
      <c r="X215" s="2"/>
      <c r="Z215" s="2"/>
      <c r="AB215" s="2"/>
      <c r="AE215" s="2"/>
      <c r="AF215" s="2"/>
      <c r="AG215" s="2"/>
    </row>
    <row r="216" spans="1:33" ht="15.75" customHeight="1">
      <c r="A216" s="108"/>
      <c r="F216" s="2"/>
      <c r="L216" s="2"/>
      <c r="P216" s="2"/>
      <c r="Q216" s="2"/>
      <c r="R216" s="2"/>
      <c r="S216" s="2"/>
      <c r="T216" s="2"/>
      <c r="V216" s="2"/>
      <c r="X216" s="2"/>
      <c r="Z216" s="2"/>
      <c r="AB216" s="2"/>
      <c r="AE216" s="2"/>
      <c r="AF216" s="2"/>
      <c r="AG216" s="2"/>
    </row>
    <row r="217" spans="1:33" ht="15.75" customHeight="1">
      <c r="A217" s="108"/>
      <c r="F217" s="2"/>
      <c r="L217" s="2"/>
      <c r="P217" s="2"/>
      <c r="Q217" s="2"/>
      <c r="R217" s="2"/>
      <c r="S217" s="2"/>
      <c r="T217" s="2"/>
      <c r="V217" s="2"/>
      <c r="X217" s="2"/>
      <c r="Z217" s="2"/>
      <c r="AB217" s="2"/>
      <c r="AE217" s="2"/>
      <c r="AF217" s="2"/>
      <c r="AG217" s="2"/>
    </row>
    <row r="218" spans="1:33" ht="15.75" customHeight="1">
      <c r="A218" s="108"/>
      <c r="F218" s="2"/>
      <c r="L218" s="2"/>
      <c r="P218" s="2"/>
      <c r="Q218" s="2"/>
      <c r="R218" s="2"/>
      <c r="S218" s="2"/>
      <c r="T218" s="2"/>
      <c r="V218" s="2"/>
      <c r="X218" s="2"/>
      <c r="Z218" s="2"/>
      <c r="AB218" s="2"/>
      <c r="AE218" s="2"/>
      <c r="AF218" s="2"/>
      <c r="AG218" s="2"/>
    </row>
    <row r="219" spans="1:33" ht="15.75" customHeight="1">
      <c r="A219" s="108"/>
      <c r="F219" s="2"/>
      <c r="L219" s="2"/>
      <c r="P219" s="2"/>
      <c r="Q219" s="2"/>
      <c r="R219" s="2"/>
      <c r="S219" s="2"/>
      <c r="T219" s="2"/>
      <c r="V219" s="2"/>
      <c r="X219" s="2"/>
      <c r="Z219" s="2"/>
      <c r="AB219" s="2"/>
      <c r="AE219" s="2"/>
      <c r="AF219" s="2"/>
      <c r="AG219" s="2"/>
    </row>
    <row r="220" spans="1:33" ht="15.75" customHeight="1">
      <c r="A220" s="108"/>
      <c r="F220" s="2"/>
      <c r="L220" s="2"/>
      <c r="P220" s="2"/>
      <c r="Q220" s="2"/>
      <c r="R220" s="2"/>
      <c r="S220" s="2"/>
      <c r="T220" s="2"/>
      <c r="V220" s="2"/>
      <c r="X220" s="2"/>
      <c r="Z220" s="2"/>
      <c r="AB220" s="2"/>
      <c r="AE220" s="2"/>
      <c r="AF220" s="2"/>
      <c r="AG220" s="2"/>
    </row>
    <row r="221" spans="1:33" ht="15.75" customHeight="1">
      <c r="A221" s="108"/>
      <c r="F221" s="2"/>
      <c r="L221" s="2"/>
      <c r="P221" s="2"/>
      <c r="Q221" s="2"/>
      <c r="R221" s="2"/>
      <c r="S221" s="2"/>
      <c r="T221" s="2"/>
      <c r="V221" s="2"/>
      <c r="X221" s="2"/>
      <c r="Z221" s="2"/>
      <c r="AB221" s="2"/>
      <c r="AE221" s="2"/>
      <c r="AF221" s="2"/>
      <c r="AG221" s="2"/>
    </row>
    <row r="222" spans="1:33" ht="15.75" customHeight="1">
      <c r="A222" s="108"/>
      <c r="F222" s="2"/>
      <c r="L222" s="2"/>
      <c r="P222" s="2"/>
      <c r="Q222" s="2"/>
      <c r="R222" s="2"/>
      <c r="S222" s="2"/>
      <c r="T222" s="2"/>
      <c r="V222" s="2"/>
      <c r="X222" s="2"/>
      <c r="Z222" s="2"/>
      <c r="AB222" s="2"/>
      <c r="AE222" s="2"/>
      <c r="AF222" s="2"/>
      <c r="AG222" s="2"/>
    </row>
    <row r="223" spans="1:33" ht="15.75" customHeight="1">
      <c r="A223" s="108"/>
      <c r="F223" s="2"/>
      <c r="L223" s="2"/>
      <c r="P223" s="2"/>
      <c r="Q223" s="2"/>
      <c r="R223" s="2"/>
      <c r="S223" s="2"/>
      <c r="T223" s="2"/>
      <c r="V223" s="2"/>
      <c r="X223" s="2"/>
      <c r="Z223" s="2"/>
      <c r="AB223" s="2"/>
      <c r="AE223" s="2"/>
      <c r="AF223" s="2"/>
      <c r="AG223" s="2"/>
    </row>
    <row r="224" spans="1:33" ht="15.75" customHeight="1">
      <c r="A224" s="108"/>
      <c r="F224" s="2"/>
      <c r="L224" s="2"/>
      <c r="P224" s="2"/>
      <c r="Q224" s="2"/>
      <c r="R224" s="2"/>
      <c r="S224" s="2"/>
      <c r="T224" s="2"/>
      <c r="V224" s="2"/>
      <c r="X224" s="2"/>
      <c r="Z224" s="2"/>
      <c r="AB224" s="2"/>
      <c r="AE224" s="2"/>
      <c r="AF224" s="2"/>
      <c r="AG224" s="2"/>
    </row>
    <row r="225" spans="1:33" ht="15.75" customHeight="1">
      <c r="A225" s="108"/>
      <c r="F225" s="2"/>
      <c r="L225" s="2"/>
      <c r="P225" s="2"/>
      <c r="Q225" s="2"/>
      <c r="R225" s="2"/>
      <c r="S225" s="2"/>
      <c r="T225" s="2"/>
      <c r="V225" s="2"/>
      <c r="X225" s="2"/>
      <c r="Z225" s="2"/>
      <c r="AB225" s="2"/>
      <c r="AE225" s="2"/>
      <c r="AF225" s="2"/>
      <c r="AG225" s="2"/>
    </row>
    <row r="226" spans="1:33" ht="15.75" customHeight="1">
      <c r="A226" s="108"/>
      <c r="F226" s="2"/>
      <c r="L226" s="2"/>
      <c r="P226" s="2"/>
      <c r="Q226" s="2"/>
      <c r="R226" s="2"/>
      <c r="S226" s="2"/>
      <c r="T226" s="2"/>
      <c r="V226" s="2"/>
      <c r="X226" s="2"/>
      <c r="Z226" s="2"/>
      <c r="AB226" s="2"/>
      <c r="AE226" s="2"/>
      <c r="AF226" s="2"/>
      <c r="AG226" s="2"/>
    </row>
    <row r="227" spans="1:33" ht="15.75" customHeight="1">
      <c r="A227" s="108"/>
      <c r="F227" s="2"/>
      <c r="L227" s="2"/>
      <c r="P227" s="2"/>
      <c r="Q227" s="2"/>
      <c r="R227" s="2"/>
      <c r="S227" s="2"/>
      <c r="T227" s="2"/>
      <c r="V227" s="2"/>
      <c r="X227" s="2"/>
      <c r="Z227" s="2"/>
      <c r="AB227" s="2"/>
      <c r="AE227" s="2"/>
      <c r="AF227" s="2"/>
      <c r="AG227" s="2"/>
    </row>
    <row r="228" spans="1:33" ht="15.75" customHeight="1">
      <c r="A228" s="108"/>
      <c r="F228" s="2"/>
      <c r="L228" s="2"/>
      <c r="P228" s="2"/>
      <c r="Q228" s="2"/>
      <c r="R228" s="2"/>
      <c r="S228" s="2"/>
      <c r="T228" s="2"/>
      <c r="V228" s="2"/>
      <c r="X228" s="2"/>
      <c r="Z228" s="2"/>
      <c r="AB228" s="2"/>
      <c r="AE228" s="2"/>
      <c r="AF228" s="2"/>
      <c r="AG228" s="2"/>
    </row>
    <row r="229" spans="1:33" ht="15.75" customHeight="1">
      <c r="A229" s="108"/>
      <c r="F229" s="2"/>
      <c r="L229" s="2"/>
      <c r="P229" s="2"/>
      <c r="Q229" s="2"/>
      <c r="R229" s="2"/>
      <c r="S229" s="2"/>
      <c r="T229" s="2"/>
      <c r="V229" s="2"/>
      <c r="X229" s="2"/>
      <c r="Z229" s="2"/>
      <c r="AB229" s="2"/>
      <c r="AE229" s="2"/>
      <c r="AF229" s="2"/>
      <c r="AG229" s="2"/>
    </row>
    <row r="230" spans="1:33" ht="15.75" customHeight="1">
      <c r="A230" s="108"/>
      <c r="F230" s="2"/>
      <c r="L230" s="2"/>
      <c r="P230" s="2"/>
      <c r="Q230" s="2"/>
      <c r="R230" s="2"/>
      <c r="S230" s="2"/>
      <c r="T230" s="2"/>
      <c r="V230" s="2"/>
      <c r="X230" s="2"/>
      <c r="Z230" s="2"/>
      <c r="AB230" s="2"/>
      <c r="AE230" s="2"/>
      <c r="AF230" s="2"/>
      <c r="AG230" s="2"/>
    </row>
    <row r="231" spans="1:33" ht="15.75" customHeight="1">
      <c r="A231" s="108"/>
      <c r="F231" s="2"/>
      <c r="L231" s="2"/>
      <c r="P231" s="2"/>
      <c r="Q231" s="2"/>
      <c r="R231" s="2"/>
      <c r="S231" s="2"/>
      <c r="T231" s="2"/>
      <c r="V231" s="2"/>
      <c r="X231" s="2"/>
      <c r="Z231" s="2"/>
      <c r="AB231" s="2"/>
      <c r="AE231" s="2"/>
      <c r="AF231" s="2"/>
      <c r="AG231" s="2"/>
    </row>
    <row r="232" spans="1:33" ht="15.75" customHeight="1">
      <c r="A232" s="108"/>
      <c r="F232" s="2"/>
      <c r="L232" s="2"/>
      <c r="P232" s="2"/>
      <c r="Q232" s="2"/>
      <c r="R232" s="2"/>
      <c r="S232" s="2"/>
      <c r="T232" s="2"/>
      <c r="V232" s="2"/>
      <c r="X232" s="2"/>
      <c r="Z232" s="2"/>
      <c r="AB232" s="2"/>
      <c r="AE232" s="2"/>
      <c r="AF232" s="2"/>
      <c r="AG232" s="2"/>
    </row>
    <row r="233" spans="1:33" ht="15.75" customHeight="1">
      <c r="A233" s="108"/>
      <c r="F233" s="2"/>
      <c r="L233" s="2"/>
      <c r="P233" s="2"/>
      <c r="Q233" s="2"/>
      <c r="R233" s="2"/>
      <c r="S233" s="2"/>
      <c r="T233" s="2"/>
      <c r="V233" s="2"/>
      <c r="X233" s="2"/>
      <c r="Z233" s="2"/>
      <c r="AB233" s="2"/>
      <c r="AE233" s="2"/>
      <c r="AF233" s="2"/>
      <c r="AG233" s="2"/>
    </row>
    <row r="234" spans="1:33" ht="15.75" customHeight="1">
      <c r="A234" s="108"/>
      <c r="F234" s="2"/>
      <c r="L234" s="2"/>
      <c r="P234" s="2"/>
      <c r="Q234" s="2"/>
      <c r="R234" s="2"/>
      <c r="S234" s="2"/>
      <c r="T234" s="2"/>
      <c r="V234" s="2"/>
      <c r="X234" s="2"/>
      <c r="Z234" s="2"/>
      <c r="AB234" s="2"/>
      <c r="AE234" s="2"/>
      <c r="AF234" s="2"/>
      <c r="AG234" s="2"/>
    </row>
    <row r="235" spans="1:33" ht="15.75" customHeight="1">
      <c r="A235" s="108"/>
      <c r="F235" s="2"/>
      <c r="L235" s="2"/>
      <c r="P235" s="2"/>
      <c r="Q235" s="2"/>
      <c r="R235" s="2"/>
      <c r="S235" s="2"/>
      <c r="T235" s="2"/>
      <c r="V235" s="2"/>
      <c r="X235" s="2"/>
      <c r="Z235" s="2"/>
      <c r="AB235" s="2"/>
      <c r="AE235" s="2"/>
      <c r="AF235" s="2"/>
      <c r="AG235" s="2"/>
    </row>
    <row r="236" spans="1:33" ht="15.75" customHeight="1">
      <c r="A236" s="108"/>
      <c r="F236" s="2"/>
      <c r="L236" s="2"/>
      <c r="P236" s="2"/>
      <c r="Q236" s="2"/>
      <c r="R236" s="2"/>
      <c r="S236" s="2"/>
      <c r="T236" s="2"/>
      <c r="V236" s="2"/>
      <c r="X236" s="2"/>
      <c r="Z236" s="2"/>
      <c r="AB236" s="2"/>
      <c r="AE236" s="2"/>
      <c r="AF236" s="2"/>
      <c r="AG236" s="2"/>
    </row>
    <row r="237" spans="1:33" ht="15.75" customHeight="1">
      <c r="A237" s="108"/>
      <c r="F237" s="2"/>
      <c r="L237" s="2"/>
      <c r="P237" s="2"/>
      <c r="Q237" s="2"/>
      <c r="R237" s="2"/>
      <c r="S237" s="2"/>
      <c r="T237" s="2"/>
      <c r="V237" s="2"/>
      <c r="X237" s="2"/>
      <c r="Z237" s="2"/>
      <c r="AB237" s="2"/>
      <c r="AE237" s="2"/>
      <c r="AF237" s="2"/>
      <c r="AG237" s="2"/>
    </row>
    <row r="238" spans="1:33" ht="15.75" customHeight="1">
      <c r="A238" s="108"/>
      <c r="F238" s="2"/>
      <c r="L238" s="2"/>
      <c r="P238" s="2"/>
      <c r="Q238" s="2"/>
      <c r="R238" s="2"/>
      <c r="S238" s="2"/>
      <c r="T238" s="2"/>
      <c r="V238" s="2"/>
      <c r="X238" s="2"/>
      <c r="Z238" s="2"/>
      <c r="AB238" s="2"/>
      <c r="AE238" s="2"/>
      <c r="AF238" s="2"/>
      <c r="AG238" s="2"/>
    </row>
    <row r="239" spans="1:33" ht="15.75" customHeight="1">
      <c r="A239" s="108"/>
      <c r="F239" s="2"/>
      <c r="L239" s="2"/>
      <c r="P239" s="2"/>
      <c r="Q239" s="2"/>
      <c r="R239" s="2"/>
      <c r="S239" s="2"/>
      <c r="T239" s="2"/>
      <c r="V239" s="2"/>
      <c r="X239" s="2"/>
      <c r="Z239" s="2"/>
      <c r="AB239" s="2"/>
      <c r="AE239" s="2"/>
      <c r="AF239" s="2"/>
      <c r="AG239" s="2"/>
    </row>
    <row r="240" spans="1:33" ht="15.75" customHeight="1">
      <c r="A240" s="108"/>
      <c r="F240" s="2"/>
      <c r="L240" s="2"/>
      <c r="P240" s="2"/>
      <c r="Q240" s="2"/>
      <c r="R240" s="2"/>
      <c r="S240" s="2"/>
      <c r="T240" s="2"/>
      <c r="V240" s="2"/>
      <c r="X240" s="2"/>
      <c r="Z240" s="2"/>
      <c r="AB240" s="2"/>
      <c r="AE240" s="2"/>
      <c r="AF240" s="2"/>
      <c r="AG240" s="2"/>
    </row>
    <row r="241" spans="1:33" ht="15.75" customHeight="1">
      <c r="A241" s="108"/>
      <c r="F241" s="2"/>
      <c r="L241" s="2"/>
      <c r="P241" s="2"/>
      <c r="Q241" s="2"/>
      <c r="R241" s="2"/>
      <c r="S241" s="2"/>
      <c r="T241" s="2"/>
      <c r="V241" s="2"/>
      <c r="X241" s="2"/>
      <c r="Z241" s="2"/>
      <c r="AB241" s="2"/>
      <c r="AE241" s="2"/>
      <c r="AF241" s="2"/>
      <c r="AG241" s="2"/>
    </row>
    <row r="242" spans="1:33" ht="15.75" customHeight="1">
      <c r="A242" s="108"/>
      <c r="F242" s="2"/>
      <c r="L242" s="2"/>
      <c r="P242" s="2"/>
      <c r="Q242" s="2"/>
      <c r="R242" s="2"/>
      <c r="S242" s="2"/>
      <c r="T242" s="2"/>
      <c r="V242" s="2"/>
      <c r="X242" s="2"/>
      <c r="Z242" s="2"/>
      <c r="AB242" s="2"/>
      <c r="AE242" s="2"/>
      <c r="AF242" s="2"/>
      <c r="AG242" s="2"/>
    </row>
    <row r="243" spans="1:33" ht="15.75" customHeight="1">
      <c r="A243" s="108"/>
      <c r="F243" s="2"/>
      <c r="L243" s="2"/>
      <c r="P243" s="2"/>
      <c r="Q243" s="2"/>
      <c r="R243" s="2"/>
      <c r="S243" s="2"/>
      <c r="T243" s="2"/>
      <c r="V243" s="2"/>
      <c r="X243" s="2"/>
      <c r="Z243" s="2"/>
      <c r="AB243" s="2"/>
      <c r="AE243" s="2"/>
      <c r="AF243" s="2"/>
      <c r="AG243" s="2"/>
    </row>
    <row r="244" spans="1:33" ht="15.75" customHeight="1">
      <c r="A244" s="108"/>
      <c r="F244" s="2"/>
      <c r="L244" s="2"/>
      <c r="P244" s="2"/>
      <c r="Q244" s="2"/>
      <c r="R244" s="2"/>
      <c r="S244" s="2"/>
      <c r="T244" s="2"/>
      <c r="V244" s="2"/>
      <c r="X244" s="2"/>
      <c r="Z244" s="2"/>
      <c r="AB244" s="2"/>
      <c r="AE244" s="2"/>
      <c r="AF244" s="2"/>
      <c r="AG244" s="2"/>
    </row>
    <row r="245" spans="1:33" ht="15.75" customHeight="1">
      <c r="A245" s="108"/>
      <c r="F245" s="2"/>
      <c r="L245" s="2"/>
      <c r="P245" s="2"/>
      <c r="Q245" s="2"/>
      <c r="R245" s="2"/>
      <c r="S245" s="2"/>
      <c r="T245" s="2"/>
      <c r="V245" s="2"/>
      <c r="X245" s="2"/>
      <c r="Z245" s="2"/>
      <c r="AB245" s="2"/>
      <c r="AE245" s="2"/>
      <c r="AF245" s="2"/>
      <c r="AG245" s="2"/>
    </row>
    <row r="246" spans="1:33" ht="15.75" customHeight="1">
      <c r="A246" s="108"/>
      <c r="F246" s="2"/>
      <c r="L246" s="2"/>
      <c r="P246" s="2"/>
      <c r="Q246" s="2"/>
      <c r="R246" s="2"/>
      <c r="S246" s="2"/>
      <c r="T246" s="2"/>
      <c r="V246" s="2"/>
      <c r="X246" s="2"/>
      <c r="Z246" s="2"/>
      <c r="AB246" s="2"/>
      <c r="AE246" s="2"/>
      <c r="AF246" s="2"/>
      <c r="AG246" s="2"/>
    </row>
    <row r="247" spans="1:33" ht="15.75" customHeight="1">
      <c r="A247" s="108"/>
      <c r="F247" s="2"/>
      <c r="L247" s="2"/>
      <c r="P247" s="2"/>
      <c r="Q247" s="2"/>
      <c r="R247" s="2"/>
      <c r="S247" s="2"/>
      <c r="T247" s="2"/>
      <c r="V247" s="2"/>
      <c r="X247" s="2"/>
      <c r="Z247" s="2"/>
      <c r="AB247" s="2"/>
      <c r="AE247" s="2"/>
      <c r="AF247" s="2"/>
      <c r="AG247" s="2"/>
    </row>
    <row r="248" spans="1:33" ht="15.75" customHeight="1">
      <c r="A248" s="108"/>
      <c r="F248" s="2"/>
      <c r="L248" s="2"/>
      <c r="P248" s="2"/>
      <c r="Q248" s="2"/>
      <c r="R248" s="2"/>
      <c r="S248" s="2"/>
      <c r="T248" s="2"/>
      <c r="V248" s="2"/>
      <c r="X248" s="2"/>
      <c r="Z248" s="2"/>
      <c r="AB248" s="2"/>
      <c r="AE248" s="2"/>
      <c r="AF248" s="2"/>
      <c r="AG248" s="2"/>
    </row>
    <row r="249" spans="1:33" ht="15.75" customHeight="1">
      <c r="A249" s="108"/>
      <c r="F249" s="2"/>
      <c r="L249" s="2"/>
      <c r="P249" s="2"/>
      <c r="Q249" s="2"/>
      <c r="R249" s="2"/>
      <c r="S249" s="2"/>
      <c r="T249" s="2"/>
      <c r="V249" s="2"/>
      <c r="X249" s="2"/>
      <c r="Z249" s="2"/>
      <c r="AB249" s="2"/>
      <c r="AE249" s="2"/>
      <c r="AF249" s="2"/>
      <c r="AG249" s="2"/>
    </row>
    <row r="250" spans="1:33" ht="15.75" customHeight="1">
      <c r="A250" s="108"/>
      <c r="F250" s="2"/>
      <c r="L250" s="2"/>
      <c r="P250" s="2"/>
      <c r="Q250" s="2"/>
      <c r="R250" s="2"/>
      <c r="S250" s="2"/>
      <c r="T250" s="2"/>
      <c r="V250" s="2"/>
      <c r="X250" s="2"/>
      <c r="Z250" s="2"/>
      <c r="AB250" s="2"/>
      <c r="AE250" s="2"/>
      <c r="AF250" s="2"/>
      <c r="AG250" s="2"/>
    </row>
    <row r="251" spans="1:33" ht="15.75" customHeight="1">
      <c r="A251" s="108"/>
      <c r="F251" s="2"/>
      <c r="L251" s="2"/>
      <c r="P251" s="2"/>
      <c r="Q251" s="2"/>
      <c r="R251" s="2"/>
      <c r="S251" s="2"/>
      <c r="T251" s="2"/>
      <c r="V251" s="2"/>
      <c r="X251" s="2"/>
      <c r="Z251" s="2"/>
      <c r="AB251" s="2"/>
      <c r="AE251" s="2"/>
      <c r="AF251" s="2"/>
      <c r="AG251" s="2"/>
    </row>
    <row r="252" spans="1:33" ht="15.75" customHeight="1">
      <c r="A252" s="108"/>
      <c r="F252" s="2"/>
      <c r="L252" s="2"/>
      <c r="P252" s="2"/>
      <c r="Q252" s="2"/>
      <c r="R252" s="2"/>
      <c r="S252" s="2"/>
      <c r="T252" s="2"/>
      <c r="V252" s="2"/>
      <c r="X252" s="2"/>
      <c r="Z252" s="2"/>
      <c r="AB252" s="2"/>
      <c r="AE252" s="2"/>
      <c r="AF252" s="2"/>
      <c r="AG252" s="2"/>
    </row>
    <row r="253" spans="1:33" ht="15.75" customHeight="1">
      <c r="A253" s="108"/>
      <c r="F253" s="2"/>
      <c r="L253" s="2"/>
      <c r="P253" s="2"/>
      <c r="Q253" s="2"/>
      <c r="R253" s="2"/>
      <c r="S253" s="2"/>
      <c r="T253" s="2"/>
      <c r="V253" s="2"/>
      <c r="X253" s="2"/>
      <c r="Z253" s="2"/>
      <c r="AB253" s="2"/>
      <c r="AE253" s="2"/>
      <c r="AF253" s="2"/>
      <c r="AG253" s="2"/>
    </row>
    <row r="254" spans="1:33" ht="15.75" customHeight="1">
      <c r="A254" s="108"/>
      <c r="F254" s="2"/>
      <c r="L254" s="2"/>
      <c r="P254" s="2"/>
      <c r="Q254" s="2"/>
      <c r="R254" s="2"/>
      <c r="S254" s="2"/>
      <c r="T254" s="2"/>
      <c r="V254" s="2"/>
      <c r="X254" s="2"/>
      <c r="Z254" s="2"/>
      <c r="AB254" s="2"/>
      <c r="AE254" s="2"/>
      <c r="AF254" s="2"/>
      <c r="AG254" s="2"/>
    </row>
    <row r="255" spans="1:33" ht="15.75" customHeight="1">
      <c r="A255" s="108"/>
      <c r="F255" s="2"/>
      <c r="L255" s="2"/>
      <c r="P255" s="2"/>
      <c r="Q255" s="2"/>
      <c r="R255" s="2"/>
      <c r="S255" s="2"/>
      <c r="T255" s="2"/>
      <c r="V255" s="2"/>
      <c r="X255" s="2"/>
      <c r="Z255" s="2"/>
      <c r="AB255" s="2"/>
      <c r="AE255" s="2"/>
      <c r="AF255" s="2"/>
      <c r="AG255" s="2"/>
    </row>
    <row r="256" spans="1:33" ht="15.75" customHeight="1">
      <c r="A256" s="108"/>
      <c r="F256" s="2"/>
      <c r="L256" s="2"/>
      <c r="P256" s="2"/>
      <c r="Q256" s="2"/>
      <c r="R256" s="2"/>
      <c r="S256" s="2"/>
      <c r="T256" s="2"/>
      <c r="V256" s="2"/>
      <c r="X256" s="2"/>
      <c r="Z256" s="2"/>
      <c r="AB256" s="2"/>
      <c r="AE256" s="2"/>
      <c r="AF256" s="2"/>
      <c r="AG256" s="2"/>
    </row>
    <row r="257" spans="1:33" ht="15.75" customHeight="1">
      <c r="A257" s="108"/>
      <c r="F257" s="2"/>
      <c r="L257" s="2"/>
      <c r="P257" s="2"/>
      <c r="Q257" s="2"/>
      <c r="R257" s="2"/>
      <c r="S257" s="2"/>
      <c r="T257" s="2"/>
      <c r="V257" s="2"/>
      <c r="X257" s="2"/>
      <c r="Z257" s="2"/>
      <c r="AB257" s="2"/>
      <c r="AE257" s="2"/>
      <c r="AF257" s="2"/>
      <c r="AG257" s="2"/>
    </row>
    <row r="258" spans="1:33" ht="15.75" customHeight="1">
      <c r="A258" s="108"/>
      <c r="F258" s="2"/>
      <c r="L258" s="2"/>
      <c r="P258" s="2"/>
      <c r="Q258" s="2"/>
      <c r="R258" s="2"/>
      <c r="S258" s="2"/>
      <c r="T258" s="2"/>
      <c r="V258" s="2"/>
      <c r="X258" s="2"/>
      <c r="Z258" s="2"/>
      <c r="AB258" s="2"/>
      <c r="AE258" s="2"/>
      <c r="AF258" s="2"/>
      <c r="AG258" s="2"/>
    </row>
    <row r="259" spans="1:33" ht="15.75" customHeight="1">
      <c r="A259" s="108"/>
      <c r="F259" s="2"/>
      <c r="L259" s="2"/>
      <c r="P259" s="2"/>
      <c r="Q259" s="2"/>
      <c r="R259" s="2"/>
      <c r="S259" s="2"/>
      <c r="T259" s="2"/>
      <c r="V259" s="2"/>
      <c r="X259" s="2"/>
      <c r="Z259" s="2"/>
      <c r="AB259" s="2"/>
      <c r="AE259" s="2"/>
      <c r="AF259" s="2"/>
      <c r="AG259" s="2"/>
    </row>
    <row r="260" spans="1:33" ht="15.75" customHeight="1">
      <c r="A260" s="108"/>
      <c r="F260" s="2"/>
      <c r="L260" s="2"/>
      <c r="P260" s="2"/>
      <c r="Q260" s="2"/>
      <c r="R260" s="2"/>
      <c r="S260" s="2"/>
      <c r="T260" s="2"/>
      <c r="V260" s="2"/>
      <c r="X260" s="2"/>
      <c r="Z260" s="2"/>
      <c r="AB260" s="2"/>
      <c r="AE260" s="2"/>
      <c r="AF260" s="2"/>
      <c r="AG260" s="2"/>
    </row>
    <row r="261" spans="1:33" ht="15.75" customHeight="1">
      <c r="A261" s="108"/>
      <c r="F261" s="2"/>
      <c r="L261" s="2"/>
      <c r="P261" s="2"/>
      <c r="Q261" s="2"/>
      <c r="R261" s="2"/>
      <c r="S261" s="2"/>
      <c r="T261" s="2"/>
      <c r="V261" s="2"/>
      <c r="X261" s="2"/>
      <c r="Z261" s="2"/>
      <c r="AB261" s="2"/>
      <c r="AE261" s="2"/>
      <c r="AF261" s="2"/>
      <c r="AG261" s="2"/>
    </row>
    <row r="262" spans="1:33" ht="15.75" customHeight="1">
      <c r="A262" s="108"/>
      <c r="F262" s="2"/>
      <c r="L262" s="2"/>
      <c r="P262" s="2"/>
      <c r="Q262" s="2"/>
      <c r="R262" s="2"/>
      <c r="S262" s="2"/>
      <c r="T262" s="2"/>
      <c r="V262" s="2"/>
      <c r="X262" s="2"/>
      <c r="Z262" s="2"/>
      <c r="AB262" s="2"/>
      <c r="AE262" s="2"/>
      <c r="AF262" s="2"/>
      <c r="AG262" s="2"/>
    </row>
    <row r="263" spans="1:33" ht="15.75" customHeight="1">
      <c r="A263" s="108"/>
      <c r="F263" s="2"/>
      <c r="L263" s="2"/>
      <c r="P263" s="2"/>
      <c r="Q263" s="2"/>
      <c r="R263" s="2"/>
      <c r="S263" s="2"/>
      <c r="T263" s="2"/>
      <c r="V263" s="2"/>
      <c r="X263" s="2"/>
      <c r="Z263" s="2"/>
      <c r="AB263" s="2"/>
      <c r="AE263" s="2"/>
      <c r="AF263" s="2"/>
      <c r="AG263" s="2"/>
    </row>
    <row r="264" spans="1:33" ht="15.75" customHeight="1">
      <c r="A264" s="108"/>
      <c r="F264" s="2"/>
      <c r="L264" s="2"/>
      <c r="P264" s="2"/>
      <c r="Q264" s="2"/>
      <c r="R264" s="2"/>
      <c r="S264" s="2"/>
      <c r="T264" s="2"/>
      <c r="V264" s="2"/>
      <c r="X264" s="2"/>
      <c r="Z264" s="2"/>
      <c r="AB264" s="2"/>
      <c r="AE264" s="2"/>
      <c r="AF264" s="2"/>
      <c r="AG264" s="2"/>
    </row>
    <row r="265" spans="1:33" ht="15.75" customHeight="1">
      <c r="A265" s="108"/>
      <c r="F265" s="2"/>
      <c r="L265" s="2"/>
      <c r="P265" s="2"/>
      <c r="Q265" s="2"/>
      <c r="R265" s="2"/>
      <c r="S265" s="2"/>
      <c r="T265" s="2"/>
      <c r="V265" s="2"/>
      <c r="X265" s="2"/>
      <c r="Z265" s="2"/>
      <c r="AB265" s="2"/>
      <c r="AE265" s="2"/>
      <c r="AF265" s="2"/>
      <c r="AG265" s="2"/>
    </row>
    <row r="266" spans="1:33" ht="15.75" customHeight="1">
      <c r="A266" s="108"/>
      <c r="F266" s="2"/>
      <c r="L266" s="2"/>
      <c r="P266" s="2"/>
      <c r="Q266" s="2"/>
      <c r="R266" s="2"/>
      <c r="S266" s="2"/>
      <c r="T266" s="2"/>
      <c r="V266" s="2"/>
      <c r="X266" s="2"/>
      <c r="Z266" s="2"/>
      <c r="AB266" s="2"/>
      <c r="AE266" s="2"/>
      <c r="AF266" s="2"/>
      <c r="AG266" s="2"/>
    </row>
    <row r="267" spans="1:33" ht="15.75" customHeight="1">
      <c r="A267" s="108"/>
      <c r="F267" s="2"/>
      <c r="L267" s="2"/>
      <c r="P267" s="2"/>
      <c r="Q267" s="2"/>
      <c r="R267" s="2"/>
      <c r="S267" s="2"/>
      <c r="T267" s="2"/>
      <c r="V267" s="2"/>
      <c r="X267" s="2"/>
      <c r="Z267" s="2"/>
      <c r="AB267" s="2"/>
      <c r="AE267" s="2"/>
      <c r="AF267" s="2"/>
      <c r="AG267" s="2"/>
    </row>
    <row r="268" spans="1:33" ht="15.75" customHeight="1">
      <c r="A268" s="108"/>
      <c r="F268" s="2"/>
      <c r="L268" s="2"/>
      <c r="P268" s="2"/>
      <c r="Q268" s="2"/>
      <c r="R268" s="2"/>
      <c r="S268" s="2"/>
      <c r="T268" s="2"/>
      <c r="V268" s="2"/>
      <c r="X268" s="2"/>
      <c r="Z268" s="2"/>
      <c r="AB268" s="2"/>
      <c r="AE268" s="2"/>
      <c r="AF268" s="2"/>
      <c r="AG268" s="2"/>
    </row>
    <row r="269" spans="1:33" ht="15.75" customHeight="1">
      <c r="A269" s="108"/>
      <c r="F269" s="2"/>
      <c r="L269" s="2"/>
      <c r="P269" s="2"/>
      <c r="Q269" s="2"/>
      <c r="R269" s="2"/>
      <c r="S269" s="2"/>
      <c r="T269" s="2"/>
      <c r="V269" s="2"/>
      <c r="X269" s="2"/>
      <c r="Z269" s="2"/>
      <c r="AB269" s="2"/>
      <c r="AE269" s="2"/>
      <c r="AF269" s="2"/>
      <c r="AG269" s="2"/>
    </row>
    <row r="270" spans="1:33" ht="15.75" customHeight="1">
      <c r="A270" s="108"/>
      <c r="F270" s="2"/>
      <c r="L270" s="2"/>
      <c r="P270" s="2"/>
      <c r="Q270" s="2"/>
      <c r="R270" s="2"/>
      <c r="S270" s="2"/>
      <c r="T270" s="2"/>
      <c r="V270" s="2"/>
      <c r="X270" s="2"/>
      <c r="Z270" s="2"/>
      <c r="AB270" s="2"/>
      <c r="AE270" s="2"/>
      <c r="AF270" s="2"/>
      <c r="AG270" s="2"/>
    </row>
    <row r="271" spans="1:33" ht="15.75" customHeight="1">
      <c r="A271" s="108"/>
      <c r="F271" s="2"/>
      <c r="L271" s="2"/>
      <c r="P271" s="2"/>
      <c r="Q271" s="2"/>
      <c r="R271" s="2"/>
      <c r="S271" s="2"/>
      <c r="T271" s="2"/>
      <c r="V271" s="2"/>
      <c r="X271" s="2"/>
      <c r="Z271" s="2"/>
      <c r="AB271" s="2"/>
      <c r="AE271" s="2"/>
      <c r="AF271" s="2"/>
      <c r="AG271" s="2"/>
    </row>
    <row r="272" spans="1:33" ht="15.75" customHeight="1">
      <c r="A272" s="108"/>
      <c r="F272" s="2"/>
      <c r="L272" s="2"/>
      <c r="P272" s="2"/>
      <c r="Q272" s="2"/>
      <c r="R272" s="2"/>
      <c r="S272" s="2"/>
      <c r="T272" s="2"/>
      <c r="V272" s="2"/>
      <c r="X272" s="2"/>
      <c r="Z272" s="2"/>
      <c r="AB272" s="2"/>
      <c r="AE272" s="2"/>
      <c r="AF272" s="2"/>
      <c r="AG272" s="2"/>
    </row>
    <row r="273" spans="1:33" ht="15.75" customHeight="1">
      <c r="A273" s="108"/>
      <c r="F273" s="2"/>
      <c r="L273" s="2"/>
      <c r="P273" s="2"/>
      <c r="Q273" s="2"/>
      <c r="R273" s="2"/>
      <c r="S273" s="2"/>
      <c r="T273" s="2"/>
      <c r="V273" s="2"/>
      <c r="X273" s="2"/>
      <c r="Z273" s="2"/>
      <c r="AB273" s="2"/>
      <c r="AE273" s="2"/>
      <c r="AF273" s="2"/>
      <c r="AG273" s="2"/>
    </row>
    <row r="274" spans="1:33" ht="15.75" customHeight="1">
      <c r="A274" s="108"/>
      <c r="F274" s="2"/>
      <c r="L274" s="2"/>
      <c r="P274" s="2"/>
      <c r="Q274" s="2"/>
      <c r="R274" s="2"/>
      <c r="S274" s="2"/>
      <c r="T274" s="2"/>
      <c r="V274" s="2"/>
      <c r="X274" s="2"/>
      <c r="Z274" s="2"/>
      <c r="AB274" s="2"/>
      <c r="AE274" s="2"/>
      <c r="AF274" s="2"/>
      <c r="AG274" s="2"/>
    </row>
    <row r="275" spans="1:33" ht="15.75" customHeight="1">
      <c r="A275" s="108"/>
      <c r="F275" s="2"/>
      <c r="L275" s="2"/>
      <c r="P275" s="2"/>
      <c r="Q275" s="2"/>
      <c r="R275" s="2"/>
      <c r="S275" s="2"/>
      <c r="T275" s="2"/>
      <c r="V275" s="2"/>
      <c r="X275" s="2"/>
      <c r="Z275" s="2"/>
      <c r="AB275" s="2"/>
      <c r="AE275" s="2"/>
      <c r="AF275" s="2"/>
      <c r="AG275" s="2"/>
    </row>
    <row r="276" spans="1:33" ht="15.75" customHeight="1">
      <c r="A276" s="108"/>
      <c r="F276" s="2"/>
      <c r="L276" s="2"/>
      <c r="P276" s="2"/>
      <c r="Q276" s="2"/>
      <c r="R276" s="2"/>
      <c r="S276" s="2"/>
      <c r="T276" s="2"/>
      <c r="V276" s="2"/>
      <c r="X276" s="2"/>
      <c r="Z276" s="2"/>
      <c r="AB276" s="2"/>
      <c r="AE276" s="2"/>
      <c r="AF276" s="2"/>
      <c r="AG276" s="2"/>
    </row>
    <row r="277" spans="1:33" ht="15.75" customHeight="1">
      <c r="A277" s="108"/>
      <c r="F277" s="2"/>
      <c r="L277" s="2"/>
      <c r="P277" s="2"/>
      <c r="Q277" s="2"/>
      <c r="R277" s="2"/>
      <c r="S277" s="2"/>
      <c r="T277" s="2"/>
      <c r="V277" s="2"/>
      <c r="X277" s="2"/>
      <c r="Z277" s="2"/>
      <c r="AB277" s="2"/>
      <c r="AE277" s="2"/>
      <c r="AF277" s="2"/>
      <c r="AG277" s="2"/>
    </row>
    <row r="278" spans="1:33" ht="15.75" customHeight="1">
      <c r="A278" s="108"/>
      <c r="F278" s="2"/>
      <c r="L278" s="2"/>
      <c r="P278" s="2"/>
      <c r="Q278" s="2"/>
      <c r="R278" s="2"/>
      <c r="S278" s="2"/>
      <c r="T278" s="2"/>
      <c r="V278" s="2"/>
      <c r="X278" s="2"/>
      <c r="Z278" s="2"/>
      <c r="AB278" s="2"/>
      <c r="AE278" s="2"/>
      <c r="AF278" s="2"/>
      <c r="AG278" s="2"/>
    </row>
    <row r="279" spans="1:33" ht="15.75" customHeight="1">
      <c r="A279" s="108"/>
      <c r="F279" s="2"/>
      <c r="L279" s="2"/>
      <c r="P279" s="2"/>
      <c r="Q279" s="2"/>
      <c r="R279" s="2"/>
      <c r="S279" s="2"/>
      <c r="T279" s="2"/>
      <c r="V279" s="2"/>
      <c r="X279" s="2"/>
      <c r="Z279" s="2"/>
      <c r="AB279" s="2"/>
      <c r="AE279" s="2"/>
      <c r="AF279" s="2"/>
      <c r="AG279" s="2"/>
    </row>
    <row r="280" spans="1:33" ht="15.75" customHeight="1">
      <c r="A280" s="108"/>
      <c r="F280" s="2"/>
      <c r="L280" s="2"/>
      <c r="P280" s="2"/>
      <c r="Q280" s="2"/>
      <c r="R280" s="2"/>
      <c r="S280" s="2"/>
      <c r="T280" s="2"/>
      <c r="V280" s="2"/>
      <c r="X280" s="2"/>
      <c r="Z280" s="2"/>
      <c r="AB280" s="2"/>
      <c r="AE280" s="2"/>
      <c r="AF280" s="2"/>
      <c r="AG280" s="2"/>
    </row>
    <row r="281" spans="1:33" ht="15.75" customHeight="1">
      <c r="A281" s="108"/>
      <c r="F281" s="2"/>
      <c r="L281" s="2"/>
      <c r="P281" s="2"/>
      <c r="Q281" s="2"/>
      <c r="R281" s="2"/>
      <c r="S281" s="2"/>
      <c r="T281" s="2"/>
      <c r="V281" s="2"/>
      <c r="X281" s="2"/>
      <c r="Z281" s="2"/>
      <c r="AB281" s="2"/>
      <c r="AE281" s="2"/>
      <c r="AF281" s="2"/>
      <c r="AG281" s="2"/>
    </row>
    <row r="282" spans="1:33" ht="15.75" customHeight="1">
      <c r="A282" s="108"/>
      <c r="F282" s="2"/>
      <c r="L282" s="2"/>
      <c r="P282" s="2"/>
      <c r="Q282" s="2"/>
      <c r="R282" s="2"/>
      <c r="S282" s="2"/>
      <c r="T282" s="2"/>
      <c r="V282" s="2"/>
      <c r="X282" s="2"/>
      <c r="Z282" s="2"/>
      <c r="AB282" s="2"/>
      <c r="AE282" s="2"/>
      <c r="AF282" s="2"/>
      <c r="AG282" s="2"/>
    </row>
    <row r="283" spans="1:33" ht="15.75" customHeight="1">
      <c r="A283" s="108"/>
      <c r="F283" s="2"/>
      <c r="L283" s="2"/>
      <c r="P283" s="2"/>
      <c r="Q283" s="2"/>
      <c r="R283" s="2"/>
      <c r="S283" s="2"/>
      <c r="T283" s="2"/>
      <c r="V283" s="2"/>
      <c r="X283" s="2"/>
      <c r="Z283" s="2"/>
      <c r="AB283" s="2"/>
      <c r="AE283" s="2"/>
      <c r="AF283" s="2"/>
      <c r="AG283" s="2"/>
    </row>
    <row r="284" spans="1:33" ht="15.75" customHeight="1">
      <c r="A284" s="108"/>
      <c r="F284" s="2"/>
      <c r="L284" s="2"/>
      <c r="P284" s="2"/>
      <c r="Q284" s="2"/>
      <c r="R284" s="2"/>
      <c r="S284" s="2"/>
      <c r="T284" s="2"/>
      <c r="V284" s="2"/>
      <c r="X284" s="2"/>
      <c r="Z284" s="2"/>
      <c r="AB284" s="2"/>
      <c r="AE284" s="2"/>
      <c r="AF284" s="2"/>
      <c r="AG284" s="2"/>
    </row>
    <row r="285" spans="1:33" ht="15.75" customHeight="1">
      <c r="A285" s="108"/>
      <c r="F285" s="2"/>
      <c r="L285" s="2"/>
      <c r="P285" s="2"/>
      <c r="Q285" s="2"/>
      <c r="R285" s="2"/>
      <c r="S285" s="2"/>
      <c r="T285" s="2"/>
      <c r="V285" s="2"/>
      <c r="X285" s="2"/>
      <c r="Z285" s="2"/>
      <c r="AB285" s="2"/>
      <c r="AE285" s="2"/>
      <c r="AF285" s="2"/>
      <c r="AG285" s="2"/>
    </row>
    <row r="286" spans="1:33" ht="15.75" customHeight="1">
      <c r="A286" s="108"/>
      <c r="F286" s="2"/>
      <c r="L286" s="2"/>
      <c r="P286" s="2"/>
      <c r="Q286" s="2"/>
      <c r="R286" s="2"/>
      <c r="S286" s="2"/>
      <c r="T286" s="2"/>
      <c r="V286" s="2"/>
      <c r="X286" s="2"/>
      <c r="Z286" s="2"/>
      <c r="AB286" s="2"/>
      <c r="AE286" s="2"/>
      <c r="AF286" s="2"/>
      <c r="AG286" s="2"/>
    </row>
    <row r="287" spans="1:33" ht="15.75" customHeight="1">
      <c r="A287" s="108"/>
      <c r="F287" s="2"/>
      <c r="L287" s="2"/>
      <c r="P287" s="2"/>
      <c r="Q287" s="2"/>
      <c r="R287" s="2"/>
      <c r="S287" s="2"/>
      <c r="T287" s="2"/>
      <c r="V287" s="2"/>
      <c r="X287" s="2"/>
      <c r="Z287" s="2"/>
      <c r="AB287" s="2"/>
      <c r="AE287" s="2"/>
      <c r="AF287" s="2"/>
      <c r="AG287" s="2"/>
    </row>
    <row r="288" spans="1:33" ht="15.75" customHeight="1">
      <c r="A288" s="108"/>
      <c r="F288" s="2"/>
      <c r="L288" s="2"/>
      <c r="P288" s="2"/>
      <c r="Q288" s="2"/>
      <c r="R288" s="2"/>
      <c r="S288" s="2"/>
      <c r="T288" s="2"/>
      <c r="V288" s="2"/>
      <c r="X288" s="2"/>
      <c r="Z288" s="2"/>
      <c r="AB288" s="2"/>
      <c r="AE288" s="2"/>
      <c r="AF288" s="2"/>
      <c r="AG288" s="2"/>
    </row>
    <row r="289" spans="1:33" ht="15.75" customHeight="1">
      <c r="A289" s="108"/>
      <c r="F289" s="2"/>
      <c r="L289" s="2"/>
      <c r="P289" s="2"/>
      <c r="Q289" s="2"/>
      <c r="R289" s="2"/>
      <c r="S289" s="2"/>
      <c r="T289" s="2"/>
      <c r="V289" s="2"/>
      <c r="X289" s="2"/>
      <c r="Z289" s="2"/>
      <c r="AB289" s="2"/>
      <c r="AE289" s="2"/>
      <c r="AF289" s="2"/>
      <c r="AG289" s="2"/>
    </row>
    <row r="290" spans="1:33" ht="15.75" customHeight="1">
      <c r="A290" s="108"/>
      <c r="F290" s="2"/>
      <c r="L290" s="2"/>
      <c r="P290" s="2"/>
      <c r="Q290" s="2"/>
      <c r="R290" s="2"/>
      <c r="S290" s="2"/>
      <c r="T290" s="2"/>
      <c r="V290" s="2"/>
      <c r="X290" s="2"/>
      <c r="Z290" s="2"/>
      <c r="AB290" s="2"/>
      <c r="AE290" s="2"/>
      <c r="AF290" s="2"/>
      <c r="AG290" s="2"/>
    </row>
    <row r="291" spans="1:33" ht="15.75" customHeight="1">
      <c r="A291" s="108"/>
      <c r="F291" s="2"/>
      <c r="L291" s="2"/>
      <c r="P291" s="2"/>
      <c r="Q291" s="2"/>
      <c r="R291" s="2"/>
      <c r="S291" s="2"/>
      <c r="T291" s="2"/>
      <c r="V291" s="2"/>
      <c r="X291" s="2"/>
      <c r="Z291" s="2"/>
      <c r="AB291" s="2"/>
      <c r="AE291" s="2"/>
      <c r="AF291" s="2"/>
      <c r="AG291" s="2"/>
    </row>
    <row r="292" spans="1:33" ht="15.75" customHeight="1">
      <c r="A292" s="108"/>
      <c r="F292" s="2"/>
      <c r="L292" s="2"/>
      <c r="P292" s="2"/>
      <c r="Q292" s="2"/>
      <c r="R292" s="2"/>
      <c r="S292" s="2"/>
      <c r="T292" s="2"/>
      <c r="V292" s="2"/>
      <c r="X292" s="2"/>
      <c r="Z292" s="2"/>
      <c r="AB292" s="2"/>
      <c r="AE292" s="2"/>
      <c r="AF292" s="2"/>
      <c r="AG292" s="2"/>
    </row>
    <row r="293" spans="1:33" ht="15.75" customHeight="1">
      <c r="A293" s="108"/>
      <c r="F293" s="2"/>
      <c r="L293" s="2"/>
      <c r="P293" s="2"/>
      <c r="Q293" s="2"/>
      <c r="R293" s="2"/>
      <c r="S293" s="2"/>
      <c r="T293" s="2"/>
      <c r="V293" s="2"/>
      <c r="X293" s="2"/>
      <c r="Z293" s="2"/>
      <c r="AB293" s="2"/>
      <c r="AE293" s="2"/>
      <c r="AF293" s="2"/>
      <c r="AG293" s="2"/>
    </row>
    <row r="294" spans="1:33" ht="15.75" customHeight="1">
      <c r="A294" s="108"/>
      <c r="F294" s="2"/>
      <c r="L294" s="2"/>
      <c r="P294" s="2"/>
      <c r="Q294" s="2"/>
      <c r="R294" s="2"/>
      <c r="S294" s="2"/>
      <c r="T294" s="2"/>
      <c r="V294" s="2"/>
      <c r="X294" s="2"/>
      <c r="Z294" s="2"/>
      <c r="AB294" s="2"/>
      <c r="AE294" s="2"/>
      <c r="AF294" s="2"/>
      <c r="AG294" s="2"/>
    </row>
    <row r="295" spans="1:33" ht="15.75" customHeight="1">
      <c r="A295" s="108"/>
      <c r="F295" s="2"/>
      <c r="L295" s="2"/>
      <c r="P295" s="2"/>
      <c r="Q295" s="2"/>
      <c r="R295" s="2"/>
      <c r="S295" s="2"/>
      <c r="T295" s="2"/>
      <c r="V295" s="2"/>
      <c r="X295" s="2"/>
      <c r="Z295" s="2"/>
      <c r="AB295" s="2"/>
      <c r="AE295" s="2"/>
      <c r="AF295" s="2"/>
      <c r="AG295" s="2"/>
    </row>
    <row r="296" spans="1:33" ht="15.75" customHeight="1">
      <c r="A296" s="108"/>
      <c r="F296" s="2"/>
      <c r="L296" s="2"/>
      <c r="P296" s="2"/>
      <c r="Q296" s="2"/>
      <c r="R296" s="2"/>
      <c r="S296" s="2"/>
      <c r="T296" s="2"/>
      <c r="V296" s="2"/>
      <c r="X296" s="2"/>
      <c r="Z296" s="2"/>
      <c r="AB296" s="2"/>
      <c r="AE296" s="2"/>
      <c r="AF296" s="2"/>
      <c r="AG296" s="2"/>
    </row>
    <row r="297" spans="1:33" ht="15.75" customHeight="1">
      <c r="A297" s="108"/>
      <c r="F297" s="2"/>
      <c r="L297" s="2"/>
      <c r="P297" s="2"/>
      <c r="Q297" s="2"/>
      <c r="R297" s="2"/>
      <c r="S297" s="2"/>
      <c r="T297" s="2"/>
      <c r="V297" s="2"/>
      <c r="X297" s="2"/>
      <c r="Z297" s="2"/>
      <c r="AB297" s="2"/>
      <c r="AE297" s="2"/>
      <c r="AF297" s="2"/>
      <c r="AG297" s="2"/>
    </row>
    <row r="298" spans="1:33" ht="15.75" customHeight="1">
      <c r="A298" s="108"/>
      <c r="F298" s="2"/>
      <c r="L298" s="2"/>
      <c r="P298" s="2"/>
      <c r="Q298" s="2"/>
      <c r="R298" s="2"/>
      <c r="S298" s="2"/>
      <c r="T298" s="2"/>
      <c r="V298" s="2"/>
      <c r="X298" s="2"/>
      <c r="Z298" s="2"/>
      <c r="AB298" s="2"/>
      <c r="AE298" s="2"/>
      <c r="AF298" s="2"/>
      <c r="AG298" s="2"/>
    </row>
    <row r="299" spans="1:33" ht="15.75" customHeight="1">
      <c r="A299" s="108"/>
      <c r="F299" s="2"/>
      <c r="L299" s="2"/>
      <c r="P299" s="2"/>
      <c r="Q299" s="2"/>
      <c r="R299" s="2"/>
      <c r="S299" s="2"/>
      <c r="T299" s="2"/>
      <c r="V299" s="2"/>
      <c r="X299" s="2"/>
      <c r="Z299" s="2"/>
      <c r="AB299" s="2"/>
      <c r="AE299" s="2"/>
      <c r="AF299" s="2"/>
      <c r="AG299" s="2"/>
    </row>
    <row r="300" spans="1:33" ht="15.75" customHeight="1">
      <c r="A300" s="108"/>
      <c r="F300" s="2"/>
      <c r="L300" s="2"/>
      <c r="P300" s="2"/>
      <c r="Q300" s="2"/>
      <c r="R300" s="2"/>
      <c r="S300" s="2"/>
      <c r="T300" s="2"/>
      <c r="V300" s="2"/>
      <c r="X300" s="2"/>
      <c r="Z300" s="2"/>
      <c r="AB300" s="2"/>
      <c r="AE300" s="2"/>
      <c r="AF300" s="2"/>
      <c r="AG300" s="2"/>
    </row>
    <row r="301" spans="1:33" ht="15.75" customHeight="1">
      <c r="A301" s="108"/>
      <c r="F301" s="2"/>
      <c r="L301" s="2"/>
      <c r="P301" s="2"/>
      <c r="Q301" s="2"/>
      <c r="R301" s="2"/>
      <c r="S301" s="2"/>
      <c r="T301" s="2"/>
      <c r="V301" s="2"/>
      <c r="X301" s="2"/>
      <c r="Z301" s="2"/>
      <c r="AB301" s="2"/>
      <c r="AE301" s="2"/>
      <c r="AF301" s="2"/>
      <c r="AG301" s="2"/>
    </row>
    <row r="302" spans="1:33" ht="15.75" customHeight="1">
      <c r="A302" s="108"/>
      <c r="F302" s="2"/>
      <c r="L302" s="2"/>
      <c r="P302" s="2"/>
      <c r="Q302" s="2"/>
      <c r="R302" s="2"/>
      <c r="S302" s="2"/>
      <c r="T302" s="2"/>
      <c r="V302" s="2"/>
      <c r="X302" s="2"/>
      <c r="Z302" s="2"/>
      <c r="AB302" s="2"/>
      <c r="AE302" s="2"/>
      <c r="AF302" s="2"/>
      <c r="AG302" s="2"/>
    </row>
    <row r="303" spans="1:33" ht="15.75" customHeight="1">
      <c r="A303" s="108"/>
      <c r="F303" s="2"/>
      <c r="L303" s="2"/>
      <c r="P303" s="2"/>
      <c r="Q303" s="2"/>
      <c r="R303" s="2"/>
      <c r="S303" s="2"/>
      <c r="T303" s="2"/>
      <c r="V303" s="2"/>
      <c r="X303" s="2"/>
      <c r="Z303" s="2"/>
      <c r="AB303" s="2"/>
      <c r="AE303" s="2"/>
      <c r="AF303" s="2"/>
      <c r="AG303" s="2"/>
    </row>
    <row r="304" spans="1:33" ht="15.75" customHeight="1">
      <c r="A304" s="108"/>
      <c r="F304" s="2"/>
      <c r="L304" s="2"/>
      <c r="P304" s="2"/>
      <c r="Q304" s="2"/>
      <c r="R304" s="2"/>
      <c r="S304" s="2"/>
      <c r="T304" s="2"/>
      <c r="V304" s="2"/>
      <c r="X304" s="2"/>
      <c r="Z304" s="2"/>
      <c r="AB304" s="2"/>
      <c r="AE304" s="2"/>
      <c r="AF304" s="2"/>
      <c r="AG304" s="2"/>
    </row>
    <row r="305" spans="1:33" ht="15.75" customHeight="1">
      <c r="A305" s="108"/>
      <c r="F305" s="2"/>
      <c r="L305" s="2"/>
      <c r="P305" s="2"/>
      <c r="Q305" s="2"/>
      <c r="R305" s="2"/>
      <c r="S305" s="2"/>
      <c r="T305" s="2"/>
      <c r="V305" s="2"/>
      <c r="X305" s="2"/>
      <c r="Z305" s="2"/>
      <c r="AB305" s="2"/>
      <c r="AE305" s="2"/>
      <c r="AF305" s="2"/>
      <c r="AG305" s="2"/>
    </row>
    <row r="306" spans="1:33" ht="15.75" customHeight="1">
      <c r="A306" s="108"/>
      <c r="F306" s="2"/>
      <c r="L306" s="2"/>
      <c r="P306" s="2"/>
      <c r="Q306" s="2"/>
      <c r="R306" s="2"/>
      <c r="S306" s="2"/>
      <c r="T306" s="2"/>
      <c r="V306" s="2"/>
      <c r="X306" s="2"/>
      <c r="Z306" s="2"/>
      <c r="AB306" s="2"/>
      <c r="AE306" s="2"/>
      <c r="AF306" s="2"/>
      <c r="AG306" s="2"/>
    </row>
    <row r="307" spans="1:33" ht="15.75" customHeight="1">
      <c r="A307" s="108"/>
      <c r="F307" s="2"/>
      <c r="L307" s="2"/>
      <c r="P307" s="2"/>
      <c r="Q307" s="2"/>
      <c r="R307" s="2"/>
      <c r="S307" s="2"/>
      <c r="T307" s="2"/>
      <c r="V307" s="2"/>
      <c r="X307" s="2"/>
      <c r="Z307" s="2"/>
      <c r="AB307" s="2"/>
      <c r="AE307" s="2"/>
      <c r="AF307" s="2"/>
      <c r="AG307" s="2"/>
    </row>
    <row r="308" spans="1:33" ht="15.75" customHeight="1">
      <c r="A308" s="108"/>
      <c r="F308" s="2"/>
      <c r="L308" s="2"/>
      <c r="P308" s="2"/>
      <c r="Q308" s="2"/>
      <c r="R308" s="2"/>
      <c r="S308" s="2"/>
      <c r="T308" s="2"/>
      <c r="V308" s="2"/>
      <c r="X308" s="2"/>
      <c r="Z308" s="2"/>
      <c r="AB308" s="2"/>
      <c r="AE308" s="2"/>
      <c r="AF308" s="2"/>
      <c r="AG308" s="2"/>
    </row>
    <row r="309" spans="1:33" ht="15.75" customHeight="1">
      <c r="A309" s="108"/>
      <c r="F309" s="2"/>
      <c r="L309" s="2"/>
      <c r="P309" s="2"/>
      <c r="Q309" s="2"/>
      <c r="R309" s="2"/>
      <c r="S309" s="2"/>
      <c r="T309" s="2"/>
      <c r="V309" s="2"/>
      <c r="X309" s="2"/>
      <c r="Z309" s="2"/>
      <c r="AB309" s="2"/>
      <c r="AE309" s="2"/>
      <c r="AF309" s="2"/>
      <c r="AG309" s="2"/>
    </row>
    <row r="310" spans="1:33" ht="15.75" customHeight="1">
      <c r="A310" s="108"/>
      <c r="F310" s="2"/>
      <c r="L310" s="2"/>
      <c r="P310" s="2"/>
      <c r="Q310" s="2"/>
      <c r="R310" s="2"/>
      <c r="S310" s="2"/>
      <c r="T310" s="2"/>
      <c r="V310" s="2"/>
      <c r="X310" s="2"/>
      <c r="Z310" s="2"/>
      <c r="AB310" s="2"/>
      <c r="AE310" s="2"/>
      <c r="AF310" s="2"/>
      <c r="AG310" s="2"/>
    </row>
    <row r="311" spans="1:33" ht="15.75" customHeight="1">
      <c r="A311" s="108"/>
      <c r="F311" s="2"/>
      <c r="L311" s="2"/>
      <c r="P311" s="2"/>
      <c r="Q311" s="2"/>
      <c r="R311" s="2"/>
      <c r="S311" s="2"/>
      <c r="T311" s="2"/>
      <c r="V311" s="2"/>
      <c r="X311" s="2"/>
      <c r="Z311" s="2"/>
      <c r="AB311" s="2"/>
      <c r="AE311" s="2"/>
      <c r="AF311" s="2"/>
      <c r="AG311" s="2"/>
    </row>
    <row r="312" spans="1:33" ht="15.75" customHeight="1">
      <c r="A312" s="108"/>
      <c r="F312" s="2"/>
      <c r="L312" s="2"/>
      <c r="P312" s="2"/>
      <c r="Q312" s="2"/>
      <c r="R312" s="2"/>
      <c r="S312" s="2"/>
      <c r="T312" s="2"/>
      <c r="V312" s="2"/>
      <c r="X312" s="2"/>
      <c r="Z312" s="2"/>
      <c r="AB312" s="2"/>
      <c r="AE312" s="2"/>
      <c r="AF312" s="2"/>
      <c r="AG312" s="2"/>
    </row>
    <row r="313" spans="1:33" ht="15.75" customHeight="1">
      <c r="A313" s="108"/>
      <c r="F313" s="2"/>
      <c r="L313" s="2"/>
      <c r="P313" s="2"/>
      <c r="Q313" s="2"/>
      <c r="R313" s="2"/>
      <c r="S313" s="2"/>
      <c r="T313" s="2"/>
      <c r="V313" s="2"/>
      <c r="X313" s="2"/>
      <c r="Z313" s="2"/>
      <c r="AB313" s="2"/>
      <c r="AE313" s="2"/>
      <c r="AF313" s="2"/>
      <c r="AG313" s="2"/>
    </row>
    <row r="314" spans="1:33" ht="15.75" customHeight="1">
      <c r="A314" s="108"/>
      <c r="F314" s="2"/>
      <c r="L314" s="2"/>
      <c r="P314" s="2"/>
      <c r="Q314" s="2"/>
      <c r="R314" s="2"/>
      <c r="S314" s="2"/>
      <c r="T314" s="2"/>
      <c r="V314" s="2"/>
      <c r="X314" s="2"/>
      <c r="Z314" s="2"/>
      <c r="AB314" s="2"/>
      <c r="AE314" s="2"/>
      <c r="AF314" s="2"/>
      <c r="AG314" s="2"/>
    </row>
    <row r="315" spans="1:33" ht="15.75" customHeight="1">
      <c r="A315" s="108"/>
      <c r="F315" s="2"/>
      <c r="L315" s="2"/>
      <c r="P315" s="2"/>
      <c r="Q315" s="2"/>
      <c r="R315" s="2"/>
      <c r="S315" s="2"/>
      <c r="T315" s="2"/>
      <c r="V315" s="2"/>
      <c r="X315" s="2"/>
      <c r="Z315" s="2"/>
      <c r="AB315" s="2"/>
      <c r="AE315" s="2"/>
      <c r="AF315" s="2"/>
      <c r="AG315" s="2"/>
    </row>
    <row r="316" spans="1:33" ht="15.75" customHeight="1">
      <c r="A316" s="108"/>
      <c r="F316" s="2"/>
      <c r="L316" s="2"/>
      <c r="P316" s="2"/>
      <c r="Q316" s="2"/>
      <c r="R316" s="2"/>
      <c r="S316" s="2"/>
      <c r="T316" s="2"/>
      <c r="V316" s="2"/>
      <c r="X316" s="2"/>
      <c r="Z316" s="2"/>
      <c r="AB316" s="2"/>
      <c r="AE316" s="2"/>
      <c r="AF316" s="2"/>
      <c r="AG316" s="2"/>
    </row>
    <row r="317" spans="1:33" ht="15.75" customHeight="1">
      <c r="A317" s="108"/>
      <c r="F317" s="2"/>
      <c r="L317" s="2"/>
      <c r="P317" s="2"/>
      <c r="Q317" s="2"/>
      <c r="R317" s="2"/>
      <c r="S317" s="2"/>
      <c r="T317" s="2"/>
      <c r="V317" s="2"/>
      <c r="X317" s="2"/>
      <c r="Z317" s="2"/>
      <c r="AB317" s="2"/>
      <c r="AE317" s="2"/>
      <c r="AF317" s="2"/>
      <c r="AG317" s="2"/>
    </row>
    <row r="318" spans="1:33" ht="15.75" customHeight="1">
      <c r="A318" s="108"/>
      <c r="F318" s="2"/>
      <c r="L318" s="2"/>
      <c r="P318" s="2"/>
      <c r="Q318" s="2"/>
      <c r="R318" s="2"/>
      <c r="S318" s="2"/>
      <c r="T318" s="2"/>
      <c r="V318" s="2"/>
      <c r="X318" s="2"/>
      <c r="Z318" s="2"/>
      <c r="AB318" s="2"/>
      <c r="AE318" s="2"/>
      <c r="AF318" s="2"/>
      <c r="AG318" s="2"/>
    </row>
    <row r="319" spans="1:33" ht="15.75" customHeight="1">
      <c r="A319" s="108"/>
      <c r="F319" s="2"/>
      <c r="L319" s="2"/>
      <c r="P319" s="2"/>
      <c r="Q319" s="2"/>
      <c r="R319" s="2"/>
      <c r="S319" s="2"/>
      <c r="T319" s="2"/>
      <c r="V319" s="2"/>
      <c r="X319" s="2"/>
      <c r="Z319" s="2"/>
      <c r="AB319" s="2"/>
      <c r="AE319" s="2"/>
      <c r="AF319" s="2"/>
      <c r="AG319" s="2"/>
    </row>
    <row r="320" spans="1:33" ht="15.75" customHeight="1">
      <c r="A320" s="108"/>
      <c r="F320" s="2"/>
      <c r="L320" s="2"/>
      <c r="P320" s="2"/>
      <c r="Q320" s="2"/>
      <c r="R320" s="2"/>
      <c r="S320" s="2"/>
      <c r="T320" s="2"/>
      <c r="V320" s="2"/>
      <c r="X320" s="2"/>
      <c r="Z320" s="2"/>
      <c r="AB320" s="2"/>
      <c r="AE320" s="2"/>
      <c r="AF320" s="2"/>
      <c r="AG320" s="2"/>
    </row>
    <row r="321" spans="1:33" ht="15.75" customHeight="1">
      <c r="A321" s="108"/>
      <c r="F321" s="2"/>
      <c r="L321" s="2"/>
      <c r="P321" s="2"/>
      <c r="Q321" s="2"/>
      <c r="R321" s="2"/>
      <c r="S321" s="2"/>
      <c r="T321" s="2"/>
      <c r="V321" s="2"/>
      <c r="X321" s="2"/>
      <c r="Z321" s="2"/>
      <c r="AB321" s="2"/>
      <c r="AE321" s="2"/>
      <c r="AF321" s="2"/>
      <c r="AG321" s="2"/>
    </row>
    <row r="322" spans="1:33" ht="15.75" customHeight="1">
      <c r="A322" s="108"/>
      <c r="F322" s="2"/>
      <c r="L322" s="2"/>
      <c r="P322" s="2"/>
      <c r="Q322" s="2"/>
      <c r="R322" s="2"/>
      <c r="S322" s="2"/>
      <c r="T322" s="2"/>
      <c r="V322" s="2"/>
      <c r="X322" s="2"/>
      <c r="Z322" s="2"/>
      <c r="AB322" s="2"/>
      <c r="AE322" s="2"/>
      <c r="AF322" s="2"/>
      <c r="AG322" s="2"/>
    </row>
    <row r="323" spans="1:33" ht="15.75" customHeight="1">
      <c r="A323" s="108"/>
      <c r="F323" s="2"/>
      <c r="L323" s="2"/>
      <c r="P323" s="2"/>
      <c r="Q323" s="2"/>
      <c r="R323" s="2"/>
      <c r="S323" s="2"/>
      <c r="T323" s="2"/>
      <c r="V323" s="2"/>
      <c r="X323" s="2"/>
      <c r="Z323" s="2"/>
      <c r="AB323" s="2"/>
      <c r="AE323" s="2"/>
      <c r="AF323" s="2"/>
      <c r="AG323" s="2"/>
    </row>
    <row r="324" spans="1:33" ht="15.75" customHeight="1">
      <c r="A324" s="108"/>
      <c r="F324" s="2"/>
      <c r="L324" s="2"/>
      <c r="P324" s="2"/>
      <c r="Q324" s="2"/>
      <c r="R324" s="2"/>
      <c r="S324" s="2"/>
      <c r="T324" s="2"/>
      <c r="V324" s="2"/>
      <c r="X324" s="2"/>
      <c r="Z324" s="2"/>
      <c r="AB324" s="2"/>
      <c r="AE324" s="2"/>
      <c r="AF324" s="2"/>
      <c r="AG324" s="2"/>
    </row>
    <row r="325" spans="1:33" ht="15.75" customHeight="1">
      <c r="A325" s="108"/>
      <c r="F325" s="2"/>
      <c r="L325" s="2"/>
      <c r="P325" s="2"/>
      <c r="Q325" s="2"/>
      <c r="R325" s="2"/>
      <c r="S325" s="2"/>
      <c r="T325" s="2"/>
      <c r="V325" s="2"/>
      <c r="X325" s="2"/>
      <c r="Z325" s="2"/>
      <c r="AB325" s="2"/>
      <c r="AE325" s="2"/>
      <c r="AF325" s="2"/>
      <c r="AG325" s="2"/>
    </row>
    <row r="326" spans="1:33" ht="15.75" customHeight="1">
      <c r="A326" s="108"/>
      <c r="F326" s="2"/>
      <c r="L326" s="2"/>
      <c r="P326" s="2"/>
      <c r="Q326" s="2"/>
      <c r="R326" s="2"/>
      <c r="S326" s="2"/>
      <c r="T326" s="2"/>
      <c r="V326" s="2"/>
      <c r="X326" s="2"/>
      <c r="Z326" s="2"/>
      <c r="AB326" s="2"/>
      <c r="AE326" s="2"/>
      <c r="AF326" s="2"/>
      <c r="AG326" s="2"/>
    </row>
    <row r="327" spans="1:33" ht="15.75" customHeight="1">
      <c r="A327" s="108"/>
      <c r="F327" s="2"/>
      <c r="L327" s="2"/>
      <c r="P327" s="2"/>
      <c r="Q327" s="2"/>
      <c r="R327" s="2"/>
      <c r="S327" s="2"/>
      <c r="T327" s="2"/>
      <c r="V327" s="2"/>
      <c r="X327" s="2"/>
      <c r="Z327" s="2"/>
      <c r="AB327" s="2"/>
      <c r="AE327" s="2"/>
      <c r="AF327" s="2"/>
      <c r="AG327" s="2"/>
    </row>
    <row r="328" spans="1:33" ht="15.75" customHeight="1">
      <c r="A328" s="108"/>
      <c r="F328" s="2"/>
      <c r="L328" s="2"/>
      <c r="P328" s="2"/>
      <c r="Q328" s="2"/>
      <c r="R328" s="2"/>
      <c r="S328" s="2"/>
      <c r="T328" s="2"/>
      <c r="V328" s="2"/>
      <c r="X328" s="2"/>
      <c r="Z328" s="2"/>
      <c r="AB328" s="2"/>
      <c r="AE328" s="2"/>
      <c r="AF328" s="2"/>
      <c r="AG328" s="2"/>
    </row>
    <row r="329" spans="1:33" ht="15.75" customHeight="1">
      <c r="A329" s="108"/>
      <c r="F329" s="2"/>
      <c r="L329" s="2"/>
      <c r="P329" s="2"/>
      <c r="Q329" s="2"/>
      <c r="R329" s="2"/>
      <c r="S329" s="2"/>
      <c r="T329" s="2"/>
      <c r="V329" s="2"/>
      <c r="X329" s="2"/>
      <c r="Z329" s="2"/>
      <c r="AB329" s="2"/>
      <c r="AE329" s="2"/>
      <c r="AF329" s="2"/>
      <c r="AG329" s="2"/>
    </row>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1">
    <mergeCell ref="A33:A36"/>
    <mergeCell ref="B33:B36"/>
    <mergeCell ref="E33:E36"/>
    <mergeCell ref="F33:F36"/>
    <mergeCell ref="H33:H36"/>
    <mergeCell ref="I33:I36"/>
    <mergeCell ref="J33:J36"/>
    <mergeCell ref="T29:T31"/>
    <mergeCell ref="U29:U31"/>
    <mergeCell ref="V29:V31"/>
    <mergeCell ref="W29:W31"/>
    <mergeCell ref="X29:X31"/>
    <mergeCell ref="AF33:AF36"/>
    <mergeCell ref="AG33:AG36"/>
    <mergeCell ref="C34:C36"/>
    <mergeCell ref="D34:D36"/>
    <mergeCell ref="K25:K27"/>
    <mergeCell ref="L25:L27"/>
    <mergeCell ref="AH25:AH27"/>
    <mergeCell ref="AI25:AI27"/>
    <mergeCell ref="AJ25:AJ27"/>
    <mergeCell ref="AK25:AK27"/>
    <mergeCell ref="A25:A27"/>
    <mergeCell ref="B25:B27"/>
    <mergeCell ref="E25:E27"/>
    <mergeCell ref="F25:F27"/>
    <mergeCell ref="H25:H27"/>
    <mergeCell ref="I25:I27"/>
    <mergeCell ref="J25:J27"/>
    <mergeCell ref="K17:K23"/>
    <mergeCell ref="L17:L23"/>
    <mergeCell ref="AH17:AH23"/>
    <mergeCell ref="AI17:AI23"/>
    <mergeCell ref="AJ17:AJ23"/>
    <mergeCell ref="AK17:AK23"/>
    <mergeCell ref="AL17:AL18"/>
    <mergeCell ref="AM17:AM18"/>
    <mergeCell ref="A17:A23"/>
    <mergeCell ref="B17:B23"/>
    <mergeCell ref="E17:E23"/>
    <mergeCell ref="F17:F23"/>
    <mergeCell ref="H17:H22"/>
    <mergeCell ref="I17:I23"/>
    <mergeCell ref="J17:J23"/>
    <mergeCell ref="AH33:AH36"/>
    <mergeCell ref="AI33:AI36"/>
    <mergeCell ref="AJ33:AJ36"/>
    <mergeCell ref="AK33:AK36"/>
    <mergeCell ref="AH29:AH31"/>
    <mergeCell ref="AI29:AI31"/>
    <mergeCell ref="AJ29:AJ31"/>
    <mergeCell ref="AK29:AK31"/>
    <mergeCell ref="AC33:AC36"/>
    <mergeCell ref="AD33:AD36"/>
    <mergeCell ref="AE33:AE36"/>
    <mergeCell ref="AA33:AA36"/>
    <mergeCell ref="AB33:AB36"/>
    <mergeCell ref="T33:T36"/>
    <mergeCell ref="U33:U36"/>
    <mergeCell ref="V33:V36"/>
    <mergeCell ref="W33:W36"/>
    <mergeCell ref="X33:X36"/>
    <mergeCell ref="Y33:Y36"/>
    <mergeCell ref="Z33:Z36"/>
    <mergeCell ref="B29:B31"/>
    <mergeCell ref="E29:E31"/>
    <mergeCell ref="F29:F31"/>
    <mergeCell ref="H29:H31"/>
    <mergeCell ref="I29:I31"/>
    <mergeCell ref="J29:J31"/>
    <mergeCell ref="R33:R36"/>
    <mergeCell ref="S33:S36"/>
    <mergeCell ref="K33:K36"/>
    <mergeCell ref="L33:L36"/>
    <mergeCell ref="M33:M36"/>
    <mergeCell ref="N33:N36"/>
    <mergeCell ref="O33:O36"/>
    <mergeCell ref="P33:P36"/>
    <mergeCell ref="Q33:Q36"/>
    <mergeCell ref="R29:R31"/>
    <mergeCell ref="S29:S31"/>
    <mergeCell ref="A15:A16"/>
    <mergeCell ref="B15:B16"/>
    <mergeCell ref="C15:C16"/>
    <mergeCell ref="D15:D16"/>
    <mergeCell ref="E15:E16"/>
    <mergeCell ref="F15:F16"/>
    <mergeCell ref="G15:G16"/>
    <mergeCell ref="AF29:AF31"/>
    <mergeCell ref="AG29:AG31"/>
    <mergeCell ref="Y29:Y31"/>
    <mergeCell ref="Z29:Z31"/>
    <mergeCell ref="AA29:AA31"/>
    <mergeCell ref="AB29:AB31"/>
    <mergeCell ref="AC29:AC31"/>
    <mergeCell ref="AD29:AD31"/>
    <mergeCell ref="AE29:AE31"/>
    <mergeCell ref="K29:K31"/>
    <mergeCell ref="L29:L31"/>
    <mergeCell ref="M29:M31"/>
    <mergeCell ref="N29:N31"/>
    <mergeCell ref="O29:O31"/>
    <mergeCell ref="P29:P31"/>
    <mergeCell ref="Q29:Q31"/>
    <mergeCell ref="A29:A31"/>
    <mergeCell ref="AN15:AN16"/>
    <mergeCell ref="AO15:AO16"/>
    <mergeCell ref="AC15:AC16"/>
    <mergeCell ref="AD15:AD16"/>
    <mergeCell ref="AE15:AE16"/>
    <mergeCell ref="AF15:AF16"/>
    <mergeCell ref="AG15:AG16"/>
    <mergeCell ref="AH15:AH16"/>
    <mergeCell ref="AI15:AI16"/>
    <mergeCell ref="X15:X16"/>
    <mergeCell ref="Y15:Y16"/>
    <mergeCell ref="Z15:Z16"/>
    <mergeCell ref="AA15:AA16"/>
    <mergeCell ref="AB15:AB16"/>
    <mergeCell ref="AJ15:AJ16"/>
    <mergeCell ref="AK15:AK16"/>
    <mergeCell ref="AL15:AL16"/>
    <mergeCell ref="AM15:AM16"/>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s>
  <conditionalFormatting sqref="I17 AI17 I25 AI25">
    <cfRule type="cellIs" dxfId="136" priority="1" operator="equal">
      <formula>"1 - Rara vez"</formula>
    </cfRule>
  </conditionalFormatting>
  <conditionalFormatting sqref="I17 AI17 I25 AI25">
    <cfRule type="cellIs" dxfId="135" priority="2" operator="equal">
      <formula>"2 - Improbable"</formula>
    </cfRule>
  </conditionalFormatting>
  <conditionalFormatting sqref="I17 AI17 I25 AI25">
    <cfRule type="cellIs" dxfId="134" priority="3" operator="equal">
      <formula>"3 - Posible"</formula>
    </cfRule>
  </conditionalFormatting>
  <conditionalFormatting sqref="I17 AI17 I25 AI25">
    <cfRule type="cellIs" dxfId="133" priority="4" operator="equal">
      <formula>"4 - Probable"</formula>
    </cfRule>
  </conditionalFormatting>
  <conditionalFormatting sqref="J17 AI17:AJ17 J25 AI25:AJ25">
    <cfRule type="cellIs" dxfId="132" priority="5" operator="equal">
      <formula>"1 - Insignificante"</formula>
    </cfRule>
  </conditionalFormatting>
  <conditionalFormatting sqref="J17 AI17:AJ17 J25 AI25:AJ25">
    <cfRule type="cellIs" dxfId="131" priority="6" operator="equal">
      <formula>"2 - Menor"</formula>
    </cfRule>
  </conditionalFormatting>
  <conditionalFormatting sqref="J17 AI17:AJ17 J25 AI25:AJ25">
    <cfRule type="cellIs" dxfId="130" priority="7" operator="equal">
      <formula>"3 - Moderado"</formula>
    </cfRule>
  </conditionalFormatting>
  <conditionalFormatting sqref="J17 AI17:AJ17 J25 AI25:AJ25">
    <cfRule type="cellIs" dxfId="129" priority="8" operator="equal">
      <formula>"4 - Mayor"</formula>
    </cfRule>
  </conditionalFormatting>
  <conditionalFormatting sqref="K17 AJ17:AK17 K25 AJ25:AK25">
    <cfRule type="cellIs" dxfId="128" priority="9" operator="equal">
      <formula>"Zona de Riesgo Baja"</formula>
    </cfRule>
  </conditionalFormatting>
  <conditionalFormatting sqref="K17 AJ17:AK17 K25 AJ25:AK25">
    <cfRule type="cellIs" dxfId="127" priority="10" operator="equal">
      <formula>"Zona de Riesgo Moderada"</formula>
    </cfRule>
  </conditionalFormatting>
  <conditionalFormatting sqref="K17:K23 AK17:AK23 K25 AK25">
    <cfRule type="containsText" dxfId="126" priority="11" operator="containsText" text="Zona de Riesgo Extrema">
      <formula>NOT(ISERROR(SEARCH(("Zona de Riesgo Extrema"),(K17))))</formula>
    </cfRule>
  </conditionalFormatting>
  <conditionalFormatting sqref="K17:K23 AK17:AK23 K25 AK25">
    <cfRule type="containsText" dxfId="125" priority="12" operator="containsText" text="Zona de Riesgo Alta">
      <formula>NOT(ISERROR(SEARCH(("Zona de Riesgo Alta"),(K17))))</formula>
    </cfRule>
  </conditionalFormatting>
  <conditionalFormatting sqref="AI17 AI25">
    <cfRule type="cellIs" dxfId="124" priority="13" operator="equal">
      <formula>"1 - Rara vez"</formula>
    </cfRule>
  </conditionalFormatting>
  <conditionalFormatting sqref="AI17 AI25">
    <cfRule type="cellIs" dxfId="123" priority="14" operator="equal">
      <formula>"2 - Improbable"</formula>
    </cfRule>
  </conditionalFormatting>
  <conditionalFormatting sqref="AI17 AI25">
    <cfRule type="cellIs" dxfId="122" priority="15" operator="equal">
      <formula>"3 - Posible"</formula>
    </cfRule>
  </conditionalFormatting>
  <conditionalFormatting sqref="AI17 AI25">
    <cfRule type="cellIs" dxfId="121" priority="16" operator="equal">
      <formula>"4 - Probable"</formula>
    </cfRule>
  </conditionalFormatting>
  <conditionalFormatting sqref="AJ17 AJ25">
    <cfRule type="cellIs" dxfId="120" priority="17" operator="equal">
      <formula>"1 - Insignificante"</formula>
    </cfRule>
  </conditionalFormatting>
  <conditionalFormatting sqref="AJ17 AJ25">
    <cfRule type="cellIs" dxfId="119" priority="18" operator="equal">
      <formula>"2 - Menor"</formula>
    </cfRule>
  </conditionalFormatting>
  <conditionalFormatting sqref="AJ17 AJ25">
    <cfRule type="cellIs" dxfId="118" priority="19" operator="equal">
      <formula>"3 - Moderado"</formula>
    </cfRule>
  </conditionalFormatting>
  <conditionalFormatting sqref="AJ17 AJ25">
    <cfRule type="cellIs" dxfId="117" priority="20" operator="equal">
      <formula>"4 - Mayor"</formula>
    </cfRule>
  </conditionalFormatting>
  <conditionalFormatting sqref="AK17 AK25">
    <cfRule type="cellIs" dxfId="116" priority="21" operator="equal">
      <formula>"Zona de Riesgo Baja"</formula>
    </cfRule>
  </conditionalFormatting>
  <conditionalFormatting sqref="AK17 AK25">
    <cfRule type="cellIs" dxfId="115" priority="22" operator="equal">
      <formula>"Zona de Riesgo Moderada"</formula>
    </cfRule>
  </conditionalFormatting>
  <conditionalFormatting sqref="I17:I23 AI17:AI23 I25 AI25">
    <cfRule type="containsText" dxfId="114" priority="23" operator="containsText" text="5 - Casi seguro">
      <formula>NOT(ISERROR(SEARCH(("5 - Casi seguro"),(I17))))</formula>
    </cfRule>
  </conditionalFormatting>
  <conditionalFormatting sqref="J17:J23 AJ17:AJ23 J25 AJ25">
    <cfRule type="containsText" dxfId="113" priority="24" operator="containsText" text="5 - Catastrófico">
      <formula>NOT(ISERROR(SEARCH(("5 - Catastrófico"),(J17))))</formula>
    </cfRule>
  </conditionalFormatting>
  <dataValidations count="15">
    <dataValidation type="list" allowBlank="1" showInputMessage="1" showErrorMessage="1" prompt=" - " sqref="J17 AJ17 J25 AJ25" xr:uid="{00000000-0002-0000-1500-000000000000}">
      <formula1>$G$108:$G$112</formula1>
    </dataValidation>
    <dataValidation type="list" allowBlank="1" showInputMessage="1" showErrorMessage="1" prompt=" - " sqref="K17 AK17 K25 AK25" xr:uid="{00000000-0002-0000-1500-000001000000}">
      <formula1>$I$101:$I$104</formula1>
    </dataValidation>
    <dataValidation type="list" allowBlank="1" showInputMessage="1" showErrorMessage="1" prompt=" - " sqref="H17 H23 H25" xr:uid="{00000000-0002-0000-1500-000002000000}">
      <formula1>$C$117:$C$128</formula1>
    </dataValidation>
    <dataValidation type="list" allowBlank="1" showInputMessage="1" showErrorMessage="1" prompt=" - " sqref="C17:C22 C25:C27" xr:uid="{00000000-0002-0000-1500-000003000000}">
      <formula1>$E$101:$E$118</formula1>
    </dataValidation>
    <dataValidation type="list" allowBlank="1" showInputMessage="1" showErrorMessage="1" prompt=" - " sqref="T17:T23 V17:V23 X17:X23 Z17:Z23 T25:T27 V25:V27 X25:X27 Z25:Z27" xr:uid="{00000000-0002-0000-1500-000004000000}">
      <formula1>$I$111:$I$112</formula1>
    </dataValidation>
    <dataValidation type="list" allowBlank="1" showInputMessage="1" showErrorMessage="1" prompt=" - " sqref="AG17:AG23 AG25:AG27 AG29 AG33" xr:uid="{00000000-0002-0000-1500-000005000000}">
      <formula1>$I$123:$I$124</formula1>
    </dataValidation>
    <dataValidation type="list" allowBlank="1" showInputMessage="1" showErrorMessage="1" prompt=" - " sqref="A17 A25" xr:uid="{00000000-0002-0000-1500-000006000000}">
      <formula1>$C$101:$C$114</formula1>
    </dataValidation>
    <dataValidation type="list" allowBlank="1" showInputMessage="1" showErrorMessage="1" prompt=" - " sqref="R17:R23" xr:uid="{00000000-0002-0000-1500-000007000000}">
      <formula1>$N$117:$N$118</formula1>
    </dataValidation>
    <dataValidation type="list" allowBlank="1" showInputMessage="1" showErrorMessage="1" prompt=" - " sqref="L17 L25" xr:uid="{00000000-0002-0000-1500-000008000000}">
      <formula1>$E$121:$E$123</formula1>
    </dataValidation>
    <dataValidation type="list" allowBlank="1" showInputMessage="1" showErrorMessage="1" prompt=" - " sqref="I17 AI17 I25 AI25" xr:uid="{00000000-0002-0000-1500-000009000000}">
      <formula1>$G$101:$G$105</formula1>
    </dataValidation>
    <dataValidation type="list" allowBlank="1" showInputMessage="1" showErrorMessage="1" prompt=" - " sqref="P17:P23 P25:P27" xr:uid="{00000000-0002-0000-1500-00000A000000}">
      <formula1>$J$111:$J$112</formula1>
    </dataValidation>
    <dataValidation type="list" allowBlank="1" showInputMessage="1" showErrorMessage="1" prompt=" - " sqref="AB17:AB23 AB25:AB27 AB29 AB33" xr:uid="{00000000-0002-0000-1500-00000B000000}">
      <formula1>$I$113:$I$115</formula1>
    </dataValidation>
    <dataValidation type="list" allowBlank="1" showInputMessage="1" showErrorMessage="1" prompt=" - " sqref="AE17:AE23 AE25:AE27 AE29 AE33" xr:uid="{00000000-0002-0000-1500-00000C000000}">
      <formula1>$I$118:$I$120</formula1>
    </dataValidation>
    <dataValidation type="list" allowBlank="1" showInputMessage="1" showErrorMessage="1" prompt=" - " sqref="N17:N23 N25:N27" xr:uid="{00000000-0002-0000-1500-00000D000000}">
      <formula1>$I$107:$I$108</formula1>
    </dataValidation>
    <dataValidation type="list" allowBlank="1" showInputMessage="1" showErrorMessage="1" prompt=" - " sqref="AH17 AD17:AD23 AF17:AF23 AH25 AD25:AD27 AF25:AF27 AF29 AH29 AF33 AH33" xr:uid="{00000000-0002-0000-1500-00000E000000}">
      <formula1>$G$121:$G$123</formula1>
    </dataValidation>
  </dataValidations>
  <hyperlinks>
    <hyperlink ref="AM19" r:id="rId1" xr:uid="{00000000-0004-0000-1500-000000000000}"/>
    <hyperlink ref="AM26" r:id="rId2" xr:uid="{00000000-0004-0000-1500-000001000000}"/>
  </hyperlinks>
  <pageMargins left="0.7" right="0.7" top="0.75" bottom="0.75" header="0" footer="0"/>
  <pageSetup orientation="landscape"/>
  <drawing r:id="rId3"/>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BY1000"/>
  <sheetViews>
    <sheetView zoomScale="46" workbookViewId="0">
      <selection sqref="A1:C4"/>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1677</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25</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48"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8"/>
      <c r="BD18" s="87">
        <v>3</v>
      </c>
      <c r="BE18" s="168"/>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12" priority="1" operator="containsText" text="Zona de Riesgo Extrema">
      <formula>NOT(ISERROR(SEARCH(("Zona de Riesgo Extrema"),(AD16))))</formula>
    </cfRule>
  </conditionalFormatting>
  <conditionalFormatting sqref="AD16 BA16">
    <cfRule type="containsText" dxfId="111" priority="2" operator="containsText" text="Zona de Riesgo Alta">
      <formula>NOT(ISERROR(SEARCH(("Zona de Riesgo Alta"),(AD16))))</formula>
    </cfRule>
  </conditionalFormatting>
  <conditionalFormatting sqref="I16 AY16">
    <cfRule type="containsText" dxfId="110" priority="3" operator="containsText" text="5 - Casi seguro">
      <formula>NOT(ISERROR(SEARCH(("5 - Casi seguro"),(I16))))</formula>
    </cfRule>
  </conditionalFormatting>
  <conditionalFormatting sqref="I16 AY16">
    <cfRule type="cellIs" dxfId="109" priority="4" operator="equal">
      <formula>"1 - Rara vez"</formula>
    </cfRule>
  </conditionalFormatting>
  <conditionalFormatting sqref="I16 AY16">
    <cfRule type="cellIs" dxfId="108" priority="5" operator="equal">
      <formula>"2 - Improbable"</formula>
    </cfRule>
  </conditionalFormatting>
  <conditionalFormatting sqref="I16 AY16">
    <cfRule type="cellIs" dxfId="107" priority="6" operator="equal">
      <formula>"3 - Posible"</formula>
    </cfRule>
  </conditionalFormatting>
  <conditionalFormatting sqref="I16 AY16">
    <cfRule type="cellIs" dxfId="106" priority="7" operator="equal">
      <formula>"4 - Probable"</formula>
    </cfRule>
  </conditionalFormatting>
  <conditionalFormatting sqref="AD16 BA16">
    <cfRule type="cellIs" dxfId="105" priority="8" operator="equal">
      <formula>"Zona de Riesgo Baja"</formula>
    </cfRule>
  </conditionalFormatting>
  <conditionalFormatting sqref="AD16 BA16">
    <cfRule type="cellIs" dxfId="104" priority="9" operator="equal">
      <formula>"Zona de Riesgo Moderada"</formula>
    </cfRule>
  </conditionalFormatting>
  <conditionalFormatting sqref="AD16 BA16">
    <cfRule type="cellIs" dxfId="103" priority="10" operator="equal">
      <formula>"Zona de Riesgo Alta"</formula>
    </cfRule>
  </conditionalFormatting>
  <conditionalFormatting sqref="AC16 AZ16">
    <cfRule type="containsText" dxfId="102" priority="11" operator="containsText" text="4 - Mayor">
      <formula>NOT(ISERROR(SEARCH(("4 - Mayor"),(AC16))))</formula>
    </cfRule>
  </conditionalFormatting>
  <conditionalFormatting sqref="AC16 AZ16">
    <cfRule type="containsText" dxfId="101" priority="12" operator="containsText" text="5 - Catastrófico">
      <formula>NOT(ISERROR(SEARCH(("5 - Catastrófico"),(AC16))))</formula>
    </cfRule>
  </conditionalFormatting>
  <conditionalFormatting sqref="AC16 AZ16">
    <cfRule type="containsText" dxfId="100" priority="13" operator="containsText" text="3 - Moderado">
      <formula>NOT(ISERROR(SEARCH(("3 - Moderado"),(AC16))))</formula>
    </cfRule>
  </conditionalFormatting>
  <dataValidations count="4">
    <dataValidation type="list" allowBlank="1" showInputMessage="1" showErrorMessage="1" prompt=" - " sqref="A16" xr:uid="{00000000-0002-0000-1600-000000000000}">
      <formula1>$C$101:$C$114</formula1>
    </dataValidation>
    <dataValidation type="list" allowBlank="1" showInputMessage="1" showErrorMessage="1" prompt=" - " sqref="AC16 AZ16" xr:uid="{00000000-0002-0000-1600-000001000000}">
      <formula1>$G$108:$G$110</formula1>
    </dataValidation>
    <dataValidation type="list" allowBlank="1" showInputMessage="1" showErrorMessage="1" prompt=" - " sqref="C16:C19" xr:uid="{00000000-0002-0000-1600-000002000000}">
      <formula1>$E$101:$E$118</formula1>
    </dataValidation>
    <dataValidation type="list" allowBlank="1" showInputMessage="1" showErrorMessage="1" prompt=" - " sqref="J16:AA19" xr:uid="{00000000-0002-0000-1600-000003000000}">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BY1000"/>
  <sheetViews>
    <sheetView zoomScale="63"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1678</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28</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30"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7"/>
      <c r="BD18" s="87">
        <v>3</v>
      </c>
      <c r="BE18" s="167"/>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99" priority="1" operator="containsText" text="Zona de Riesgo Extrema">
      <formula>NOT(ISERROR(SEARCH(("Zona de Riesgo Extrema"),(AD16))))</formula>
    </cfRule>
  </conditionalFormatting>
  <conditionalFormatting sqref="AD16 BA16">
    <cfRule type="containsText" dxfId="98" priority="2" operator="containsText" text="Zona de Riesgo Alta">
      <formula>NOT(ISERROR(SEARCH(("Zona de Riesgo Alta"),(AD16))))</formula>
    </cfRule>
  </conditionalFormatting>
  <conditionalFormatting sqref="I16 AY16">
    <cfRule type="containsText" dxfId="97" priority="3" operator="containsText" text="5 - Casi seguro">
      <formula>NOT(ISERROR(SEARCH(("5 - Casi seguro"),(I16))))</formula>
    </cfRule>
  </conditionalFormatting>
  <conditionalFormatting sqref="I16 AY16">
    <cfRule type="cellIs" dxfId="96" priority="4" operator="equal">
      <formula>"1 - Rara vez"</formula>
    </cfRule>
  </conditionalFormatting>
  <conditionalFormatting sqref="I16 AY16">
    <cfRule type="cellIs" dxfId="95" priority="5" operator="equal">
      <formula>"2 - Improbable"</formula>
    </cfRule>
  </conditionalFormatting>
  <conditionalFormatting sqref="I16 AY16">
    <cfRule type="cellIs" dxfId="94" priority="6" operator="equal">
      <formula>"3 - Posible"</formula>
    </cfRule>
  </conditionalFormatting>
  <conditionalFormatting sqref="I16 AY16">
    <cfRule type="cellIs" dxfId="93" priority="7" operator="equal">
      <formula>"4 - Probable"</formula>
    </cfRule>
  </conditionalFormatting>
  <conditionalFormatting sqref="AD16 BA16">
    <cfRule type="cellIs" dxfId="92" priority="8" operator="equal">
      <formula>"Zona de Riesgo Baja"</formula>
    </cfRule>
  </conditionalFormatting>
  <conditionalFormatting sqref="AD16 BA16">
    <cfRule type="cellIs" dxfId="91" priority="9" operator="equal">
      <formula>"Zona de Riesgo Moderada"</formula>
    </cfRule>
  </conditionalFormatting>
  <conditionalFormatting sqref="AD16 BA16">
    <cfRule type="cellIs" dxfId="90" priority="10" operator="equal">
      <formula>"Zona de Riesgo Alta"</formula>
    </cfRule>
  </conditionalFormatting>
  <conditionalFormatting sqref="AC16 AZ16">
    <cfRule type="containsText" dxfId="89" priority="11" operator="containsText" text="4 - Mayor">
      <formula>NOT(ISERROR(SEARCH(("4 - Mayor"),(AC16))))</formula>
    </cfRule>
  </conditionalFormatting>
  <conditionalFormatting sqref="AC16 AZ16">
    <cfRule type="containsText" dxfId="88" priority="12" operator="containsText" text="5 - Catastrófico">
      <formula>NOT(ISERROR(SEARCH(("5 - Catastrófico"),(AC16))))</formula>
    </cfRule>
  </conditionalFormatting>
  <conditionalFormatting sqref="AC16 AZ16">
    <cfRule type="containsText" dxfId="87" priority="13" operator="containsText" text="3 - Moderado">
      <formula>NOT(ISERROR(SEARCH(("3 - Moderado"),(AC16))))</formula>
    </cfRule>
  </conditionalFormatting>
  <dataValidations count="4">
    <dataValidation type="list" allowBlank="1" showInputMessage="1" showErrorMessage="1" prompt=" - " sqref="A16" xr:uid="{00000000-0002-0000-1700-000000000000}">
      <formula1>$C$101:$C$114</formula1>
    </dataValidation>
    <dataValidation type="list" allowBlank="1" showInputMessage="1" showErrorMessage="1" prompt=" - " sqref="AC16 AZ16" xr:uid="{00000000-0002-0000-1700-000001000000}">
      <formula1>$G$108:$G$110</formula1>
    </dataValidation>
    <dataValidation type="list" allowBlank="1" showInputMessage="1" showErrorMessage="1" prompt=" - " sqref="C16:C19" xr:uid="{00000000-0002-0000-1700-000002000000}">
      <formula1>$E$101:$E$118</formula1>
    </dataValidation>
    <dataValidation type="list" allowBlank="1" showInputMessage="1" showErrorMessage="1" prompt=" - " sqref="J16:AA19" xr:uid="{00000000-0002-0000-1700-000003000000}">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BY1000"/>
  <sheetViews>
    <sheetView topLeftCell="AS16" zoomScale="58" workbookViewId="0">
      <selection activeCell="AZ16" sqref="AZ16:AZ19"/>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53.2851562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11" t="s">
        <v>1679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11"/>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11" t="s">
        <v>1680</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1681</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145.5" customHeight="1">
      <c r="A16" s="487" t="s">
        <v>28</v>
      </c>
      <c r="B16" s="506">
        <v>1</v>
      </c>
      <c r="C16" s="87" t="s">
        <v>243</v>
      </c>
      <c r="D16" s="87" t="s">
        <v>1682</v>
      </c>
      <c r="E16" s="487" t="s">
        <v>1683</v>
      </c>
      <c r="F16" s="487" t="s">
        <v>1684</v>
      </c>
      <c r="G16" s="99" t="s">
        <v>1685</v>
      </c>
      <c r="H16" s="487" t="s">
        <v>329</v>
      </c>
      <c r="I16" s="489" t="s">
        <v>141</v>
      </c>
      <c r="J16" s="84" t="s">
        <v>246</v>
      </c>
      <c r="K16" s="84" t="s">
        <v>246</v>
      </c>
      <c r="L16" s="84" t="s">
        <v>140</v>
      </c>
      <c r="M16" s="84" t="s">
        <v>140</v>
      </c>
      <c r="N16" s="84" t="s">
        <v>246</v>
      </c>
      <c r="O16" s="84" t="s">
        <v>246</v>
      </c>
      <c r="P16" s="84" t="s">
        <v>140</v>
      </c>
      <c r="Q16" s="84" t="s">
        <v>246</v>
      </c>
      <c r="R16" s="84" t="s">
        <v>246</v>
      </c>
      <c r="S16" s="84" t="s">
        <v>246</v>
      </c>
      <c r="T16" s="84" t="s">
        <v>246</v>
      </c>
      <c r="U16" s="84" t="s">
        <v>246</v>
      </c>
      <c r="V16" s="84" t="s">
        <v>246</v>
      </c>
      <c r="W16" s="84" t="s">
        <v>246</v>
      </c>
      <c r="X16" s="84" t="s">
        <v>140</v>
      </c>
      <c r="Y16" s="84" t="s">
        <v>140</v>
      </c>
      <c r="Z16" s="84" t="s">
        <v>140</v>
      </c>
      <c r="AA16" s="84" t="s">
        <v>140</v>
      </c>
      <c r="AB16" s="84">
        <v>11</v>
      </c>
      <c r="AC16" s="489" t="s">
        <v>240</v>
      </c>
      <c r="AD16" s="487" t="s">
        <v>128</v>
      </c>
      <c r="AE16" s="98" t="s">
        <v>1686</v>
      </c>
      <c r="AF16" s="87" t="s">
        <v>131</v>
      </c>
      <c r="AG16" s="98" t="s">
        <v>1687</v>
      </c>
      <c r="AH16" s="87">
        <v>30</v>
      </c>
      <c r="AI16" s="98" t="s">
        <v>1688</v>
      </c>
      <c r="AJ16" s="87">
        <v>15</v>
      </c>
      <c r="AK16" s="86" t="s">
        <v>1689</v>
      </c>
      <c r="AL16" s="87">
        <v>15</v>
      </c>
      <c r="AM16" s="98" t="s">
        <v>1690</v>
      </c>
      <c r="AN16" s="87">
        <v>15</v>
      </c>
      <c r="AO16" s="86" t="s">
        <v>1691</v>
      </c>
      <c r="AP16" s="87">
        <v>15</v>
      </c>
      <c r="AQ16" s="98" t="s">
        <v>1692</v>
      </c>
      <c r="AR16" s="87">
        <v>10</v>
      </c>
      <c r="AS16" s="87">
        <f t="shared" ref="AS16:AS17" si="0">AH16+AJ16+AL16+AN16+AP16+AR16</f>
        <v>100</v>
      </c>
      <c r="AT16" s="87" t="s">
        <v>138</v>
      </c>
      <c r="AU16" s="86" t="s">
        <v>139</v>
      </c>
      <c r="AV16" s="87" t="s">
        <v>138</v>
      </c>
      <c r="AW16" s="262" t="s">
        <v>140</v>
      </c>
      <c r="AX16" s="489" t="s">
        <v>138</v>
      </c>
      <c r="AY16" s="489" t="s">
        <v>141</v>
      </c>
      <c r="AZ16" s="489" t="s">
        <v>240</v>
      </c>
      <c r="BA16" s="487" t="s">
        <v>128</v>
      </c>
      <c r="BB16" s="87">
        <v>1</v>
      </c>
      <c r="BC16" s="168" t="s">
        <v>1693</v>
      </c>
      <c r="BD16" s="87">
        <v>1</v>
      </c>
      <c r="BE16" s="168" t="s">
        <v>1694</v>
      </c>
      <c r="BF16" s="58"/>
      <c r="BG16" s="58"/>
      <c r="BH16" s="58"/>
      <c r="BI16" s="58"/>
      <c r="BJ16" s="58"/>
      <c r="BK16" s="58"/>
      <c r="BL16" s="58"/>
      <c r="BM16" s="58"/>
      <c r="BN16" s="58"/>
      <c r="BO16" s="58"/>
      <c r="BP16" s="58"/>
      <c r="BQ16" s="58"/>
      <c r="BR16" s="58"/>
      <c r="BS16" s="58"/>
      <c r="BT16" s="58"/>
      <c r="BU16" s="58"/>
      <c r="BV16" s="58"/>
      <c r="BW16" s="58"/>
      <c r="BX16" s="58"/>
      <c r="BY16" s="58"/>
    </row>
    <row r="17" spans="1:77" ht="183" customHeight="1">
      <c r="A17" s="488"/>
      <c r="B17" s="399"/>
      <c r="C17" s="87" t="s">
        <v>237</v>
      </c>
      <c r="D17" s="87" t="s">
        <v>1695</v>
      </c>
      <c r="E17" s="488"/>
      <c r="F17" s="488"/>
      <c r="G17" s="99" t="s">
        <v>1696</v>
      </c>
      <c r="H17" s="488"/>
      <c r="I17" s="488"/>
      <c r="J17" s="84"/>
      <c r="K17" s="84"/>
      <c r="L17" s="84"/>
      <c r="M17" s="84"/>
      <c r="N17" s="84"/>
      <c r="O17" s="84"/>
      <c r="P17" s="84"/>
      <c r="Q17" s="84"/>
      <c r="R17" s="84"/>
      <c r="S17" s="84"/>
      <c r="T17" s="84"/>
      <c r="U17" s="84"/>
      <c r="V17" s="84"/>
      <c r="W17" s="84"/>
      <c r="X17" s="84"/>
      <c r="Y17" s="84"/>
      <c r="Z17" s="84"/>
      <c r="AA17" s="84"/>
      <c r="AB17" s="84"/>
      <c r="AC17" s="488"/>
      <c r="AD17" s="488"/>
      <c r="AE17" s="86" t="s">
        <v>1697</v>
      </c>
      <c r="AF17" s="87" t="s">
        <v>131</v>
      </c>
      <c r="AG17" s="86" t="s">
        <v>1698</v>
      </c>
      <c r="AH17" s="87">
        <v>30</v>
      </c>
      <c r="AI17" s="86" t="s">
        <v>1699</v>
      </c>
      <c r="AJ17" s="87">
        <v>15</v>
      </c>
      <c r="AK17" s="86" t="s">
        <v>1700</v>
      </c>
      <c r="AL17" s="87">
        <v>15</v>
      </c>
      <c r="AM17" s="86" t="s">
        <v>1701</v>
      </c>
      <c r="AN17" s="87">
        <v>15</v>
      </c>
      <c r="AO17" s="86" t="s">
        <v>1702</v>
      </c>
      <c r="AP17" s="87">
        <v>15</v>
      </c>
      <c r="AQ17" s="86" t="s">
        <v>1703</v>
      </c>
      <c r="AR17" s="87">
        <v>10</v>
      </c>
      <c r="AS17" s="87">
        <f t="shared" si="0"/>
        <v>100</v>
      </c>
      <c r="AT17" s="87" t="s">
        <v>138</v>
      </c>
      <c r="AU17" s="86" t="s">
        <v>139</v>
      </c>
      <c r="AV17" s="87" t="s">
        <v>138</v>
      </c>
      <c r="AW17" s="262" t="s">
        <v>140</v>
      </c>
      <c r="AX17" s="488"/>
      <c r="AY17" s="488"/>
      <c r="AZ17" s="488"/>
      <c r="BA17" s="488"/>
      <c r="BB17" s="87">
        <v>2</v>
      </c>
      <c r="BC17" s="171" t="s">
        <v>1704</v>
      </c>
      <c r="BD17" s="87">
        <v>2</v>
      </c>
      <c r="BE17" s="85"/>
      <c r="BF17" s="58"/>
      <c r="BG17" s="58"/>
      <c r="BH17" s="58"/>
      <c r="BI17" s="58"/>
      <c r="BJ17" s="58"/>
      <c r="BK17" s="58"/>
      <c r="BL17" s="58"/>
      <c r="BM17" s="58"/>
      <c r="BN17" s="58"/>
      <c r="BO17" s="58"/>
      <c r="BP17" s="58"/>
      <c r="BQ17" s="58"/>
      <c r="BR17" s="58"/>
      <c r="BS17" s="58"/>
      <c r="BT17" s="58"/>
      <c r="BU17" s="58"/>
      <c r="BV17" s="58"/>
      <c r="BW17" s="58"/>
      <c r="BX17" s="58"/>
      <c r="BY17" s="58"/>
    </row>
    <row r="18" spans="1:77" ht="51" customHeight="1">
      <c r="A18" s="488"/>
      <c r="B18" s="399"/>
      <c r="C18" s="87" t="s">
        <v>253</v>
      </c>
      <c r="D18" s="87" t="s">
        <v>1705</v>
      </c>
      <c r="E18" s="488"/>
      <c r="F18" s="488"/>
      <c r="G18" s="99" t="s">
        <v>1706</v>
      </c>
      <c r="H18" s="488"/>
      <c r="I18" s="488"/>
      <c r="J18" s="84"/>
      <c r="K18" s="84"/>
      <c r="L18" s="84"/>
      <c r="M18" s="84"/>
      <c r="N18" s="84"/>
      <c r="O18" s="84"/>
      <c r="P18" s="84"/>
      <c r="Q18" s="84"/>
      <c r="R18" s="84"/>
      <c r="S18" s="84"/>
      <c r="T18" s="84"/>
      <c r="U18" s="84"/>
      <c r="V18" s="84"/>
      <c r="W18" s="84"/>
      <c r="X18" s="84"/>
      <c r="Y18" s="84"/>
      <c r="Z18" s="84"/>
      <c r="AA18" s="84"/>
      <c r="AB18" s="84"/>
      <c r="AC18" s="488"/>
      <c r="AD18" s="488"/>
      <c r="AE18" s="255"/>
      <c r="AF18" s="87"/>
      <c r="AG18" s="86"/>
      <c r="AH18" s="87"/>
      <c r="AI18" s="87"/>
      <c r="AJ18" s="87"/>
      <c r="AK18" s="87"/>
      <c r="AL18" s="87"/>
      <c r="AM18" s="87"/>
      <c r="AN18" s="87"/>
      <c r="AO18" s="87"/>
      <c r="AP18" s="87"/>
      <c r="AQ18" s="87"/>
      <c r="AR18" s="87"/>
      <c r="AS18" s="87"/>
      <c r="AT18" s="87"/>
      <c r="AU18" s="86"/>
      <c r="AV18" s="87"/>
      <c r="AW18" s="262"/>
      <c r="AX18" s="488"/>
      <c r="AY18" s="488"/>
      <c r="AZ18" s="488"/>
      <c r="BA18" s="488"/>
      <c r="BB18" s="87">
        <v>3</v>
      </c>
      <c r="BC18" s="168"/>
      <c r="BD18" s="87">
        <v>3</v>
      </c>
      <c r="BE18" s="168"/>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478"/>
      <c r="B19" s="399"/>
      <c r="C19" s="87"/>
      <c r="D19" s="255"/>
      <c r="E19" s="478"/>
      <c r="F19" s="478"/>
      <c r="G19" s="87"/>
      <c r="H19" s="478"/>
      <c r="I19" s="478"/>
      <c r="J19" s="84"/>
      <c r="K19" s="84"/>
      <c r="L19" s="84"/>
      <c r="M19" s="84"/>
      <c r="N19" s="84"/>
      <c r="O19" s="84"/>
      <c r="P19" s="84"/>
      <c r="Q19" s="84"/>
      <c r="R19" s="84"/>
      <c r="S19" s="84"/>
      <c r="T19" s="84"/>
      <c r="U19" s="84"/>
      <c r="V19" s="84"/>
      <c r="W19" s="84"/>
      <c r="X19" s="84"/>
      <c r="Y19" s="84"/>
      <c r="Z19" s="84"/>
      <c r="AA19" s="84"/>
      <c r="AB19" s="84">
        <f>COUNTIF(J19:AA19,"Si")</f>
        <v>0</v>
      </c>
      <c r="AC19" s="488"/>
      <c r="AD19" s="478"/>
      <c r="AE19" s="87"/>
      <c r="AF19" s="87"/>
      <c r="AG19" s="87"/>
      <c r="AH19" s="87"/>
      <c r="AI19" s="87"/>
      <c r="AJ19" s="87"/>
      <c r="AK19" s="87"/>
      <c r="AL19" s="87"/>
      <c r="AM19" s="87"/>
      <c r="AN19" s="87"/>
      <c r="AO19" s="87"/>
      <c r="AP19" s="87"/>
      <c r="AQ19" s="87"/>
      <c r="AR19" s="87"/>
      <c r="AS19" s="87"/>
      <c r="AT19" s="87"/>
      <c r="AU19" s="86"/>
      <c r="AV19" s="87"/>
      <c r="AW19" s="262"/>
      <c r="AX19" s="478"/>
      <c r="AY19" s="478"/>
      <c r="AZ19" s="488"/>
      <c r="BA19" s="478"/>
      <c r="BB19" s="85"/>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9"/>
      <c r="F150" s="130"/>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9"/>
      <c r="F151" s="130"/>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9"/>
      <c r="F152" s="130"/>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129"/>
      <c r="F153" s="130"/>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16" xr:uid="{00000000-0002-0000-1800-000000000000}">
      <formula1>$C$101:$C$114</formula1>
    </dataValidation>
    <dataValidation type="list" allowBlank="1" showInputMessage="1" showErrorMessage="1" prompt=" - " sqref="AC16 AZ16" xr:uid="{00000000-0002-0000-1800-000001000000}">
      <formula1>$G$108:$G$110</formula1>
    </dataValidation>
    <dataValidation type="list" allowBlank="1" showInputMessage="1" showErrorMessage="1" prompt=" - " sqref="C16:C19" xr:uid="{00000000-0002-0000-1800-000002000000}">
      <formula1>$E$101:$E$118</formula1>
    </dataValidation>
    <dataValidation type="list" allowBlank="1" showInputMessage="1" showErrorMessage="1" prompt=" - " sqref="J16:AA19" xr:uid="{00000000-0002-0000-1800-000003000000}">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sheetPr>
  <dimension ref="A1:BI1000"/>
  <sheetViews>
    <sheetView topLeftCell="AA19" zoomScale="56" workbookViewId="0">
      <selection activeCell="AM23" sqref="AM23"/>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hidden="1" customWidth="1"/>
    <col min="41" max="41" width="54"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511" t="s">
        <v>1708</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14"/>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511" t="s">
        <v>1709</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14"/>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511" t="s">
        <v>1710</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14"/>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210">
      <c r="A17" s="487" t="s">
        <v>30</v>
      </c>
      <c r="B17" s="489">
        <v>1</v>
      </c>
      <c r="C17" s="87" t="s">
        <v>121</v>
      </c>
      <c r="D17" s="86" t="s">
        <v>1711</v>
      </c>
      <c r="E17" s="549" t="s">
        <v>1712</v>
      </c>
      <c r="F17" s="487" t="s">
        <v>1713</v>
      </c>
      <c r="G17" s="86" t="s">
        <v>1570</v>
      </c>
      <c r="H17" s="489" t="s">
        <v>9</v>
      </c>
      <c r="I17" s="489" t="s">
        <v>126</v>
      </c>
      <c r="J17" s="489" t="s">
        <v>127</v>
      </c>
      <c r="K17" s="487" t="s">
        <v>128</v>
      </c>
      <c r="L17" s="487" t="s">
        <v>203</v>
      </c>
      <c r="M17" s="87" t="s">
        <v>1714</v>
      </c>
      <c r="N17" s="87" t="s">
        <v>131</v>
      </c>
      <c r="O17" s="86" t="s">
        <v>1715</v>
      </c>
      <c r="P17" s="87">
        <v>30</v>
      </c>
      <c r="Q17" s="87"/>
      <c r="R17" s="87"/>
      <c r="S17" s="86" t="s">
        <v>1716</v>
      </c>
      <c r="T17" s="87">
        <v>15</v>
      </c>
      <c r="U17" s="86" t="s">
        <v>1717</v>
      </c>
      <c r="V17" s="87">
        <v>15</v>
      </c>
      <c r="W17" s="86" t="s">
        <v>1718</v>
      </c>
      <c r="X17" s="87">
        <v>15</v>
      </c>
      <c r="Y17" s="86" t="s">
        <v>1719</v>
      </c>
      <c r="Z17" s="87">
        <v>15</v>
      </c>
      <c r="AA17" s="86" t="s">
        <v>1720</v>
      </c>
      <c r="AB17" s="87">
        <v>10</v>
      </c>
      <c r="AC17" s="87">
        <f t="shared" ref="AC17:AC18" si="0">P17+R17+T17+V17+X17+Z17+AB17</f>
        <v>100</v>
      </c>
      <c r="AD17" s="87" t="s">
        <v>138</v>
      </c>
      <c r="AE17" s="86" t="s">
        <v>139</v>
      </c>
      <c r="AF17" s="87" t="s">
        <v>138</v>
      </c>
      <c r="AG17" s="262" t="s">
        <v>140</v>
      </c>
      <c r="AH17" s="489" t="s">
        <v>138</v>
      </c>
      <c r="AI17" s="489" t="s">
        <v>141</v>
      </c>
      <c r="AJ17" s="489" t="s">
        <v>142</v>
      </c>
      <c r="AK17" s="487" t="s">
        <v>143</v>
      </c>
      <c r="AL17" s="87">
        <v>1</v>
      </c>
      <c r="AM17" s="89" t="s">
        <v>1721</v>
      </c>
      <c r="AN17" s="87">
        <v>1</v>
      </c>
      <c r="AO17" s="168" t="s">
        <v>1722</v>
      </c>
    </row>
    <row r="18" spans="1:41" ht="405">
      <c r="A18" s="488"/>
      <c r="B18" s="488"/>
      <c r="C18" s="87" t="s">
        <v>121</v>
      </c>
      <c r="D18" s="86" t="s">
        <v>1723</v>
      </c>
      <c r="E18" s="488"/>
      <c r="F18" s="488"/>
      <c r="G18" s="86" t="s">
        <v>1724</v>
      </c>
      <c r="H18" s="488"/>
      <c r="I18" s="488"/>
      <c r="J18" s="488"/>
      <c r="K18" s="488"/>
      <c r="L18" s="488"/>
      <c r="M18" s="87" t="s">
        <v>1725</v>
      </c>
      <c r="N18" s="87" t="s">
        <v>131</v>
      </c>
      <c r="O18" s="86" t="s">
        <v>1726</v>
      </c>
      <c r="P18" s="87">
        <v>30</v>
      </c>
      <c r="Q18" s="87"/>
      <c r="R18" s="87"/>
      <c r="S18" s="86" t="s">
        <v>1716</v>
      </c>
      <c r="T18" s="87">
        <v>15</v>
      </c>
      <c r="U18" s="86" t="s">
        <v>1727</v>
      </c>
      <c r="V18" s="87">
        <v>15</v>
      </c>
      <c r="W18" s="86" t="s">
        <v>1728</v>
      </c>
      <c r="X18" s="87">
        <v>15</v>
      </c>
      <c r="Y18" s="86" t="s">
        <v>1729</v>
      </c>
      <c r="Z18" s="87">
        <v>15</v>
      </c>
      <c r="AA18" s="86" t="s">
        <v>1720</v>
      </c>
      <c r="AB18" s="87">
        <v>10</v>
      </c>
      <c r="AC18" s="87">
        <f t="shared" si="0"/>
        <v>100</v>
      </c>
      <c r="AD18" s="87" t="s">
        <v>138</v>
      </c>
      <c r="AE18" s="86" t="s">
        <v>139</v>
      </c>
      <c r="AF18" s="87" t="s">
        <v>138</v>
      </c>
      <c r="AG18" s="262" t="s">
        <v>140</v>
      </c>
      <c r="AH18" s="488"/>
      <c r="AI18" s="488"/>
      <c r="AJ18" s="488"/>
      <c r="AK18" s="488"/>
      <c r="AL18" s="87">
        <v>2</v>
      </c>
      <c r="AM18" s="271" t="s">
        <v>1730</v>
      </c>
      <c r="AN18" s="87">
        <v>2</v>
      </c>
      <c r="AO18" s="167"/>
    </row>
    <row r="19" spans="1:41" ht="30">
      <c r="A19" s="488"/>
      <c r="B19" s="488"/>
      <c r="C19" s="87" t="s">
        <v>241</v>
      </c>
      <c r="D19" s="86" t="s">
        <v>1731</v>
      </c>
      <c r="E19" s="488"/>
      <c r="F19" s="488"/>
      <c r="G19" s="86" t="s">
        <v>1732</v>
      </c>
      <c r="H19" s="488"/>
      <c r="I19" s="488"/>
      <c r="J19" s="488"/>
      <c r="K19" s="488"/>
      <c r="L19" s="488"/>
      <c r="M19" s="87"/>
      <c r="N19" s="87"/>
      <c r="O19" s="86"/>
      <c r="P19" s="87"/>
      <c r="Q19" s="87"/>
      <c r="R19" s="87"/>
      <c r="S19" s="86"/>
      <c r="T19" s="87"/>
      <c r="U19" s="86"/>
      <c r="V19" s="87"/>
      <c r="W19" s="86"/>
      <c r="X19" s="87"/>
      <c r="Y19" s="87"/>
      <c r="Z19" s="87"/>
      <c r="AA19" s="87"/>
      <c r="AB19" s="87"/>
      <c r="AC19" s="87"/>
      <c r="AD19" s="87"/>
      <c r="AE19" s="86"/>
      <c r="AF19" s="87"/>
      <c r="AG19" s="262"/>
      <c r="AH19" s="488"/>
      <c r="AI19" s="488"/>
      <c r="AJ19" s="488"/>
      <c r="AK19" s="488"/>
      <c r="AL19" s="87">
        <v>3</v>
      </c>
      <c r="AM19" s="168"/>
      <c r="AN19" s="87">
        <v>3</v>
      </c>
      <c r="AO19" s="168"/>
    </row>
    <row r="20" spans="1:41" ht="72.75" customHeight="1">
      <c r="A20" s="478"/>
      <c r="B20" s="478"/>
      <c r="C20" s="87" t="s">
        <v>162</v>
      </c>
      <c r="D20" s="86" t="s">
        <v>1733</v>
      </c>
      <c r="E20" s="478"/>
      <c r="F20" s="478"/>
      <c r="G20" s="86" t="s">
        <v>1734</v>
      </c>
      <c r="H20" s="478"/>
      <c r="I20" s="478"/>
      <c r="J20" s="478"/>
      <c r="K20" s="478"/>
      <c r="L20" s="478"/>
      <c r="M20" s="87"/>
      <c r="N20" s="87"/>
      <c r="O20" s="87"/>
      <c r="P20" s="87"/>
      <c r="Q20" s="87"/>
      <c r="R20" s="87"/>
      <c r="S20" s="87"/>
      <c r="T20" s="87"/>
      <c r="U20" s="87"/>
      <c r="V20" s="87"/>
      <c r="W20" s="87"/>
      <c r="X20" s="87"/>
      <c r="Y20" s="87"/>
      <c r="Z20" s="87"/>
      <c r="AA20" s="87"/>
      <c r="AB20" s="87"/>
      <c r="AC20" s="87"/>
      <c r="AD20" s="87"/>
      <c r="AE20" s="86"/>
      <c r="AF20" s="87"/>
      <c r="AG20" s="262"/>
      <c r="AH20" s="478"/>
      <c r="AI20" s="478"/>
      <c r="AJ20" s="478"/>
      <c r="AK20" s="478"/>
      <c r="AL20" s="87"/>
      <c r="AM20" s="265"/>
      <c r="AN20" s="167"/>
      <c r="AO20" s="167"/>
    </row>
    <row r="21" spans="1:41" ht="15.7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173"/>
      <c r="AJ21" s="174"/>
      <c r="AK21" s="173"/>
      <c r="AL21" s="173"/>
      <c r="AM21" s="173"/>
      <c r="AN21" s="173"/>
      <c r="AO21" s="173"/>
    </row>
    <row r="22" spans="1:41" ht="72" customHeight="1">
      <c r="A22" s="487" t="s">
        <v>30</v>
      </c>
      <c r="B22" s="489">
        <v>2</v>
      </c>
      <c r="C22" s="85" t="s">
        <v>121</v>
      </c>
      <c r="D22" s="168" t="s">
        <v>1735</v>
      </c>
      <c r="E22" s="487" t="s">
        <v>1736</v>
      </c>
      <c r="F22" s="487" t="s">
        <v>1737</v>
      </c>
      <c r="G22" s="168" t="s">
        <v>1738</v>
      </c>
      <c r="H22" s="489" t="s">
        <v>9</v>
      </c>
      <c r="I22" s="489" t="s">
        <v>126</v>
      </c>
      <c r="J22" s="489" t="s">
        <v>127</v>
      </c>
      <c r="K22" s="487" t="s">
        <v>128</v>
      </c>
      <c r="L22" s="487" t="s">
        <v>203</v>
      </c>
      <c r="M22" s="168" t="s">
        <v>1739</v>
      </c>
      <c r="N22" s="87" t="s">
        <v>131</v>
      </c>
      <c r="O22" s="168" t="s">
        <v>1726</v>
      </c>
      <c r="P22" s="87">
        <v>30</v>
      </c>
      <c r="Q22" s="167"/>
      <c r="R22" s="167"/>
      <c r="S22" s="168" t="s">
        <v>1740</v>
      </c>
      <c r="T22" s="87">
        <v>15</v>
      </c>
      <c r="U22" s="168" t="s">
        <v>1741</v>
      </c>
      <c r="V22" s="87">
        <v>15</v>
      </c>
      <c r="W22" s="168" t="s">
        <v>1742</v>
      </c>
      <c r="X22" s="87">
        <v>15</v>
      </c>
      <c r="Y22" s="168" t="s">
        <v>1743</v>
      </c>
      <c r="Z22" s="87">
        <v>15</v>
      </c>
      <c r="AA22" s="168" t="s">
        <v>1744</v>
      </c>
      <c r="AB22" s="85">
        <v>10</v>
      </c>
      <c r="AC22" s="87">
        <f t="shared" ref="AC22:AC23" si="1">P22+R22+T22+V22+X22+Z22+AB22</f>
        <v>100</v>
      </c>
      <c r="AD22" s="87" t="s">
        <v>138</v>
      </c>
      <c r="AE22" s="86" t="s">
        <v>139</v>
      </c>
      <c r="AF22" s="87" t="s">
        <v>138</v>
      </c>
      <c r="AG22" s="262" t="s">
        <v>140</v>
      </c>
      <c r="AH22" s="489" t="s">
        <v>138</v>
      </c>
      <c r="AI22" s="489" t="s">
        <v>141</v>
      </c>
      <c r="AJ22" s="489" t="s">
        <v>142</v>
      </c>
      <c r="AK22" s="487" t="s">
        <v>143</v>
      </c>
      <c r="AL22" s="87">
        <v>1</v>
      </c>
      <c r="AM22" s="64" t="s">
        <v>1745</v>
      </c>
      <c r="AN22" s="87">
        <v>1</v>
      </c>
      <c r="AO22" s="168" t="s">
        <v>1746</v>
      </c>
    </row>
    <row r="23" spans="1:41" ht="102.75" customHeight="1">
      <c r="A23" s="488"/>
      <c r="B23" s="488"/>
      <c r="C23" s="85" t="s">
        <v>121</v>
      </c>
      <c r="D23" s="168" t="s">
        <v>1747</v>
      </c>
      <c r="E23" s="488"/>
      <c r="F23" s="488"/>
      <c r="G23" s="168" t="s">
        <v>1748</v>
      </c>
      <c r="H23" s="488"/>
      <c r="I23" s="488"/>
      <c r="J23" s="488"/>
      <c r="K23" s="488"/>
      <c r="L23" s="488"/>
      <c r="M23" s="168" t="s">
        <v>1749</v>
      </c>
      <c r="N23" s="87" t="s">
        <v>158</v>
      </c>
      <c r="O23" s="168" t="s">
        <v>1750</v>
      </c>
      <c r="P23" s="87">
        <v>30</v>
      </c>
      <c r="Q23" s="167"/>
      <c r="R23" s="167"/>
      <c r="S23" s="168" t="s">
        <v>1751</v>
      </c>
      <c r="T23" s="87">
        <v>15</v>
      </c>
      <c r="U23" s="168" t="s">
        <v>1752</v>
      </c>
      <c r="V23" s="87">
        <v>15</v>
      </c>
      <c r="W23" s="168" t="s">
        <v>1753</v>
      </c>
      <c r="X23" s="87">
        <v>15</v>
      </c>
      <c r="Y23" s="168" t="s">
        <v>1754</v>
      </c>
      <c r="Z23" s="87">
        <v>15</v>
      </c>
      <c r="AA23" s="168" t="s">
        <v>1755</v>
      </c>
      <c r="AB23" s="85">
        <v>10</v>
      </c>
      <c r="AC23" s="87">
        <f t="shared" si="1"/>
        <v>100</v>
      </c>
      <c r="AD23" s="87" t="s">
        <v>138</v>
      </c>
      <c r="AE23" s="86" t="s">
        <v>139</v>
      </c>
      <c r="AF23" s="87" t="s">
        <v>138</v>
      </c>
      <c r="AG23" s="262" t="s">
        <v>140</v>
      </c>
      <c r="AH23" s="488"/>
      <c r="AI23" s="488"/>
      <c r="AJ23" s="488"/>
      <c r="AK23" s="488"/>
      <c r="AL23" s="87">
        <v>2</v>
      </c>
      <c r="AM23" s="271" t="s">
        <v>1756</v>
      </c>
      <c r="AN23" s="87">
        <v>2</v>
      </c>
      <c r="AO23" s="167"/>
    </row>
    <row r="24" spans="1:41" ht="15.75" customHeight="1">
      <c r="A24" s="488"/>
      <c r="B24" s="488"/>
      <c r="C24" s="85" t="s">
        <v>241</v>
      </c>
      <c r="D24" s="168" t="s">
        <v>1757</v>
      </c>
      <c r="E24" s="488"/>
      <c r="F24" s="488"/>
      <c r="G24" s="168" t="s">
        <v>1758</v>
      </c>
      <c r="H24" s="488"/>
      <c r="I24" s="488"/>
      <c r="J24" s="488"/>
      <c r="K24" s="488"/>
      <c r="L24" s="488"/>
      <c r="M24" s="85"/>
      <c r="N24" s="87"/>
      <c r="O24" s="168"/>
      <c r="P24" s="87"/>
      <c r="Q24" s="167"/>
      <c r="R24" s="167"/>
      <c r="S24" s="168"/>
      <c r="T24" s="87"/>
      <c r="U24" s="168"/>
      <c r="V24" s="87"/>
      <c r="W24" s="168"/>
      <c r="X24" s="87"/>
      <c r="Y24" s="85"/>
      <c r="Z24" s="87"/>
      <c r="AA24" s="85"/>
      <c r="AB24" s="85"/>
      <c r="AC24" s="87"/>
      <c r="AD24" s="87"/>
      <c r="AE24" s="86"/>
      <c r="AF24" s="87"/>
      <c r="AG24" s="190"/>
      <c r="AH24" s="488"/>
      <c r="AI24" s="488"/>
      <c r="AJ24" s="488"/>
      <c r="AK24" s="488"/>
      <c r="AL24" s="87">
        <v>3</v>
      </c>
      <c r="AM24" s="168"/>
      <c r="AN24" s="87">
        <v>3</v>
      </c>
      <c r="AO24" s="168"/>
    </row>
    <row r="25" spans="1:41" ht="49.5" customHeight="1">
      <c r="A25" s="478"/>
      <c r="B25" s="478"/>
      <c r="C25" s="85" t="s">
        <v>162</v>
      </c>
      <c r="D25" s="168" t="s">
        <v>1733</v>
      </c>
      <c r="E25" s="478"/>
      <c r="F25" s="478"/>
      <c r="G25" s="168"/>
      <c r="H25" s="478"/>
      <c r="I25" s="478"/>
      <c r="J25" s="478"/>
      <c r="K25" s="478"/>
      <c r="L25" s="478"/>
      <c r="M25" s="85"/>
      <c r="N25" s="87"/>
      <c r="O25" s="85"/>
      <c r="P25" s="87"/>
      <c r="Q25" s="167"/>
      <c r="R25" s="167"/>
      <c r="S25" s="85"/>
      <c r="T25" s="87"/>
      <c r="U25" s="85"/>
      <c r="V25" s="87"/>
      <c r="W25" s="85"/>
      <c r="X25" s="87"/>
      <c r="Y25" s="85"/>
      <c r="Z25" s="87"/>
      <c r="AA25" s="85"/>
      <c r="AB25" s="85"/>
      <c r="AC25" s="87"/>
      <c r="AD25" s="87"/>
      <c r="AE25" s="86"/>
      <c r="AF25" s="87"/>
      <c r="AG25" s="190"/>
      <c r="AH25" s="478"/>
      <c r="AI25" s="478"/>
      <c r="AJ25" s="478"/>
      <c r="AK25" s="478"/>
      <c r="AL25" s="167"/>
      <c r="AM25" s="265"/>
      <c r="AN25" s="167"/>
      <c r="AO25" s="167"/>
    </row>
    <row r="26" spans="1:41" ht="15.75" customHeight="1">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4"/>
      <c r="AI26" s="173"/>
      <c r="AJ26" s="174"/>
      <c r="AK26" s="173"/>
      <c r="AL26" s="173"/>
      <c r="AM26" s="173"/>
      <c r="AN26" s="173"/>
      <c r="AO26" s="173"/>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3:33" ht="15.75" customHeight="1">
      <c r="F81" s="2"/>
      <c r="L81" s="2"/>
      <c r="P81" s="2"/>
      <c r="Q81" s="2"/>
      <c r="R81" s="2"/>
      <c r="S81" s="2"/>
      <c r="T81" s="2"/>
      <c r="V81" s="2"/>
      <c r="X81" s="2"/>
      <c r="Z81" s="2"/>
      <c r="AB81" s="2"/>
      <c r="AE81" s="2"/>
      <c r="AF81" s="2"/>
      <c r="AG81" s="2"/>
    </row>
    <row r="82" spans="3:33" ht="15.75" customHeight="1">
      <c r="F82" s="2"/>
      <c r="L82" s="2"/>
      <c r="P82" s="2"/>
      <c r="Q82" s="2"/>
      <c r="R82" s="2"/>
      <c r="S82" s="2"/>
      <c r="T82" s="2"/>
      <c r="V82" s="2"/>
      <c r="X82" s="2"/>
      <c r="Z82" s="2"/>
      <c r="AB82" s="2"/>
      <c r="AE82" s="2"/>
      <c r="AF82" s="2"/>
      <c r="AG82" s="2"/>
    </row>
    <row r="83" spans="3:33" ht="15.75" customHeight="1">
      <c r="F83" s="2"/>
      <c r="L83" s="2"/>
      <c r="P83" s="2"/>
      <c r="Q83" s="2"/>
      <c r="R83" s="2"/>
      <c r="S83" s="2"/>
      <c r="T83" s="2"/>
      <c r="V83" s="2"/>
      <c r="X83" s="2"/>
      <c r="Z83" s="2"/>
      <c r="AB83" s="2"/>
      <c r="AE83" s="2"/>
      <c r="AF83" s="2"/>
      <c r="AG83" s="2"/>
    </row>
    <row r="84" spans="3:33" ht="15.75" customHeight="1">
      <c r="F84" s="2"/>
      <c r="L84" s="2"/>
      <c r="P84" s="2"/>
      <c r="Q84" s="2"/>
      <c r="R84" s="2"/>
      <c r="S84" s="2"/>
      <c r="T84" s="2"/>
      <c r="V84" s="2"/>
      <c r="X84" s="2"/>
      <c r="Z84" s="2"/>
      <c r="AB84" s="2"/>
      <c r="AE84" s="2"/>
      <c r="AF84" s="2"/>
      <c r="AG84" s="2"/>
    </row>
    <row r="85" spans="3:33" ht="15.75" customHeight="1">
      <c r="F85" s="2"/>
      <c r="L85" s="2"/>
      <c r="P85" s="2"/>
      <c r="Q85" s="2"/>
      <c r="R85" s="2"/>
      <c r="S85" s="2"/>
      <c r="T85" s="2"/>
      <c r="V85" s="2"/>
      <c r="X85" s="2"/>
      <c r="Z85" s="2"/>
      <c r="AB85" s="2"/>
      <c r="AE85" s="2"/>
      <c r="AF85" s="2"/>
      <c r="AG85" s="2"/>
    </row>
    <row r="86" spans="3:33" ht="15.75" customHeight="1">
      <c r="F86" s="2"/>
      <c r="L86" s="2"/>
      <c r="P86" s="2"/>
      <c r="Q86" s="2"/>
      <c r="R86" s="2"/>
      <c r="S86" s="2"/>
      <c r="T86" s="2"/>
      <c r="V86" s="2"/>
      <c r="X86" s="2"/>
      <c r="Z86" s="2"/>
      <c r="AB86" s="2"/>
      <c r="AE86" s="2"/>
      <c r="AF86" s="2"/>
      <c r="AG86" s="2"/>
    </row>
    <row r="87" spans="3:33" ht="15.75" customHeight="1">
      <c r="F87" s="2"/>
      <c r="L87" s="2"/>
      <c r="P87" s="2"/>
      <c r="Q87" s="2"/>
      <c r="R87" s="2"/>
      <c r="S87" s="2"/>
      <c r="T87" s="2"/>
      <c r="V87" s="2"/>
      <c r="X87" s="2"/>
      <c r="Z87" s="2"/>
      <c r="AB87" s="2"/>
      <c r="AE87" s="2"/>
      <c r="AF87" s="2"/>
      <c r="AG87" s="2"/>
    </row>
    <row r="88" spans="3:33" ht="15.75" customHeight="1">
      <c r="F88" s="2"/>
      <c r="L88" s="2"/>
      <c r="P88" s="2"/>
      <c r="Q88" s="2"/>
      <c r="R88" s="2"/>
      <c r="S88" s="2"/>
      <c r="T88" s="2"/>
      <c r="V88" s="2"/>
      <c r="X88" s="2"/>
      <c r="Z88" s="2"/>
      <c r="AB88" s="2"/>
      <c r="AE88" s="2"/>
      <c r="AF88" s="2"/>
      <c r="AG88" s="2"/>
    </row>
    <row r="89" spans="3:33" ht="15.75" hidden="1" customHeight="1">
      <c r="F89" s="2"/>
      <c r="L89" s="2"/>
      <c r="P89" s="2"/>
      <c r="Q89" s="2"/>
      <c r="R89" s="2"/>
      <c r="S89" s="2"/>
      <c r="T89" s="2"/>
      <c r="V89" s="2"/>
      <c r="X89" s="2"/>
      <c r="Z89" s="2"/>
      <c r="AB89" s="2"/>
      <c r="AE89" s="2"/>
      <c r="AF89" s="2"/>
      <c r="AG89" s="2"/>
    </row>
    <row r="90" spans="3:33" ht="15.75" hidden="1" customHeight="1">
      <c r="C90" s="175" t="s">
        <v>5</v>
      </c>
      <c r="D90" s="2"/>
      <c r="E90" s="176" t="s">
        <v>226</v>
      </c>
      <c r="F90" s="177"/>
      <c r="G90" s="178" t="s">
        <v>227</v>
      </c>
      <c r="H90" s="2"/>
      <c r="I90" s="176" t="s">
        <v>228</v>
      </c>
      <c r="J90" s="2"/>
      <c r="K90" s="2"/>
      <c r="L90" s="2"/>
      <c r="P90" s="2"/>
      <c r="Q90" s="2"/>
      <c r="R90" s="2"/>
      <c r="S90" s="2"/>
      <c r="T90" s="2"/>
      <c r="V90" s="2"/>
      <c r="X90" s="2"/>
      <c r="Z90" s="2"/>
      <c r="AB90" s="2"/>
      <c r="AE90" s="2"/>
      <c r="AF90" s="2"/>
      <c r="AG90" s="2"/>
    </row>
    <row r="91" spans="3:33" ht="15.75" hidden="1" customHeight="1">
      <c r="C91" s="179" t="s">
        <v>17</v>
      </c>
      <c r="D91" s="2"/>
      <c r="E91" s="65" t="s">
        <v>195</v>
      </c>
      <c r="F91" s="2"/>
      <c r="G91" s="65" t="s">
        <v>229</v>
      </c>
      <c r="H91" s="2"/>
      <c r="I91" s="65" t="s">
        <v>230</v>
      </c>
      <c r="J91" s="2"/>
      <c r="K91" s="2"/>
      <c r="L91" s="2"/>
      <c r="P91" s="2"/>
      <c r="Q91" s="2"/>
      <c r="R91" s="2"/>
      <c r="S91" s="2"/>
      <c r="T91" s="2"/>
      <c r="V91" s="2"/>
      <c r="X91" s="2"/>
      <c r="Z91" s="2"/>
      <c r="AB91" s="2"/>
      <c r="AE91" s="2"/>
      <c r="AF91" s="2"/>
      <c r="AG91" s="2"/>
    </row>
    <row r="92" spans="3:33" ht="15.75" hidden="1" customHeight="1">
      <c r="C92" s="179" t="s">
        <v>18</v>
      </c>
      <c r="D92" s="2"/>
      <c r="E92" s="65" t="s">
        <v>162</v>
      </c>
      <c r="F92" s="2"/>
      <c r="G92" s="65" t="s">
        <v>201</v>
      </c>
      <c r="H92" s="2"/>
      <c r="I92" s="65" t="s">
        <v>128</v>
      </c>
      <c r="J92" s="2"/>
      <c r="K92" s="2"/>
      <c r="L92" s="2"/>
      <c r="P92" s="2"/>
      <c r="Q92" s="2"/>
      <c r="R92" s="2"/>
      <c r="S92" s="2"/>
      <c r="T92" s="2"/>
      <c r="V92" s="2"/>
      <c r="X92" s="2"/>
      <c r="Z92" s="2"/>
      <c r="AB92" s="2"/>
      <c r="AE92" s="2"/>
      <c r="AF92" s="2"/>
      <c r="AG92" s="2"/>
    </row>
    <row r="93" spans="3:33" ht="15.75" hidden="1" customHeight="1">
      <c r="C93" s="179" t="s">
        <v>19</v>
      </c>
      <c r="D93" s="2"/>
      <c r="E93" s="65" t="s">
        <v>231</v>
      </c>
      <c r="F93" s="2"/>
      <c r="G93" s="65" t="s">
        <v>126</v>
      </c>
      <c r="H93" s="2"/>
      <c r="I93" s="65" t="s">
        <v>232</v>
      </c>
      <c r="J93" s="2"/>
      <c r="K93" s="2"/>
      <c r="L93" s="2"/>
      <c r="P93" s="2"/>
      <c r="Q93" s="2"/>
      <c r="R93" s="2"/>
      <c r="S93" s="2"/>
      <c r="T93" s="2"/>
      <c r="V93" s="2"/>
      <c r="X93" s="2"/>
      <c r="Z93" s="2"/>
      <c r="AB93" s="2"/>
      <c r="AE93" s="2"/>
      <c r="AF93" s="2"/>
      <c r="AG93" s="2"/>
    </row>
    <row r="94" spans="3:33" ht="15.75" hidden="1" customHeight="1">
      <c r="C94" s="179" t="s">
        <v>20</v>
      </c>
      <c r="D94" s="2"/>
      <c r="E94" s="65" t="s">
        <v>233</v>
      </c>
      <c r="F94" s="2"/>
      <c r="G94" s="65" t="s">
        <v>234</v>
      </c>
      <c r="H94" s="2"/>
      <c r="I94" s="65" t="s">
        <v>143</v>
      </c>
      <c r="J94" s="2"/>
      <c r="K94" s="2"/>
      <c r="L94" s="2"/>
      <c r="P94" s="2"/>
      <c r="Q94" s="2"/>
      <c r="R94" s="2"/>
      <c r="S94" s="2"/>
      <c r="T94" s="2"/>
      <c r="V94" s="2"/>
      <c r="X94" s="2"/>
      <c r="Z94" s="2"/>
      <c r="AB94" s="2"/>
      <c r="AE94" s="2"/>
      <c r="AF94" s="2"/>
      <c r="AG94" s="2"/>
    </row>
    <row r="95" spans="3:33" ht="15.75" hidden="1" customHeight="1">
      <c r="C95" s="179" t="s">
        <v>21</v>
      </c>
      <c r="D95" s="2"/>
      <c r="E95" s="65" t="s">
        <v>235</v>
      </c>
      <c r="F95" s="2"/>
      <c r="G95" s="180" t="s">
        <v>141</v>
      </c>
      <c r="H95" s="2"/>
      <c r="I95" s="2"/>
      <c r="J95" s="2"/>
      <c r="K95" s="2"/>
      <c r="L95" s="2"/>
      <c r="P95" s="2"/>
      <c r="Q95" s="2"/>
      <c r="R95" s="2"/>
      <c r="S95" s="2"/>
      <c r="T95" s="2"/>
      <c r="V95" s="2"/>
      <c r="X95" s="2"/>
      <c r="Z95" s="2"/>
      <c r="AB95" s="2"/>
      <c r="AE95" s="2"/>
      <c r="AF95" s="2"/>
      <c r="AG95" s="2"/>
    </row>
    <row r="96" spans="3:33" ht="15.75" hidden="1" customHeight="1">
      <c r="C96" s="179" t="s">
        <v>22</v>
      </c>
      <c r="D96" s="2"/>
      <c r="E96" s="65" t="s">
        <v>236</v>
      </c>
      <c r="F96" s="2"/>
      <c r="G96" s="2"/>
      <c r="H96" s="2"/>
      <c r="I96" s="176" t="s">
        <v>104</v>
      </c>
      <c r="J96" s="2"/>
      <c r="K96" s="2"/>
      <c r="L96" s="2"/>
      <c r="P96" s="2"/>
      <c r="Q96" s="2"/>
      <c r="R96" s="2"/>
      <c r="S96" s="2"/>
      <c r="T96" s="2"/>
      <c r="V96" s="2"/>
      <c r="X96" s="2"/>
      <c r="Z96" s="2"/>
      <c r="AB96" s="2"/>
      <c r="AE96" s="2"/>
      <c r="AF96" s="2"/>
      <c r="AG96" s="2"/>
    </row>
    <row r="97" spans="3:33" ht="15.75" hidden="1" customHeight="1">
      <c r="C97" s="179" t="s">
        <v>23</v>
      </c>
      <c r="D97" s="2"/>
      <c r="E97" s="65" t="s">
        <v>237</v>
      </c>
      <c r="F97" s="2"/>
      <c r="G97" s="178" t="s">
        <v>238</v>
      </c>
      <c r="H97" s="2"/>
      <c r="I97" s="65" t="s">
        <v>158</v>
      </c>
      <c r="J97" s="2"/>
      <c r="K97" s="2"/>
      <c r="L97" s="2"/>
      <c r="P97" s="2"/>
      <c r="Q97" s="2"/>
      <c r="R97" s="2"/>
      <c r="S97" s="2"/>
      <c r="T97" s="2"/>
      <c r="V97" s="2"/>
      <c r="X97" s="2"/>
      <c r="Z97" s="2"/>
      <c r="AB97" s="2"/>
      <c r="AE97" s="2"/>
      <c r="AF97" s="2"/>
      <c r="AG97" s="2"/>
    </row>
    <row r="98" spans="3:33" ht="15.75" hidden="1" customHeight="1">
      <c r="C98" s="179" t="s">
        <v>352</v>
      </c>
      <c r="D98" s="2"/>
      <c r="E98" s="65" t="s">
        <v>121</v>
      </c>
      <c r="F98" s="2"/>
      <c r="G98" s="65" t="s">
        <v>239</v>
      </c>
      <c r="H98" s="2"/>
      <c r="I98" s="65" t="s">
        <v>131</v>
      </c>
      <c r="J98" s="2"/>
      <c r="K98" s="2"/>
      <c r="L98" s="2"/>
      <c r="P98" s="2"/>
      <c r="Q98" s="2"/>
      <c r="R98" s="2"/>
      <c r="S98" s="2"/>
      <c r="T98" s="2"/>
      <c r="V98" s="2"/>
      <c r="X98" s="2"/>
      <c r="Z98" s="2"/>
      <c r="AB98" s="2"/>
      <c r="AE98" s="2"/>
      <c r="AF98" s="2"/>
      <c r="AG98" s="2"/>
    </row>
    <row r="99" spans="3:33" ht="15.75" hidden="1" customHeight="1">
      <c r="C99" s="179" t="s">
        <v>26</v>
      </c>
      <c r="D99" s="2"/>
      <c r="E99" s="65" t="s">
        <v>146</v>
      </c>
      <c r="F99" s="2"/>
      <c r="G99" s="65" t="s">
        <v>240</v>
      </c>
      <c r="H99" s="2"/>
      <c r="I99" s="2"/>
      <c r="J99" s="2"/>
      <c r="K99" s="2"/>
      <c r="L99" s="2"/>
      <c r="P99" s="2"/>
      <c r="Q99" s="2"/>
      <c r="R99" s="2"/>
      <c r="S99" s="2"/>
      <c r="T99" s="2"/>
      <c r="V99" s="2"/>
      <c r="X99" s="2"/>
      <c r="Z99" s="2"/>
      <c r="AB99" s="2"/>
      <c r="AE99" s="2"/>
      <c r="AF99" s="2"/>
      <c r="AG99" s="2"/>
    </row>
    <row r="100" spans="3:33" ht="15.75" hidden="1" customHeight="1">
      <c r="C100" s="179" t="s">
        <v>27</v>
      </c>
      <c r="D100" s="2"/>
      <c r="E100" s="65" t="s">
        <v>241</v>
      </c>
      <c r="F100" s="2"/>
      <c r="G100" s="65" t="s">
        <v>127</v>
      </c>
      <c r="H100" s="2"/>
      <c r="I100" s="181" t="s">
        <v>242</v>
      </c>
      <c r="J100" s="2"/>
      <c r="K100" s="2"/>
      <c r="L100" s="2"/>
      <c r="P100" s="2"/>
      <c r="Q100" s="2"/>
      <c r="R100" s="2"/>
      <c r="S100" s="2"/>
      <c r="T100" s="2"/>
      <c r="V100" s="2"/>
      <c r="X100" s="2"/>
      <c r="Z100" s="2"/>
      <c r="AB100" s="2"/>
      <c r="AE100" s="2"/>
      <c r="AF100" s="2"/>
      <c r="AG100" s="2"/>
    </row>
    <row r="101" spans="3:33" ht="15.75" hidden="1" customHeight="1">
      <c r="C101" s="179" t="s">
        <v>25</v>
      </c>
      <c r="D101" s="2"/>
      <c r="E101" s="65" t="s">
        <v>243</v>
      </c>
      <c r="F101" s="2"/>
      <c r="G101" s="65" t="s">
        <v>202</v>
      </c>
      <c r="H101" s="2"/>
      <c r="I101" s="182">
        <v>15</v>
      </c>
      <c r="J101" s="183">
        <v>30</v>
      </c>
      <c r="K101" s="2"/>
      <c r="L101" s="2"/>
      <c r="P101" s="2"/>
      <c r="Q101" s="2"/>
      <c r="R101" s="2"/>
      <c r="S101" s="2"/>
      <c r="T101" s="2"/>
      <c r="V101" s="2"/>
      <c r="X101" s="2"/>
      <c r="Z101" s="2"/>
      <c r="AB101" s="2"/>
      <c r="AE101" s="2"/>
      <c r="AF101" s="2"/>
      <c r="AG101" s="2"/>
    </row>
    <row r="102" spans="3:33" ht="15.75" hidden="1" customHeight="1">
      <c r="C102" s="179" t="s">
        <v>28</v>
      </c>
      <c r="D102" s="2"/>
      <c r="E102" s="65" t="s">
        <v>244</v>
      </c>
      <c r="F102" s="2"/>
      <c r="G102" s="65" t="s">
        <v>142</v>
      </c>
      <c r="H102" s="2"/>
      <c r="I102" s="182">
        <v>0</v>
      </c>
      <c r="J102" s="183">
        <v>0</v>
      </c>
      <c r="K102" s="2"/>
      <c r="L102" s="2"/>
      <c r="P102" s="2"/>
      <c r="Q102" s="2"/>
      <c r="R102" s="2"/>
      <c r="S102" s="2"/>
      <c r="T102" s="2"/>
      <c r="V102" s="2"/>
      <c r="X102" s="2"/>
      <c r="Z102" s="2"/>
      <c r="AB102" s="2"/>
      <c r="AE102" s="2"/>
      <c r="AF102" s="2"/>
      <c r="AG102" s="2"/>
    </row>
    <row r="103" spans="3:33" ht="15.75" hidden="1" customHeight="1">
      <c r="C103" s="179" t="s">
        <v>29</v>
      </c>
      <c r="D103" s="2"/>
      <c r="E103" s="65" t="s">
        <v>245</v>
      </c>
      <c r="F103" s="2"/>
      <c r="G103" s="65" t="s">
        <v>246</v>
      </c>
      <c r="H103" s="2"/>
      <c r="I103" s="184">
        <v>10</v>
      </c>
      <c r="J103" s="2"/>
      <c r="K103" s="2"/>
      <c r="L103" s="2"/>
      <c r="P103" s="2"/>
      <c r="Q103" s="2"/>
      <c r="R103" s="2"/>
      <c r="S103" s="2"/>
      <c r="T103" s="2"/>
      <c r="V103" s="2"/>
      <c r="X103" s="2"/>
      <c r="Z103" s="2"/>
      <c r="AB103" s="2"/>
      <c r="AE103" s="2"/>
      <c r="AF103" s="2"/>
      <c r="AG103" s="2"/>
    </row>
    <row r="104" spans="3:33" ht="15.75" hidden="1" customHeight="1">
      <c r="C104" s="179" t="s">
        <v>30</v>
      </c>
      <c r="D104" s="2"/>
      <c r="E104" s="65" t="s">
        <v>247</v>
      </c>
      <c r="F104" s="2"/>
      <c r="G104" s="65" t="s">
        <v>140</v>
      </c>
      <c r="H104" s="2"/>
      <c r="I104" s="185">
        <v>5</v>
      </c>
      <c r="J104" s="2"/>
      <c r="K104" s="2"/>
      <c r="L104" s="2"/>
      <c r="P104" s="2"/>
      <c r="Q104" s="2"/>
      <c r="R104" s="2"/>
      <c r="S104" s="2"/>
      <c r="T104" s="2"/>
      <c r="V104" s="2"/>
      <c r="X104" s="2"/>
      <c r="Z104" s="2"/>
      <c r="AB104" s="2"/>
      <c r="AE104" s="2"/>
      <c r="AF104" s="2"/>
      <c r="AG104" s="2"/>
    </row>
    <row r="105" spans="3:33" ht="15.75" hidden="1" customHeight="1">
      <c r="C105" s="2"/>
      <c r="D105" s="2"/>
      <c r="E105" s="65" t="s">
        <v>248</v>
      </c>
      <c r="F105" s="2"/>
      <c r="G105" s="65" t="s">
        <v>249</v>
      </c>
      <c r="H105" s="2"/>
      <c r="I105" s="184">
        <v>0</v>
      </c>
      <c r="J105" s="2"/>
      <c r="K105" s="2"/>
      <c r="L105" s="2"/>
      <c r="P105" s="2"/>
      <c r="Q105" s="2"/>
      <c r="R105" s="2"/>
      <c r="S105" s="2"/>
      <c r="T105" s="2"/>
      <c r="V105" s="2"/>
      <c r="X105" s="2"/>
      <c r="Z105" s="2"/>
      <c r="AB105" s="2"/>
      <c r="AE105" s="2"/>
      <c r="AF105" s="2"/>
      <c r="AG105" s="2"/>
    </row>
    <row r="106" spans="3:33" ht="15.75" hidden="1" customHeight="1">
      <c r="C106" s="175" t="s">
        <v>250</v>
      </c>
      <c r="D106" s="2"/>
      <c r="E106" s="65" t="s">
        <v>251</v>
      </c>
      <c r="F106" s="2"/>
      <c r="G106" s="65" t="s">
        <v>252</v>
      </c>
      <c r="H106" s="2"/>
      <c r="I106" s="2"/>
      <c r="J106" s="2"/>
      <c r="K106" s="2"/>
      <c r="L106" s="2"/>
      <c r="P106" s="2"/>
      <c r="Q106" s="2"/>
      <c r="R106" s="2"/>
      <c r="S106" s="2"/>
      <c r="T106" s="2"/>
      <c r="V106" s="2"/>
      <c r="X106" s="2"/>
      <c r="Z106" s="2"/>
      <c r="AB106" s="2"/>
      <c r="AE106" s="2"/>
      <c r="AF106" s="2"/>
      <c r="AG106" s="2"/>
    </row>
    <row r="107" spans="3:33" ht="15.75" hidden="1" customHeight="1">
      <c r="C107" s="179" t="s">
        <v>6</v>
      </c>
      <c r="D107" s="2"/>
      <c r="E107" s="65" t="s">
        <v>253</v>
      </c>
      <c r="F107" s="2"/>
      <c r="G107" s="65" t="s">
        <v>254</v>
      </c>
      <c r="H107" s="2"/>
      <c r="I107" s="178" t="s">
        <v>255</v>
      </c>
      <c r="J107" s="2"/>
      <c r="K107" s="2"/>
      <c r="L107" s="2"/>
      <c r="P107" s="2"/>
      <c r="Q107" s="2"/>
      <c r="R107" s="2"/>
      <c r="S107" s="2"/>
      <c r="T107" s="2"/>
      <c r="V107" s="2"/>
      <c r="X107" s="2"/>
      <c r="Z107" s="2"/>
      <c r="AB107" s="2"/>
      <c r="AE107" s="2"/>
      <c r="AF107" s="2"/>
      <c r="AG107" s="2"/>
    </row>
    <row r="108" spans="3:33" ht="15.75" hidden="1" customHeight="1">
      <c r="C108" s="179" t="s">
        <v>256</v>
      </c>
      <c r="D108" s="2"/>
      <c r="E108" s="65" t="s">
        <v>213</v>
      </c>
      <c r="F108" s="2"/>
      <c r="G108" s="2"/>
      <c r="H108" s="2"/>
      <c r="I108" s="65" t="s">
        <v>139</v>
      </c>
      <c r="J108" s="2"/>
      <c r="K108" s="2"/>
      <c r="L108" s="2"/>
      <c r="P108" s="2"/>
      <c r="Q108" s="2"/>
      <c r="R108" s="2"/>
      <c r="S108" s="2"/>
      <c r="T108" s="2"/>
      <c r="V108" s="2"/>
      <c r="X108" s="2"/>
      <c r="Z108" s="2"/>
      <c r="AB108" s="2"/>
      <c r="AE108" s="2"/>
      <c r="AF108" s="2"/>
      <c r="AG108" s="2"/>
    </row>
    <row r="109" spans="3:33" ht="15.75" hidden="1" customHeight="1">
      <c r="C109" s="179" t="s">
        <v>9</v>
      </c>
      <c r="D109" s="2"/>
      <c r="E109" s="2"/>
      <c r="F109" s="2"/>
      <c r="G109" s="2"/>
      <c r="H109" s="2"/>
      <c r="I109" s="65" t="s">
        <v>257</v>
      </c>
      <c r="J109" s="2"/>
      <c r="K109" s="2"/>
      <c r="L109" s="2"/>
      <c r="P109" s="2"/>
      <c r="Q109" s="2"/>
      <c r="R109" s="2"/>
      <c r="S109" s="2"/>
      <c r="T109" s="2"/>
      <c r="V109" s="2"/>
      <c r="X109" s="2"/>
      <c r="Z109" s="2"/>
      <c r="AB109" s="2"/>
      <c r="AE109" s="2"/>
      <c r="AF109" s="2"/>
      <c r="AG109" s="2"/>
    </row>
    <row r="110" spans="3:33" ht="15.75" hidden="1" customHeight="1">
      <c r="C110" s="179" t="s">
        <v>258</v>
      </c>
      <c r="D110" s="2"/>
      <c r="E110" s="181" t="s">
        <v>259</v>
      </c>
      <c r="F110" s="2"/>
      <c r="G110" s="178" t="s">
        <v>116</v>
      </c>
      <c r="H110" s="2"/>
      <c r="I110" s="65" t="s">
        <v>260</v>
      </c>
      <c r="J110" s="2"/>
      <c r="K110" s="2"/>
      <c r="L110" s="2"/>
      <c r="P110" s="2"/>
      <c r="Q110" s="2"/>
      <c r="R110" s="2"/>
      <c r="S110" s="2"/>
      <c r="T110" s="2"/>
      <c r="V110" s="2"/>
      <c r="X110" s="2"/>
      <c r="Z110" s="2"/>
      <c r="AB110" s="2"/>
      <c r="AE110" s="2"/>
      <c r="AF110" s="2"/>
      <c r="AG110" s="2"/>
    </row>
    <row r="111" spans="3:33" ht="15.75" hidden="1" customHeight="1">
      <c r="C111" s="179" t="s">
        <v>12</v>
      </c>
      <c r="D111" s="2"/>
      <c r="E111" s="186" t="s">
        <v>203</v>
      </c>
      <c r="F111" s="2"/>
      <c r="G111" s="65" t="s">
        <v>138</v>
      </c>
      <c r="H111" s="2"/>
      <c r="I111" s="187"/>
      <c r="J111" s="2"/>
      <c r="K111" s="2"/>
      <c r="L111" s="2"/>
      <c r="P111" s="2"/>
      <c r="Q111" s="2"/>
      <c r="R111" s="2"/>
      <c r="S111" s="2"/>
      <c r="T111" s="2"/>
      <c r="V111" s="2"/>
      <c r="X111" s="2"/>
      <c r="Z111" s="2"/>
      <c r="AB111" s="2"/>
      <c r="AE111" s="2"/>
      <c r="AF111" s="2"/>
      <c r="AG111" s="2"/>
    </row>
    <row r="112" spans="3:33" ht="15.75" hidden="1" customHeight="1">
      <c r="C112" s="179" t="s">
        <v>7</v>
      </c>
      <c r="D112" s="2"/>
      <c r="E112" s="186" t="s">
        <v>129</v>
      </c>
      <c r="F112" s="2"/>
      <c r="G112" s="65" t="s">
        <v>261</v>
      </c>
      <c r="H112" s="177"/>
      <c r="I112" s="188" t="s">
        <v>262</v>
      </c>
      <c r="J112" s="2"/>
      <c r="K112" s="2"/>
      <c r="L112" s="2"/>
      <c r="P112" s="2"/>
      <c r="Q112" s="2"/>
      <c r="R112" s="2"/>
      <c r="S112" s="2"/>
      <c r="T112" s="2"/>
      <c r="V112" s="2"/>
      <c r="X112" s="2"/>
      <c r="Z112" s="2"/>
      <c r="AB112" s="2"/>
      <c r="AE112" s="2"/>
      <c r="AF112" s="2"/>
      <c r="AG112" s="2"/>
    </row>
    <row r="113" spans="3:33" ht="15.75" hidden="1" customHeight="1">
      <c r="C113" s="179" t="s">
        <v>263</v>
      </c>
      <c r="D113" s="2"/>
      <c r="E113" s="186" t="s">
        <v>264</v>
      </c>
      <c r="F113" s="2"/>
      <c r="G113" s="65" t="s">
        <v>265</v>
      </c>
      <c r="H113" s="177"/>
      <c r="I113" s="189" t="s">
        <v>246</v>
      </c>
      <c r="J113" s="2"/>
      <c r="K113" s="2"/>
      <c r="L113" s="2"/>
      <c r="P113" s="2"/>
      <c r="Q113" s="2"/>
      <c r="R113" s="2"/>
      <c r="S113" s="2"/>
      <c r="T113" s="2"/>
      <c r="V113" s="2"/>
      <c r="X113" s="2"/>
      <c r="Z113" s="2"/>
      <c r="AB113" s="2"/>
      <c r="AE113" s="2"/>
      <c r="AF113" s="2"/>
      <c r="AG113" s="2"/>
    </row>
    <row r="114" spans="3:33" ht="15.75" hidden="1" customHeight="1">
      <c r="C114" s="179" t="s">
        <v>266</v>
      </c>
      <c r="D114" s="2"/>
      <c r="E114" s="2"/>
      <c r="F114" s="2"/>
      <c r="G114" s="2"/>
      <c r="H114" s="177"/>
      <c r="I114" s="65" t="s">
        <v>140</v>
      </c>
      <c r="J114" s="2"/>
      <c r="K114" s="2"/>
      <c r="L114" s="2"/>
      <c r="P114" s="2"/>
      <c r="Q114" s="2"/>
      <c r="R114" s="2"/>
      <c r="S114" s="2"/>
      <c r="T114" s="2"/>
      <c r="V114" s="2"/>
      <c r="X114" s="2"/>
      <c r="Z114" s="2"/>
      <c r="AB114" s="2"/>
      <c r="AE114" s="2"/>
      <c r="AF114" s="2"/>
      <c r="AG114" s="2"/>
    </row>
    <row r="115" spans="3:33" ht="15.75" hidden="1" customHeight="1">
      <c r="C115" s="179" t="s">
        <v>14</v>
      </c>
      <c r="D115" s="2"/>
      <c r="E115" s="2"/>
      <c r="F115" s="2"/>
      <c r="G115" s="2"/>
      <c r="H115" s="2"/>
      <c r="I115" s="2"/>
      <c r="J115" s="2"/>
      <c r="K115" s="2"/>
      <c r="L115" s="2"/>
      <c r="P115" s="2"/>
      <c r="Q115" s="2"/>
      <c r="R115" s="2"/>
      <c r="S115" s="2"/>
      <c r="T115" s="2"/>
      <c r="V115" s="2"/>
      <c r="X115" s="2"/>
      <c r="Z115" s="2"/>
      <c r="AB115" s="2"/>
      <c r="AE115" s="2"/>
      <c r="AF115" s="2"/>
      <c r="AG115" s="2"/>
    </row>
    <row r="116" spans="3:33" ht="15.75" hidden="1" customHeight="1">
      <c r="C116" s="179" t="s">
        <v>267</v>
      </c>
      <c r="D116" s="2"/>
      <c r="E116" s="2"/>
      <c r="F116" s="2"/>
      <c r="G116" s="2"/>
      <c r="H116" s="2"/>
      <c r="I116" s="2"/>
      <c r="J116" s="2"/>
      <c r="K116" s="2"/>
      <c r="L116" s="2"/>
      <c r="P116" s="2"/>
      <c r="Q116" s="2"/>
      <c r="R116" s="2"/>
      <c r="S116" s="2"/>
      <c r="T116" s="2"/>
      <c r="V116" s="2"/>
      <c r="X116" s="2"/>
      <c r="Z116" s="2"/>
      <c r="AB116" s="2"/>
      <c r="AE116" s="2"/>
      <c r="AF116" s="2"/>
      <c r="AG116" s="2"/>
    </row>
    <row r="117" spans="3:33" ht="15.75" hidden="1" customHeight="1">
      <c r="C117" s="179" t="s">
        <v>200</v>
      </c>
      <c r="D117" s="2"/>
      <c r="E117" s="2"/>
      <c r="F117" s="2"/>
      <c r="G117" s="2"/>
      <c r="H117" s="2"/>
      <c r="I117" s="2"/>
      <c r="J117" s="2"/>
      <c r="K117" s="2"/>
      <c r="L117" s="2"/>
      <c r="P117" s="2"/>
      <c r="Q117" s="2"/>
      <c r="R117" s="2"/>
      <c r="S117" s="2"/>
      <c r="T117" s="2"/>
      <c r="V117" s="2"/>
      <c r="X117" s="2"/>
      <c r="Z117" s="2"/>
      <c r="AB117" s="2"/>
      <c r="AE117" s="2"/>
      <c r="AF117" s="2"/>
      <c r="AG117" s="2"/>
    </row>
    <row r="118" spans="3:33" ht="15.75" hidden="1" customHeight="1">
      <c r="C118" s="179" t="s">
        <v>268</v>
      </c>
      <c r="D118" s="2"/>
      <c r="E118" s="2"/>
      <c r="F118" s="2"/>
      <c r="G118" s="2"/>
      <c r="H118" s="2"/>
      <c r="I118" s="2"/>
      <c r="J118" s="2"/>
      <c r="K118" s="2"/>
      <c r="L118" s="2"/>
      <c r="P118" s="2"/>
      <c r="Q118" s="2"/>
      <c r="R118" s="2"/>
      <c r="S118" s="2"/>
      <c r="T118" s="2"/>
      <c r="V118" s="2"/>
      <c r="X118" s="2"/>
      <c r="Z118" s="2"/>
      <c r="AB118" s="2"/>
      <c r="AE118" s="2"/>
      <c r="AF118" s="2"/>
      <c r="AG118" s="2"/>
    </row>
    <row r="119" spans="3:33" ht="15.75" hidden="1" customHeight="1">
      <c r="C119" s="179" t="s">
        <v>15</v>
      </c>
      <c r="D119" s="2"/>
      <c r="E119" s="2"/>
      <c r="F119" s="2"/>
      <c r="G119" s="2"/>
      <c r="H119" s="2"/>
      <c r="I119" s="2"/>
      <c r="J119" s="2"/>
      <c r="K119" s="2"/>
      <c r="L119" s="2"/>
      <c r="P119" s="2"/>
      <c r="Q119" s="2"/>
      <c r="R119" s="2"/>
      <c r="S119" s="2"/>
      <c r="T119" s="2"/>
      <c r="V119" s="2"/>
      <c r="X119" s="2"/>
      <c r="Z119" s="2"/>
      <c r="AB119" s="2"/>
      <c r="AE119" s="2"/>
      <c r="AF119" s="2"/>
      <c r="AG119" s="2"/>
    </row>
    <row r="120" spans="3:33" ht="15.75" customHeight="1">
      <c r="C120" s="2"/>
      <c r="D120" s="2"/>
      <c r="E120" s="2"/>
      <c r="F120" s="2"/>
      <c r="G120" s="2"/>
      <c r="H120" s="2"/>
      <c r="I120" s="2"/>
      <c r="J120" s="2"/>
      <c r="K120" s="2"/>
      <c r="L120" s="2"/>
      <c r="P120" s="2"/>
      <c r="Q120" s="2"/>
      <c r="R120" s="2"/>
      <c r="S120" s="2"/>
      <c r="T120" s="2"/>
      <c r="V120" s="2"/>
      <c r="X120" s="2"/>
      <c r="Z120" s="2"/>
      <c r="AB120" s="2"/>
      <c r="AE120" s="2"/>
      <c r="AF120" s="2"/>
      <c r="AG120" s="2"/>
    </row>
    <row r="121" spans="3:33" ht="15.75" customHeight="1">
      <c r="C121" s="2"/>
      <c r="D121" s="2"/>
      <c r="E121" s="2"/>
      <c r="F121" s="2"/>
      <c r="G121" s="2"/>
      <c r="H121" s="2"/>
      <c r="I121" s="2"/>
      <c r="J121" s="2"/>
      <c r="K121" s="2"/>
      <c r="L121" s="2"/>
      <c r="P121" s="2"/>
      <c r="Q121" s="2"/>
      <c r="R121" s="2"/>
      <c r="S121" s="2"/>
      <c r="T121" s="2"/>
      <c r="V121" s="2"/>
      <c r="X121" s="2"/>
      <c r="Z121" s="2"/>
      <c r="AB121" s="2"/>
      <c r="AE121" s="2"/>
      <c r="AF121" s="2"/>
      <c r="AG121" s="2"/>
    </row>
    <row r="122" spans="3:33" ht="15.75" customHeight="1">
      <c r="F122" s="2"/>
      <c r="L122" s="2"/>
      <c r="P122" s="2"/>
      <c r="Q122" s="2"/>
      <c r="R122" s="2"/>
      <c r="S122" s="2"/>
      <c r="T122" s="2"/>
      <c r="V122" s="2"/>
      <c r="X122" s="2"/>
      <c r="Z122" s="2"/>
      <c r="AB122" s="2"/>
      <c r="AE122" s="2"/>
      <c r="AF122" s="2"/>
      <c r="AG122" s="2"/>
    </row>
    <row r="123" spans="3:33" ht="15.75" customHeight="1">
      <c r="F123" s="2"/>
      <c r="L123" s="2"/>
      <c r="P123" s="2"/>
      <c r="Q123" s="2"/>
      <c r="R123" s="2"/>
      <c r="S123" s="2"/>
      <c r="T123" s="2"/>
      <c r="V123" s="2"/>
      <c r="X123" s="2"/>
      <c r="Z123" s="2"/>
      <c r="AB123" s="2"/>
      <c r="AE123" s="2"/>
      <c r="AF123" s="2"/>
      <c r="AG123" s="2"/>
    </row>
    <row r="124" spans="3:33" ht="15.75" customHeight="1">
      <c r="F124" s="2"/>
      <c r="L124" s="2"/>
      <c r="P124" s="2"/>
      <c r="Q124" s="2"/>
      <c r="R124" s="2"/>
      <c r="S124" s="2"/>
      <c r="T124" s="2"/>
      <c r="V124" s="2"/>
      <c r="X124" s="2"/>
      <c r="Z124" s="2"/>
      <c r="AB124" s="2"/>
      <c r="AE124" s="2"/>
      <c r="AF124" s="2"/>
      <c r="AG124" s="2"/>
    </row>
    <row r="125" spans="3:33" ht="15.75" customHeight="1">
      <c r="F125" s="2"/>
      <c r="L125" s="2"/>
      <c r="P125" s="2"/>
      <c r="Q125" s="2"/>
      <c r="R125" s="2"/>
      <c r="S125" s="2"/>
      <c r="T125" s="2"/>
      <c r="V125" s="2"/>
      <c r="X125" s="2"/>
      <c r="Z125" s="2"/>
      <c r="AB125" s="2"/>
      <c r="AE125" s="2"/>
      <c r="AF125" s="2"/>
      <c r="AG125" s="2"/>
    </row>
    <row r="126" spans="3:33" ht="15.75" customHeight="1">
      <c r="F126" s="2"/>
      <c r="L126" s="2"/>
      <c r="P126" s="2"/>
      <c r="Q126" s="2"/>
      <c r="R126" s="2"/>
      <c r="S126" s="2"/>
      <c r="T126" s="2"/>
      <c r="V126" s="2"/>
      <c r="X126" s="2"/>
      <c r="Z126" s="2"/>
      <c r="AB126" s="2"/>
      <c r="AE126" s="2"/>
      <c r="AF126" s="2"/>
      <c r="AG126" s="2"/>
    </row>
    <row r="127" spans="3:33" ht="15.75" customHeight="1">
      <c r="F127" s="2"/>
      <c r="L127" s="2"/>
      <c r="P127" s="2"/>
      <c r="Q127" s="2"/>
      <c r="R127" s="2"/>
      <c r="S127" s="2"/>
      <c r="T127" s="2"/>
      <c r="V127" s="2"/>
      <c r="X127" s="2"/>
      <c r="Z127" s="2"/>
      <c r="AB127" s="2"/>
      <c r="AE127" s="2"/>
      <c r="AF127" s="2"/>
      <c r="AG127" s="2"/>
    </row>
    <row r="128" spans="3:33" ht="15.75" customHeight="1">
      <c r="F128" s="2"/>
      <c r="L128" s="2"/>
      <c r="P128" s="2"/>
      <c r="Q128" s="2"/>
      <c r="R128" s="2"/>
      <c r="S128" s="2"/>
      <c r="T128" s="2"/>
      <c r="V128" s="2"/>
      <c r="X128" s="2"/>
      <c r="Z128" s="2"/>
      <c r="AB128" s="2"/>
      <c r="AE128" s="2"/>
      <c r="AF128" s="2"/>
      <c r="AG128" s="2"/>
    </row>
    <row r="129" spans="6:33" ht="15.75" customHeight="1">
      <c r="F129" s="2"/>
      <c r="L129" s="2"/>
      <c r="P129" s="2"/>
      <c r="Q129" s="2"/>
      <c r="R129" s="2"/>
      <c r="S129" s="2"/>
      <c r="T129" s="2"/>
      <c r="V129" s="2"/>
      <c r="X129" s="2"/>
      <c r="Z129" s="2"/>
      <c r="AB129" s="2"/>
      <c r="AE129" s="2"/>
      <c r="AF129" s="2"/>
      <c r="AG129" s="2"/>
    </row>
    <row r="130" spans="6:33" ht="15.75" customHeight="1">
      <c r="F130" s="2"/>
      <c r="L130" s="2"/>
      <c r="P130" s="2"/>
      <c r="Q130" s="2"/>
      <c r="R130" s="2"/>
      <c r="S130" s="2"/>
      <c r="T130" s="2"/>
      <c r="V130" s="2"/>
      <c r="X130" s="2"/>
      <c r="Z130" s="2"/>
      <c r="AB130" s="2"/>
      <c r="AE130" s="2"/>
      <c r="AF130" s="2"/>
      <c r="AG130" s="2"/>
    </row>
    <row r="131" spans="6:33" ht="15.75" customHeight="1">
      <c r="F131" s="2"/>
      <c r="L131" s="2"/>
      <c r="P131" s="2"/>
      <c r="Q131" s="2"/>
      <c r="R131" s="2"/>
      <c r="S131" s="2"/>
      <c r="T131" s="2"/>
      <c r="V131" s="2"/>
      <c r="X131" s="2"/>
      <c r="Z131" s="2"/>
      <c r="AB131" s="2"/>
      <c r="AE131" s="2"/>
      <c r="AF131" s="2"/>
      <c r="AG131" s="2"/>
    </row>
    <row r="132" spans="6:33" ht="15.75" customHeight="1">
      <c r="F132" s="2"/>
      <c r="L132" s="2"/>
      <c r="P132" s="2"/>
      <c r="Q132" s="2"/>
      <c r="R132" s="2"/>
      <c r="S132" s="2"/>
      <c r="T132" s="2"/>
      <c r="V132" s="2"/>
      <c r="X132" s="2"/>
      <c r="Z132" s="2"/>
      <c r="AB132" s="2"/>
      <c r="AE132" s="2"/>
      <c r="AF132" s="2"/>
      <c r="AG132" s="2"/>
    </row>
    <row r="133" spans="6:33" ht="15.75" customHeight="1">
      <c r="F133" s="2"/>
      <c r="L133" s="2"/>
      <c r="P133" s="2"/>
      <c r="Q133" s="2"/>
      <c r="R133" s="2"/>
      <c r="S133" s="2"/>
      <c r="T133" s="2"/>
      <c r="V133" s="2"/>
      <c r="X133" s="2"/>
      <c r="Z133" s="2"/>
      <c r="AB133" s="2"/>
      <c r="AE133" s="2"/>
      <c r="AF133" s="2"/>
      <c r="AG133" s="2"/>
    </row>
    <row r="134" spans="6:33" ht="15.75" customHeight="1">
      <c r="F134" s="2"/>
      <c r="L134" s="2"/>
      <c r="P134" s="2"/>
      <c r="Q134" s="2"/>
      <c r="R134" s="2"/>
      <c r="S134" s="2"/>
      <c r="T134" s="2"/>
      <c r="V134" s="2"/>
      <c r="X134" s="2"/>
      <c r="Z134" s="2"/>
      <c r="AB134" s="2"/>
      <c r="AE134" s="2"/>
      <c r="AF134" s="2"/>
      <c r="AG134" s="2"/>
    </row>
    <row r="135" spans="6:33" ht="15.75" customHeight="1">
      <c r="F135" s="2"/>
      <c r="L135" s="2"/>
      <c r="P135" s="2"/>
      <c r="Q135" s="2"/>
      <c r="R135" s="2"/>
      <c r="S135" s="2"/>
      <c r="T135" s="2"/>
      <c r="V135" s="2"/>
      <c r="X135" s="2"/>
      <c r="Z135" s="2"/>
      <c r="AB135" s="2"/>
      <c r="AE135" s="2"/>
      <c r="AF135" s="2"/>
      <c r="AG135" s="2"/>
    </row>
    <row r="136" spans="6:33" ht="15.75" customHeight="1">
      <c r="F136" s="2"/>
      <c r="L136" s="2"/>
      <c r="P136" s="2"/>
      <c r="Q136" s="2"/>
      <c r="R136" s="2"/>
      <c r="S136" s="2"/>
      <c r="T136" s="2"/>
      <c r="V136" s="2"/>
      <c r="X136" s="2"/>
      <c r="Z136" s="2"/>
      <c r="AB136" s="2"/>
      <c r="AE136" s="2"/>
      <c r="AF136" s="2"/>
      <c r="AG136" s="2"/>
    </row>
    <row r="137" spans="6:33" ht="15.75" customHeight="1">
      <c r="F137" s="2"/>
      <c r="L137" s="2"/>
      <c r="P137" s="2"/>
      <c r="Q137" s="2"/>
      <c r="R137" s="2"/>
      <c r="S137" s="2"/>
      <c r="T137" s="2"/>
      <c r="V137" s="2"/>
      <c r="X137" s="2"/>
      <c r="Z137" s="2"/>
      <c r="AB137" s="2"/>
      <c r="AE137" s="2"/>
      <c r="AF137" s="2"/>
      <c r="AG137" s="2"/>
    </row>
    <row r="138" spans="6:33" ht="15.75" customHeight="1">
      <c r="F138" s="2"/>
      <c r="L138" s="2"/>
      <c r="P138" s="2"/>
      <c r="Q138" s="2"/>
      <c r="R138" s="2"/>
      <c r="S138" s="2"/>
      <c r="T138" s="2"/>
      <c r="V138" s="2"/>
      <c r="X138" s="2"/>
      <c r="Z138" s="2"/>
      <c r="AB138" s="2"/>
      <c r="AE138" s="2"/>
      <c r="AF138" s="2"/>
      <c r="AG138" s="2"/>
    </row>
    <row r="139" spans="6:33" ht="15.75" customHeight="1">
      <c r="F139" s="2"/>
      <c r="L139" s="2"/>
      <c r="P139" s="2"/>
      <c r="Q139" s="2"/>
      <c r="R139" s="2"/>
      <c r="S139" s="2"/>
      <c r="T139" s="2"/>
      <c r="V139" s="2"/>
      <c r="X139" s="2"/>
      <c r="Z139" s="2"/>
      <c r="AB139" s="2"/>
      <c r="AE139" s="2"/>
      <c r="AF139" s="2"/>
      <c r="AG139" s="2"/>
    </row>
    <row r="140" spans="6:33" ht="15.75" customHeight="1">
      <c r="F140" s="2"/>
      <c r="L140" s="2"/>
      <c r="P140" s="2"/>
      <c r="Q140" s="2"/>
      <c r="R140" s="2"/>
      <c r="S140" s="2"/>
      <c r="T140" s="2"/>
      <c r="V140" s="2"/>
      <c r="X140" s="2"/>
      <c r="Z140" s="2"/>
      <c r="AB140" s="2"/>
      <c r="AE140" s="2"/>
      <c r="AF140" s="2"/>
      <c r="AG140" s="2"/>
    </row>
    <row r="141" spans="6:33" ht="15.75" customHeight="1">
      <c r="F141" s="2"/>
      <c r="L141" s="2"/>
      <c r="P141" s="2"/>
      <c r="Q141" s="2"/>
      <c r="R141" s="2"/>
      <c r="S141" s="2"/>
      <c r="T141" s="2"/>
      <c r="V141" s="2"/>
      <c r="X141" s="2"/>
      <c r="Z141" s="2"/>
      <c r="AB141" s="2"/>
      <c r="AE141" s="2"/>
      <c r="AF141" s="2"/>
      <c r="AG141" s="2"/>
    </row>
    <row r="142" spans="6:33" ht="15.75" customHeight="1">
      <c r="F142" s="2"/>
      <c r="L142" s="2"/>
      <c r="P142" s="2"/>
      <c r="Q142" s="2"/>
      <c r="R142" s="2"/>
      <c r="S142" s="2"/>
      <c r="T142" s="2"/>
      <c r="V142" s="2"/>
      <c r="X142" s="2"/>
      <c r="Z142" s="2"/>
      <c r="AB142" s="2"/>
      <c r="AE142" s="2"/>
      <c r="AF142" s="2"/>
      <c r="AG142" s="2"/>
    </row>
    <row r="143" spans="6:33" ht="15.75" customHeight="1">
      <c r="F143" s="2"/>
      <c r="L143" s="2"/>
      <c r="P143" s="2"/>
      <c r="Q143" s="2"/>
      <c r="R143" s="2"/>
      <c r="S143" s="2"/>
      <c r="T143" s="2"/>
      <c r="V143" s="2"/>
      <c r="X143" s="2"/>
      <c r="Z143" s="2"/>
      <c r="AB143" s="2"/>
      <c r="AE143" s="2"/>
      <c r="AF143" s="2"/>
      <c r="AG143" s="2"/>
    </row>
    <row r="144" spans="6: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9" t="s">
        <v>269</v>
      </c>
      <c r="F150" s="130">
        <f>COUNTIF(AK17:AK100, "Zona de Riesgo Alta")</f>
        <v>0</v>
      </c>
      <c r="L150" s="2"/>
      <c r="P150" s="2"/>
      <c r="Q150" s="2"/>
      <c r="R150" s="2"/>
      <c r="S150" s="2"/>
      <c r="T150" s="2"/>
      <c r="V150" s="2"/>
      <c r="X150" s="2"/>
      <c r="Z150" s="2"/>
      <c r="AB150" s="2"/>
      <c r="AE150" s="2"/>
      <c r="AF150" s="2"/>
      <c r="AG150" s="2"/>
    </row>
    <row r="151" spans="5:33" ht="15.75" customHeight="1">
      <c r="E151" s="129" t="s">
        <v>270</v>
      </c>
      <c r="F151" s="130">
        <f>COUNTIF(AK17:AK100, "Zona de Riesgo Alta")</f>
        <v>0</v>
      </c>
      <c r="L151" s="2"/>
      <c r="P151" s="2"/>
      <c r="Q151" s="2"/>
      <c r="R151" s="2"/>
      <c r="S151" s="2"/>
      <c r="T151" s="2"/>
      <c r="V151" s="2"/>
      <c r="X151" s="2"/>
      <c r="Z151" s="2"/>
      <c r="AB151" s="2"/>
      <c r="AE151" s="2"/>
      <c r="AF151" s="2"/>
      <c r="AG151" s="2"/>
    </row>
    <row r="152" spans="5:33" ht="15.75" customHeight="1">
      <c r="E152" s="129" t="s">
        <v>271</v>
      </c>
      <c r="F152" s="130">
        <f>COUNTIF(AK17:AK100, "Zona de Riesgo Moderada")</f>
        <v>0</v>
      </c>
      <c r="L152" s="2"/>
      <c r="P152" s="2"/>
      <c r="Q152" s="2"/>
      <c r="R152" s="2"/>
      <c r="S152" s="2"/>
      <c r="T152" s="2"/>
      <c r="V152" s="2"/>
      <c r="X152" s="2"/>
      <c r="Z152" s="2"/>
      <c r="AB152" s="2"/>
      <c r="AE152" s="2"/>
      <c r="AF152" s="2"/>
      <c r="AG152" s="2"/>
    </row>
    <row r="153" spans="5:33" ht="15.75" customHeight="1">
      <c r="E153" s="129" t="s">
        <v>272</v>
      </c>
      <c r="F153" s="130">
        <f>COUNTIF(AK17:AK100, "Zona de Riesgo Baja")</f>
        <v>2</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N15:AN16"/>
    <mergeCell ref="AO15:AO16"/>
    <mergeCell ref="AD15:AD16"/>
    <mergeCell ref="AE15:AE16"/>
    <mergeCell ref="AH15:AH16"/>
    <mergeCell ref="AI15:AI16"/>
    <mergeCell ref="AJ15:AJ16"/>
    <mergeCell ref="AK15:AK16"/>
    <mergeCell ref="AL15:AL16"/>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M1:AO1"/>
    <mergeCell ref="AM2:AO2"/>
    <mergeCell ref="AM3:AO3"/>
    <mergeCell ref="AM4:AO4"/>
    <mergeCell ref="A5:AO5"/>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I22:AI25"/>
    <mergeCell ref="AJ22:AJ25"/>
    <mergeCell ref="AF15:AF16"/>
    <mergeCell ref="AG15:AG16"/>
    <mergeCell ref="AH17:AH20"/>
    <mergeCell ref="AI17:AI20"/>
    <mergeCell ref="AJ17:AJ20"/>
    <mergeCell ref="AA14:AB14"/>
    <mergeCell ref="AC14:AG14"/>
    <mergeCell ref="Y15:Y16"/>
    <mergeCell ref="Z15:Z16"/>
    <mergeCell ref="AA15:AA16"/>
    <mergeCell ref="AB15:AB16"/>
    <mergeCell ref="AC15:AC16"/>
    <mergeCell ref="W15:W16"/>
    <mergeCell ref="X15:X16"/>
    <mergeCell ref="P15:P16"/>
    <mergeCell ref="Q15:Q16"/>
    <mergeCell ref="R15:R16"/>
    <mergeCell ref="S15:S16"/>
    <mergeCell ref="T15:T16"/>
    <mergeCell ref="U15:U16"/>
    <mergeCell ref="V15:V16"/>
    <mergeCell ref="K22:K25"/>
    <mergeCell ref="L22:L25"/>
    <mergeCell ref="A22:A25"/>
    <mergeCell ref="B22:B25"/>
    <mergeCell ref="E22:E25"/>
    <mergeCell ref="F22:F25"/>
    <mergeCell ref="H22:H25"/>
    <mergeCell ref="I22:I25"/>
    <mergeCell ref="J22:J25"/>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I22 AI22">
    <cfRule type="cellIs" dxfId="60" priority="1" operator="equal">
      <formula>"1 - Rara vez"</formula>
    </cfRule>
  </conditionalFormatting>
  <conditionalFormatting sqref="I17 AI17 I22 AI22">
    <cfRule type="cellIs" dxfId="59" priority="2" operator="equal">
      <formula>"2 - Improbable"</formula>
    </cfRule>
  </conditionalFormatting>
  <conditionalFormatting sqref="I17 AI17 I22 AI22">
    <cfRule type="cellIs" dxfId="58" priority="3" operator="equal">
      <formula>"3 - Posible"</formula>
    </cfRule>
  </conditionalFormatting>
  <conditionalFormatting sqref="I17 AI17 I22 AI22">
    <cfRule type="cellIs" dxfId="57" priority="4" operator="equal">
      <formula>"4 - Probable"</formula>
    </cfRule>
  </conditionalFormatting>
  <conditionalFormatting sqref="J17 AI17:AJ17 J22 AI22:AJ22">
    <cfRule type="cellIs" dxfId="56" priority="5" operator="equal">
      <formula>"1 - Insignificante"</formula>
    </cfRule>
  </conditionalFormatting>
  <conditionalFormatting sqref="J17 AI17:AJ17 J22 AI22:AJ22">
    <cfRule type="cellIs" dxfId="55" priority="6" operator="equal">
      <formula>"2 - Menor"</formula>
    </cfRule>
  </conditionalFormatting>
  <conditionalFormatting sqref="J17 AI17:AJ17 J22 AI22:AJ22">
    <cfRule type="cellIs" dxfId="54" priority="7" operator="equal">
      <formula>"3 - Moderado"</formula>
    </cfRule>
  </conditionalFormatting>
  <conditionalFormatting sqref="J17 AI17:AJ17 J22 AI22:AJ22">
    <cfRule type="cellIs" dxfId="53" priority="8" operator="equal">
      <formula>"4 - Mayor"</formula>
    </cfRule>
  </conditionalFormatting>
  <conditionalFormatting sqref="K17 AJ17:AK17 K22 AJ22:AK22">
    <cfRule type="cellIs" dxfId="52" priority="9" operator="equal">
      <formula>"Zona de Riesgo Baja"</formula>
    </cfRule>
  </conditionalFormatting>
  <conditionalFormatting sqref="K17 AJ17:AK17 K22 AJ22:AK22">
    <cfRule type="cellIs" dxfId="51" priority="10" operator="equal">
      <formula>"Zona de Riesgo Moderada"</formula>
    </cfRule>
  </conditionalFormatting>
  <conditionalFormatting sqref="K17:K20 AK17:AK20 K22:K25 AK22:AK25">
    <cfRule type="containsText" dxfId="50" priority="11" operator="containsText" text="Zona de Riesgo Extrema">
      <formula>NOT(ISERROR(SEARCH(("Zona de Riesgo Extrema"),(K17))))</formula>
    </cfRule>
  </conditionalFormatting>
  <conditionalFormatting sqref="K17:K20 AK17:AK20 K22:K25 AK22:AK25">
    <cfRule type="containsText" dxfId="49" priority="12" operator="containsText" text="Zona de Riesgo Alta">
      <formula>NOT(ISERROR(SEARCH(("Zona de Riesgo Alta"),(K17))))</formula>
    </cfRule>
  </conditionalFormatting>
  <conditionalFormatting sqref="AI17 AI22">
    <cfRule type="cellIs" dxfId="48" priority="13" operator="equal">
      <formula>"1 - Rara vez"</formula>
    </cfRule>
  </conditionalFormatting>
  <conditionalFormatting sqref="AI17 AI22">
    <cfRule type="cellIs" dxfId="47" priority="14" operator="equal">
      <formula>"2 - Improbable"</formula>
    </cfRule>
  </conditionalFormatting>
  <conditionalFormatting sqref="AI17 AI22">
    <cfRule type="cellIs" dxfId="46" priority="15" operator="equal">
      <formula>"3 - Posible"</formula>
    </cfRule>
  </conditionalFormatting>
  <conditionalFormatting sqref="AI17 AI22">
    <cfRule type="cellIs" dxfId="45" priority="16" operator="equal">
      <formula>"4 - Probable"</formula>
    </cfRule>
  </conditionalFormatting>
  <conditionalFormatting sqref="AJ17 AJ22">
    <cfRule type="cellIs" dxfId="44" priority="17" operator="equal">
      <formula>"1 - Insignificante"</formula>
    </cfRule>
  </conditionalFormatting>
  <conditionalFormatting sqref="AJ17 AJ22">
    <cfRule type="cellIs" dxfId="43" priority="18" operator="equal">
      <formula>"2 - Menor"</formula>
    </cfRule>
  </conditionalFormatting>
  <conditionalFormatting sqref="AJ17 AJ22">
    <cfRule type="cellIs" dxfId="42" priority="19" operator="equal">
      <formula>"3 - Moderado"</formula>
    </cfRule>
  </conditionalFormatting>
  <conditionalFormatting sqref="AJ17 AJ22">
    <cfRule type="cellIs" dxfId="41" priority="20" operator="equal">
      <formula>"4 - Mayor"</formula>
    </cfRule>
  </conditionalFormatting>
  <conditionalFormatting sqref="AK17 AK22">
    <cfRule type="cellIs" dxfId="40" priority="21" operator="equal">
      <formula>"Zona de Riesgo Baja"</formula>
    </cfRule>
  </conditionalFormatting>
  <conditionalFormatting sqref="AK17 AK22">
    <cfRule type="cellIs" dxfId="39" priority="22" operator="equal">
      <formula>"Zona de Riesgo Moderada"</formula>
    </cfRule>
  </conditionalFormatting>
  <conditionalFormatting sqref="I17:I20 AI17:AI20 I22:I25 AI22:AI25">
    <cfRule type="containsText" dxfId="38" priority="23" operator="containsText" text="5 - Casi seguro">
      <formula>NOT(ISERROR(SEARCH(("5 - Casi seguro"),(I17))))</formula>
    </cfRule>
  </conditionalFormatting>
  <conditionalFormatting sqref="J17:J20 AJ17:AJ20 J22:J25 AJ22:AJ25">
    <cfRule type="containsText" dxfId="37" priority="24" operator="containsText" text="5 - Catastrófico">
      <formula>NOT(ISERROR(SEARCH(("5 - Catastrófico"),(J17))))</formula>
    </cfRule>
  </conditionalFormatting>
  <dataValidations count="16">
    <dataValidation type="list" allowBlank="1" showInputMessage="1" showErrorMessage="1" prompt=" - " sqref="AE17:AE20 AE22:AE25" xr:uid="{00000000-0002-0000-1A00-000000000000}">
      <formula1>$I$108:$I$110</formula1>
    </dataValidation>
    <dataValidation type="list" allowBlank="1" showInputMessage="1" showErrorMessage="1" prompt=" - " sqref="AG19:AG20 AG24:AG25" xr:uid="{00000000-0002-0000-1A00-000001000000}">
      <formula1>$N$119:$N$120</formula1>
    </dataValidation>
    <dataValidation type="list" allowBlank="1" showInputMessage="1" showErrorMessage="1" prompt=" - " sqref="R17:R20 R22:R25" xr:uid="{00000000-0002-0000-1A00-000002000000}">
      <formula1>$N$107:$N$108</formula1>
    </dataValidation>
    <dataValidation type="list" allowBlank="1" showInputMessage="1" showErrorMessage="1" prompt=" - " sqref="J17 AJ17 J22 AJ22" xr:uid="{00000000-0002-0000-1A00-000003000000}">
      <formula1>$G$98:$G$102</formula1>
    </dataValidation>
    <dataValidation type="list" allowBlank="1" showInputMessage="1" showErrorMessage="1" prompt=" - " sqref="K17 AK17 K22 AK22" xr:uid="{00000000-0002-0000-1A00-000004000000}">
      <formula1>$I$91:$I$94</formula1>
    </dataValidation>
    <dataValidation type="list" allowBlank="1" showInputMessage="1" showErrorMessage="1" prompt=" - " sqref="L17 L22" xr:uid="{00000000-0002-0000-1A00-000005000000}">
      <formula1>$E$111:$E$113</formula1>
    </dataValidation>
    <dataValidation type="list" allowBlank="1" showInputMessage="1" showErrorMessage="1" prompt=" - " sqref="AB17:AB20 AB22:AB25" xr:uid="{00000000-0002-0000-1A00-000006000000}">
      <formula1>$I$103:$I$105</formula1>
    </dataValidation>
    <dataValidation type="list" allowBlank="1" showInputMessage="1" showErrorMessage="1" prompt=" - " sqref="C17:C20 C22:C25" xr:uid="{00000000-0002-0000-1A00-000007000000}">
      <formula1>$E$91:$E$108</formula1>
    </dataValidation>
    <dataValidation type="list" allowBlank="1" showInputMessage="1" showErrorMessage="1" prompt=" - " sqref="AH17 AD17:AD20 AF17:AF20 AH22 AD22:AD25 AF22:AF25" xr:uid="{00000000-0002-0000-1A00-000008000000}">
      <formula1>$G$111:$G$113</formula1>
    </dataValidation>
    <dataValidation type="list" allowBlank="1" showInputMessage="1" showErrorMessage="1" prompt=" - " sqref="A17 A22" xr:uid="{00000000-0002-0000-1A00-000009000000}">
      <formula1>$C$91:$C$104</formula1>
    </dataValidation>
    <dataValidation type="list" allowBlank="1" showInputMessage="1" showErrorMessage="1" prompt=" - " sqref="H17 H22" xr:uid="{00000000-0002-0000-1A00-00000A000000}">
      <formula1>$C$107:$C$118</formula1>
    </dataValidation>
    <dataValidation type="list" allowBlank="1" showInputMessage="1" showErrorMessage="1" prompt=" - " sqref="P17:P20 P22:P25" xr:uid="{00000000-0002-0000-1A00-00000B000000}">
      <formula1>$J$101:$J$102</formula1>
    </dataValidation>
    <dataValidation type="list" allowBlank="1" showInputMessage="1" showErrorMessage="1" prompt=" - " sqref="I17 AI17 I22 AI22" xr:uid="{00000000-0002-0000-1A00-00000C000000}">
      <formula1>$G$91:$G$95</formula1>
    </dataValidation>
    <dataValidation type="list" allowBlank="1" showInputMessage="1" showErrorMessage="1" prompt=" - " sqref="T17:T20 V17:V20 X17:X20 Z17:Z20 T22:T25 V22:V25 X22:X25 Z22:Z25" xr:uid="{00000000-0002-0000-1A00-00000D000000}">
      <formula1>$I$101:$I$102</formula1>
    </dataValidation>
    <dataValidation type="list" allowBlank="1" showInputMessage="1" showErrorMessage="1" prompt=" - " sqref="AG17:AG18 AG22:AG23" xr:uid="{00000000-0002-0000-1A00-00000E000000}">
      <formula1>$I$113:$I$114</formula1>
    </dataValidation>
    <dataValidation type="list" allowBlank="1" showInputMessage="1" showErrorMessage="1" prompt=" - " sqref="N17:N20 N22:N25" xr:uid="{00000000-0002-0000-1A00-00000F000000}">
      <formula1>$I$97:$I$98</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sheetPr>
  <dimension ref="A1:BY1000"/>
  <sheetViews>
    <sheetView zoomScale="64" workbookViewId="0">
      <selection sqref="A1:C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527"/>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14"/>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527"/>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14"/>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14"/>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1707</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30" customHeight="1">
      <c r="A16" s="487" t="s">
        <v>30</v>
      </c>
      <c r="B16" s="528"/>
      <c r="C16" s="167"/>
      <c r="D16" s="167"/>
      <c r="E16" s="529"/>
      <c r="F16" s="529"/>
      <c r="G16" s="2"/>
      <c r="H16" s="529"/>
      <c r="I16" s="489" t="s">
        <v>141</v>
      </c>
      <c r="J16" s="84" t="s">
        <v>246</v>
      </c>
      <c r="K16" s="84" t="s">
        <v>246</v>
      </c>
      <c r="L16" s="84" t="s">
        <v>246</v>
      </c>
      <c r="M16" s="84" t="s">
        <v>246</v>
      </c>
      <c r="N16" s="84" t="s">
        <v>246</v>
      </c>
      <c r="O16" s="84" t="s">
        <v>246</v>
      </c>
      <c r="P16" s="84" t="s">
        <v>246</v>
      </c>
      <c r="Q16" s="84" t="s">
        <v>246</v>
      </c>
      <c r="R16" s="84" t="s">
        <v>246</v>
      </c>
      <c r="S16" s="84" t="s">
        <v>246</v>
      </c>
      <c r="T16" s="84" t="s">
        <v>246</v>
      </c>
      <c r="U16" s="84" t="s">
        <v>246</v>
      </c>
      <c r="V16" s="84" t="s">
        <v>246</v>
      </c>
      <c r="W16" s="84" t="s">
        <v>246</v>
      </c>
      <c r="X16" s="84" t="s">
        <v>246</v>
      </c>
      <c r="Y16" s="84" t="s">
        <v>246</v>
      </c>
      <c r="Z16" s="84" t="s">
        <v>246</v>
      </c>
      <c r="AA16" s="84" t="s">
        <v>246</v>
      </c>
      <c r="AB16" s="84">
        <f t="shared" ref="AB16:AB19" si="0">COUNTIF(J16:AA16,"Si")</f>
        <v>18</v>
      </c>
      <c r="AC16" s="489" t="s">
        <v>127</v>
      </c>
      <c r="AD16" s="487" t="s">
        <v>232</v>
      </c>
      <c r="AE16" s="167"/>
      <c r="AF16" s="87" t="s">
        <v>158</v>
      </c>
      <c r="AG16" s="167"/>
      <c r="AH16" s="87">
        <v>30</v>
      </c>
      <c r="AI16" s="167"/>
      <c r="AJ16" s="87">
        <v>15</v>
      </c>
      <c r="AK16" s="167"/>
      <c r="AL16" s="87">
        <v>15</v>
      </c>
      <c r="AM16" s="167"/>
      <c r="AN16" s="87">
        <v>15</v>
      </c>
      <c r="AO16" s="167"/>
      <c r="AP16" s="87">
        <v>15</v>
      </c>
      <c r="AQ16" s="167"/>
      <c r="AR16" s="85">
        <v>10</v>
      </c>
      <c r="AS16" s="87">
        <f t="shared" ref="AS16:AS19" si="1">AH16+AJ16+AL16+AN16+AP16+AR16</f>
        <v>100</v>
      </c>
      <c r="AT16" s="87" t="s">
        <v>138</v>
      </c>
      <c r="AU16" s="86" t="s">
        <v>257</v>
      </c>
      <c r="AV16" s="87" t="s">
        <v>138</v>
      </c>
      <c r="AW16" s="190"/>
      <c r="AX16" s="489" t="s">
        <v>138</v>
      </c>
      <c r="AY16" s="489" t="s">
        <v>141</v>
      </c>
      <c r="AZ16" s="489" t="s">
        <v>127</v>
      </c>
      <c r="BA16" s="487" t="s">
        <v>232</v>
      </c>
      <c r="BB16" s="87">
        <v>1</v>
      </c>
      <c r="BC16" s="167"/>
      <c r="BD16" s="87">
        <v>1</v>
      </c>
      <c r="BE16" s="167"/>
      <c r="BF16" s="2"/>
      <c r="BG16" s="2"/>
      <c r="BH16" s="2"/>
      <c r="BI16" s="2"/>
      <c r="BJ16" s="2"/>
      <c r="BK16" s="2"/>
      <c r="BL16" s="2"/>
      <c r="BM16" s="2"/>
      <c r="BN16" s="2"/>
      <c r="BO16" s="2"/>
      <c r="BP16" s="2"/>
      <c r="BQ16" s="2"/>
      <c r="BR16" s="2"/>
      <c r="BS16" s="2"/>
      <c r="BT16" s="2"/>
      <c r="BU16" s="2"/>
      <c r="BV16" s="2"/>
      <c r="BW16" s="2"/>
      <c r="BX16" s="2"/>
      <c r="BY16" s="2"/>
    </row>
    <row r="17" spans="1:77" ht="30" customHeight="1">
      <c r="A17" s="488"/>
      <c r="B17" s="399"/>
      <c r="C17" s="167"/>
      <c r="D17" s="167"/>
      <c r="E17" s="488"/>
      <c r="F17" s="488"/>
      <c r="G17" s="2"/>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167"/>
      <c r="AF17" s="87"/>
      <c r="AG17" s="167"/>
      <c r="AH17" s="87"/>
      <c r="AI17" s="167"/>
      <c r="AJ17" s="87"/>
      <c r="AK17" s="167"/>
      <c r="AL17" s="87"/>
      <c r="AM17" s="167"/>
      <c r="AN17" s="87"/>
      <c r="AO17" s="167"/>
      <c r="AP17" s="87"/>
      <c r="AQ17" s="167"/>
      <c r="AR17" s="85"/>
      <c r="AS17" s="87">
        <f t="shared" si="1"/>
        <v>0</v>
      </c>
      <c r="AT17" s="87"/>
      <c r="AU17" s="86"/>
      <c r="AV17" s="87"/>
      <c r="AW17" s="190"/>
      <c r="AX17" s="488"/>
      <c r="AY17" s="488"/>
      <c r="AZ17" s="488"/>
      <c r="BA17" s="488"/>
      <c r="BB17" s="87">
        <v>2</v>
      </c>
      <c r="BC17" s="167"/>
      <c r="BD17" s="87">
        <v>2</v>
      </c>
      <c r="BE17" s="167"/>
      <c r="BF17" s="2"/>
      <c r="BG17" s="2"/>
      <c r="BH17" s="2"/>
      <c r="BI17" s="2"/>
      <c r="BJ17" s="2"/>
      <c r="BK17" s="2"/>
      <c r="BL17" s="2"/>
      <c r="BM17" s="2"/>
      <c r="BN17" s="2"/>
      <c r="BO17" s="2"/>
      <c r="BP17" s="2"/>
      <c r="BQ17" s="2"/>
      <c r="BR17" s="2"/>
      <c r="BS17" s="2"/>
      <c r="BT17" s="2"/>
      <c r="BU17" s="2"/>
      <c r="BV17" s="2"/>
      <c r="BW17" s="2"/>
      <c r="BX17" s="2"/>
      <c r="BY17" s="2"/>
    </row>
    <row r="18" spans="1:77" ht="30" customHeight="1">
      <c r="A18" s="488"/>
      <c r="B18" s="399"/>
      <c r="C18" s="167"/>
      <c r="D18" s="167"/>
      <c r="E18" s="488"/>
      <c r="F18" s="488"/>
      <c r="G18" s="2"/>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167"/>
      <c r="AF18" s="87"/>
      <c r="AG18" s="167"/>
      <c r="AH18" s="87"/>
      <c r="AI18" s="167"/>
      <c r="AJ18" s="87"/>
      <c r="AK18" s="167"/>
      <c r="AL18" s="87"/>
      <c r="AM18" s="167"/>
      <c r="AN18" s="87"/>
      <c r="AO18" s="167"/>
      <c r="AP18" s="87"/>
      <c r="AQ18" s="167"/>
      <c r="AR18" s="85"/>
      <c r="AS18" s="87">
        <f t="shared" si="1"/>
        <v>0</v>
      </c>
      <c r="AT18" s="87"/>
      <c r="AU18" s="86"/>
      <c r="AV18" s="87"/>
      <c r="AW18" s="190"/>
      <c r="AX18" s="488"/>
      <c r="AY18" s="488"/>
      <c r="AZ18" s="488"/>
      <c r="BA18" s="488"/>
      <c r="BB18" s="87">
        <v>3</v>
      </c>
      <c r="BC18" s="167"/>
      <c r="BD18" s="87">
        <v>3</v>
      </c>
      <c r="BE18" s="167"/>
      <c r="BF18" s="2"/>
      <c r="BG18" s="2"/>
      <c r="BH18" s="2"/>
      <c r="BI18" s="2"/>
      <c r="BJ18" s="2"/>
      <c r="BK18" s="2"/>
      <c r="BL18" s="2"/>
      <c r="BM18" s="2"/>
      <c r="BN18" s="2"/>
      <c r="BO18" s="2"/>
      <c r="BP18" s="2"/>
      <c r="BQ18" s="2"/>
      <c r="BR18" s="2"/>
      <c r="BS18" s="2"/>
      <c r="BT18" s="2"/>
      <c r="BU18" s="2"/>
      <c r="BV18" s="2"/>
      <c r="BW18" s="2"/>
      <c r="BX18" s="2"/>
      <c r="BY18" s="2"/>
    </row>
    <row r="19" spans="1:77" ht="30" customHeight="1">
      <c r="A19" s="478"/>
      <c r="B19" s="399"/>
      <c r="C19" s="167"/>
      <c r="D19" s="167"/>
      <c r="E19" s="478"/>
      <c r="F19" s="478"/>
      <c r="G19" s="2"/>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167"/>
      <c r="AF19" s="87"/>
      <c r="AG19" s="167"/>
      <c r="AH19" s="87"/>
      <c r="AI19" s="167"/>
      <c r="AJ19" s="87"/>
      <c r="AK19" s="167"/>
      <c r="AL19" s="87"/>
      <c r="AM19" s="167"/>
      <c r="AN19" s="87"/>
      <c r="AO19" s="167"/>
      <c r="AP19" s="87"/>
      <c r="AQ19" s="167"/>
      <c r="AR19" s="85"/>
      <c r="AS19" s="87">
        <f t="shared" si="1"/>
        <v>0</v>
      </c>
      <c r="AT19" s="87"/>
      <c r="AU19" s="86"/>
      <c r="AV19" s="87"/>
      <c r="AW19" s="190"/>
      <c r="AX19" s="478"/>
      <c r="AY19" s="478"/>
      <c r="AZ19" s="488"/>
      <c r="BA19" s="478"/>
      <c r="BB19" s="167"/>
      <c r="BC19" s="167"/>
      <c r="BD19" s="167"/>
      <c r="BE19" s="167"/>
      <c r="BF19" s="2"/>
      <c r="BG19" s="2"/>
      <c r="BH19" s="2"/>
      <c r="BI19" s="2"/>
      <c r="BJ19" s="2"/>
      <c r="BK19" s="2"/>
      <c r="BL19" s="2"/>
      <c r="BM19" s="2"/>
      <c r="BN19" s="2"/>
      <c r="BO19" s="2"/>
      <c r="BP19" s="2"/>
      <c r="BQ19" s="2"/>
      <c r="BR19" s="2"/>
      <c r="BS19" s="2"/>
      <c r="BT19" s="2"/>
      <c r="BU19" s="2"/>
      <c r="BV19" s="2"/>
      <c r="BW19" s="2"/>
      <c r="BX19" s="2"/>
      <c r="BY19" s="2"/>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73" priority="1" operator="containsText" text="Zona de Riesgo Extrema">
      <formula>NOT(ISERROR(SEARCH(("Zona de Riesgo Extrema"),(AD16))))</formula>
    </cfRule>
  </conditionalFormatting>
  <conditionalFormatting sqref="AD16 BA16">
    <cfRule type="containsText" dxfId="72" priority="2" operator="containsText" text="Zona de Riesgo Alta">
      <formula>NOT(ISERROR(SEARCH(("Zona de Riesgo Alta"),(AD16))))</formula>
    </cfRule>
  </conditionalFormatting>
  <conditionalFormatting sqref="I16 AY16">
    <cfRule type="containsText" dxfId="71" priority="3" operator="containsText" text="5 - Casi seguro">
      <formula>NOT(ISERROR(SEARCH(("5 - Casi seguro"),(I16))))</formula>
    </cfRule>
  </conditionalFormatting>
  <conditionalFormatting sqref="I16 AY16">
    <cfRule type="cellIs" dxfId="70" priority="4" operator="equal">
      <formula>"1 - Rara vez"</formula>
    </cfRule>
  </conditionalFormatting>
  <conditionalFormatting sqref="I16 AY16">
    <cfRule type="cellIs" dxfId="69" priority="5" operator="equal">
      <formula>"2 - Improbable"</formula>
    </cfRule>
  </conditionalFormatting>
  <conditionalFormatting sqref="I16 AY16">
    <cfRule type="cellIs" dxfId="68" priority="6" operator="equal">
      <formula>"3 - Posible"</formula>
    </cfRule>
  </conditionalFormatting>
  <conditionalFormatting sqref="I16 AY16">
    <cfRule type="cellIs" dxfId="67" priority="7" operator="equal">
      <formula>"4 - Probable"</formula>
    </cfRule>
  </conditionalFormatting>
  <conditionalFormatting sqref="AD16 BA16">
    <cfRule type="cellIs" dxfId="66" priority="8" operator="equal">
      <formula>"Zona de Riesgo Baja"</formula>
    </cfRule>
  </conditionalFormatting>
  <conditionalFormatting sqref="AD16 BA16">
    <cfRule type="cellIs" dxfId="65" priority="9" operator="equal">
      <formula>"Zona de Riesgo Moderada"</formula>
    </cfRule>
  </conditionalFormatting>
  <conditionalFormatting sqref="AD16 BA16">
    <cfRule type="cellIs" dxfId="64" priority="10" operator="equal">
      <formula>"Zona de Riesgo Alta"</formula>
    </cfRule>
  </conditionalFormatting>
  <conditionalFormatting sqref="AC16 AZ16">
    <cfRule type="containsText" dxfId="63" priority="11" operator="containsText" text="4 - Mayor">
      <formula>NOT(ISERROR(SEARCH(("4 - Mayor"),(AC16))))</formula>
    </cfRule>
  </conditionalFormatting>
  <conditionalFormatting sqref="AC16 AZ16">
    <cfRule type="containsText" dxfId="62" priority="12" operator="containsText" text="5 - Catastrófico">
      <formula>NOT(ISERROR(SEARCH(("5 - Catastrófico"),(AC16))))</formula>
    </cfRule>
  </conditionalFormatting>
  <conditionalFormatting sqref="AC16 AZ16">
    <cfRule type="containsText" dxfId="61" priority="13" operator="containsText" text="3 - Moderado">
      <formula>NOT(ISERROR(SEARCH(("3 - Moderado"),(AC16))))</formula>
    </cfRule>
  </conditionalFormatting>
  <dataValidations count="4">
    <dataValidation type="list" allowBlank="1" showInputMessage="1" showErrorMessage="1" prompt=" - " sqref="A16" xr:uid="{00000000-0002-0000-1900-000000000000}">
      <formula1>$C$101:$C$114</formula1>
    </dataValidation>
    <dataValidation type="list" allowBlank="1" showInputMessage="1" showErrorMessage="1" prompt=" - " sqref="AC16 AZ16" xr:uid="{00000000-0002-0000-1900-000001000000}">
      <formula1>$G$108:$G$110</formula1>
    </dataValidation>
    <dataValidation type="list" allowBlank="1" showInputMessage="1" showErrorMessage="1" prompt=" - " sqref="C16:C19" xr:uid="{00000000-0002-0000-1900-000002000000}">
      <formula1>$E$101:$E$118</formula1>
    </dataValidation>
    <dataValidation type="list" allowBlank="1" showInputMessage="1" showErrorMessage="1" prompt=" - " sqref="J16:AA19" xr:uid="{00000000-0002-0000-1900-000003000000}">
      <formula1>$I$123:$I$124</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sheetPr>
  <dimension ref="A1:BI1000"/>
  <sheetViews>
    <sheetView topLeftCell="AE17" zoomScale="59" workbookViewId="0">
      <selection activeCell="AM17" sqref="AM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7.140625" customWidth="1"/>
    <col min="40" max="40" width="11.7109375" hidden="1" customWidth="1"/>
    <col min="41" max="41" width="42.7109375" customWidth="1"/>
    <col min="42" max="61" width="6.85546875" customWidth="1"/>
  </cols>
  <sheetData>
    <row r="1" spans="1:61"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6"/>
      <c r="AM1" s="443" t="s">
        <v>62</v>
      </c>
      <c r="AN1" s="423"/>
      <c r="AO1" s="414"/>
      <c r="AP1" s="66"/>
      <c r="AQ1" s="66"/>
      <c r="AR1" s="66"/>
      <c r="AS1" s="66"/>
      <c r="AT1" s="66"/>
      <c r="AU1" s="66"/>
      <c r="AV1" s="66"/>
      <c r="AW1" s="66"/>
      <c r="AX1" s="66"/>
      <c r="AY1" s="66"/>
      <c r="AZ1" s="66"/>
      <c r="BA1" s="66"/>
      <c r="BB1" s="66"/>
      <c r="BC1" s="66"/>
      <c r="BD1" s="66"/>
      <c r="BE1" s="164"/>
      <c r="BF1" s="164"/>
      <c r="BG1" s="164"/>
      <c r="BH1" s="165"/>
      <c r="BI1" s="165"/>
    </row>
    <row r="2" spans="1:61"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438"/>
      <c r="AM2" s="444" t="s">
        <v>63</v>
      </c>
      <c r="AN2" s="423"/>
      <c r="AO2" s="414"/>
      <c r="AP2" s="66"/>
      <c r="AQ2" s="66"/>
      <c r="AR2" s="66"/>
      <c r="AS2" s="66"/>
      <c r="AT2" s="66"/>
      <c r="AU2" s="66"/>
      <c r="AV2" s="66"/>
      <c r="AW2" s="66"/>
      <c r="AX2" s="66"/>
      <c r="AY2" s="66"/>
      <c r="AZ2" s="66"/>
      <c r="BA2" s="66"/>
      <c r="BB2" s="66"/>
      <c r="BC2" s="66"/>
      <c r="BD2" s="66"/>
      <c r="BE2" s="164"/>
      <c r="BF2" s="164"/>
      <c r="BG2" s="164"/>
      <c r="BH2" s="165"/>
      <c r="BI2" s="165"/>
    </row>
    <row r="3" spans="1:61"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438"/>
      <c r="AM3" s="444" t="s">
        <v>64</v>
      </c>
      <c r="AN3" s="423"/>
      <c r="AO3" s="414"/>
      <c r="AP3" s="66"/>
      <c r="AQ3" s="66"/>
      <c r="AR3" s="66"/>
      <c r="AS3" s="66"/>
      <c r="AT3" s="66"/>
      <c r="AU3" s="66"/>
      <c r="AV3" s="66"/>
      <c r="AW3" s="66"/>
      <c r="AX3" s="66"/>
      <c r="AY3" s="66"/>
      <c r="AZ3" s="66"/>
      <c r="BA3" s="66"/>
      <c r="BB3" s="66"/>
      <c r="BC3" s="66"/>
      <c r="BD3" s="66"/>
      <c r="BE3" s="164"/>
      <c r="BF3" s="164"/>
      <c r="BG3" s="164"/>
      <c r="BH3" s="165"/>
      <c r="BI3" s="165"/>
    </row>
    <row r="4" spans="1:61"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1"/>
      <c r="AM4" s="444" t="s">
        <v>65</v>
      </c>
      <c r="AN4" s="423"/>
      <c r="AO4" s="414"/>
      <c r="AP4" s="66"/>
      <c r="AQ4" s="66"/>
      <c r="AR4" s="66"/>
      <c r="AS4" s="66"/>
      <c r="AT4" s="66"/>
      <c r="AU4" s="66"/>
      <c r="AV4" s="66"/>
      <c r="AW4" s="66"/>
      <c r="AX4" s="66"/>
      <c r="AY4" s="66"/>
      <c r="AZ4" s="66"/>
      <c r="BA4" s="66"/>
      <c r="BB4" s="66"/>
      <c r="BC4" s="66"/>
      <c r="BD4" s="66"/>
      <c r="BE4" s="164"/>
      <c r="BF4" s="164"/>
      <c r="BG4" s="164"/>
      <c r="BH4" s="165"/>
      <c r="BI4" s="165"/>
    </row>
    <row r="5" spans="1:61" ht="8.2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7"/>
      <c r="AP5" s="66"/>
      <c r="AQ5" s="66"/>
      <c r="AR5" s="66"/>
      <c r="AS5" s="66"/>
      <c r="AT5" s="66"/>
      <c r="AU5" s="66"/>
      <c r="AV5" s="66"/>
      <c r="AW5" s="66"/>
      <c r="AX5" s="66"/>
      <c r="AY5" s="66"/>
      <c r="AZ5" s="66"/>
      <c r="BA5" s="66"/>
      <c r="BB5" s="66"/>
      <c r="BC5" s="66"/>
      <c r="BD5" s="66"/>
      <c r="BE5" s="164"/>
      <c r="BF5" s="164"/>
      <c r="BG5" s="164"/>
      <c r="BH5" s="164"/>
      <c r="BI5" s="164"/>
    </row>
    <row r="6" spans="1:61" ht="30" customHeight="1">
      <c r="A6" s="68" t="s">
        <v>66</v>
      </c>
      <c r="B6" s="68"/>
      <c r="C6" s="68"/>
      <c r="D6" s="68"/>
      <c r="E6" s="471"/>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14"/>
      <c r="AP6" s="66"/>
      <c r="AQ6" s="66"/>
      <c r="AR6" s="66"/>
      <c r="AS6" s="66"/>
      <c r="AT6" s="66"/>
      <c r="AU6" s="66"/>
      <c r="AV6" s="66"/>
      <c r="AW6" s="66"/>
      <c r="AX6" s="66"/>
      <c r="AY6" s="66"/>
      <c r="AZ6" s="66"/>
      <c r="BA6" s="66"/>
      <c r="BB6" s="66"/>
      <c r="BC6" s="66"/>
      <c r="BD6" s="66"/>
      <c r="BE6" s="164"/>
      <c r="BF6" s="164"/>
      <c r="BG6" s="164"/>
      <c r="BH6" s="164"/>
      <c r="BI6" s="164"/>
    </row>
    <row r="7" spans="1:61" ht="30" customHeight="1">
      <c r="A7" s="69" t="s">
        <v>67</v>
      </c>
      <c r="B7" s="70"/>
      <c r="C7" s="70"/>
      <c r="D7" s="71"/>
      <c r="E7" s="613" t="s">
        <v>1759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14"/>
      <c r="AP7" s="66"/>
      <c r="AQ7" s="66"/>
      <c r="AR7" s="66"/>
      <c r="AS7" s="66"/>
      <c r="AT7" s="66"/>
      <c r="AU7" s="66"/>
      <c r="AV7" s="66"/>
      <c r="AW7" s="66"/>
      <c r="AX7" s="66"/>
      <c r="AY7" s="66"/>
      <c r="AZ7" s="66"/>
      <c r="BA7" s="66"/>
      <c r="BB7" s="66"/>
      <c r="BC7" s="66"/>
      <c r="BD7" s="66"/>
      <c r="BE7" s="164"/>
      <c r="BF7" s="164"/>
      <c r="BG7" s="164"/>
      <c r="BH7" s="164"/>
      <c r="BI7" s="164"/>
    </row>
    <row r="8" spans="1:61" ht="30" customHeight="1">
      <c r="A8" s="69" t="s">
        <v>69</v>
      </c>
      <c r="B8" s="70"/>
      <c r="C8" s="70"/>
      <c r="D8" s="71"/>
      <c r="E8" s="614" t="s">
        <v>1760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14"/>
      <c r="AP8" s="66"/>
      <c r="AQ8" s="66"/>
      <c r="AR8" s="66"/>
      <c r="AS8" s="66"/>
      <c r="AT8" s="66"/>
      <c r="AU8" s="66"/>
      <c r="AV8" s="66"/>
      <c r="AW8" s="66"/>
      <c r="AX8" s="66"/>
      <c r="AY8" s="66"/>
      <c r="AZ8" s="66"/>
      <c r="BA8" s="66"/>
      <c r="BB8" s="66"/>
      <c r="BC8" s="66"/>
      <c r="BD8" s="66"/>
      <c r="BE8" s="164"/>
      <c r="BF8" s="164"/>
      <c r="BG8" s="164"/>
      <c r="BH8" s="164"/>
      <c r="BI8" s="164"/>
    </row>
    <row r="9" spans="1:61" ht="30" customHeight="1">
      <c r="A9" s="69" t="s">
        <v>71</v>
      </c>
      <c r="B9" s="70"/>
      <c r="C9" s="70"/>
      <c r="D9" s="71"/>
      <c r="E9" s="525" t="s">
        <v>1761</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14"/>
      <c r="AP9" s="66"/>
      <c r="AQ9" s="66"/>
      <c r="AR9" s="66"/>
      <c r="AS9" s="66"/>
      <c r="AT9" s="66"/>
      <c r="AU9" s="66"/>
      <c r="AV9" s="66"/>
      <c r="AW9" s="66"/>
      <c r="AX9" s="66"/>
      <c r="AY9" s="66"/>
      <c r="AZ9" s="66"/>
      <c r="BA9" s="66"/>
      <c r="BB9" s="66"/>
      <c r="BC9" s="66"/>
      <c r="BD9" s="66"/>
      <c r="BE9" s="164"/>
      <c r="BF9" s="164"/>
      <c r="BG9" s="164"/>
      <c r="BH9" s="164"/>
      <c r="BI9" s="164"/>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4"/>
      <c r="BF10" s="164"/>
      <c r="BG10" s="164"/>
      <c r="BH10" s="164"/>
      <c r="BI10" s="164"/>
    </row>
    <row r="11" spans="1:61" ht="38.25" customHeight="1">
      <c r="A11" s="472" t="s">
        <v>73</v>
      </c>
      <c r="B11" s="465"/>
      <c r="C11" s="473" t="s">
        <v>74</v>
      </c>
      <c r="D11" s="465"/>
      <c r="E11" s="474" t="s">
        <v>75</v>
      </c>
      <c r="F11" s="452"/>
      <c r="G11" s="452"/>
      <c r="H11" s="465"/>
      <c r="I11" s="451" t="s">
        <v>76</v>
      </c>
      <c r="J11" s="452"/>
      <c r="K11" s="452"/>
      <c r="L11" s="453"/>
      <c r="M11" s="449" t="s">
        <v>77</v>
      </c>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50"/>
      <c r="AL11" s="462" t="s">
        <v>78</v>
      </c>
      <c r="AM11" s="446"/>
      <c r="AN11" s="446"/>
      <c r="AO11" s="447"/>
      <c r="AP11" s="77"/>
      <c r="AQ11" s="77"/>
      <c r="AR11" s="77"/>
      <c r="AS11" s="77"/>
      <c r="AT11" s="77"/>
      <c r="AU11" s="77"/>
      <c r="AV11" s="77"/>
      <c r="AW11" s="77"/>
      <c r="AX11" s="77"/>
      <c r="AY11" s="77"/>
      <c r="AZ11" s="77"/>
      <c r="BA11" s="77"/>
      <c r="BB11" s="77"/>
      <c r="BC11" s="77"/>
      <c r="BD11" s="77"/>
      <c r="BE11" s="166"/>
      <c r="BF11" s="166"/>
      <c r="BG11" s="166"/>
      <c r="BH11" s="166"/>
      <c r="BI11" s="166"/>
    </row>
    <row r="12" spans="1:61" ht="3.75" customHeight="1">
      <c r="A12" s="454"/>
      <c r="B12" s="466"/>
      <c r="C12" s="454"/>
      <c r="D12" s="466"/>
      <c r="E12" s="454"/>
      <c r="F12" s="399"/>
      <c r="G12" s="399"/>
      <c r="H12" s="466"/>
      <c r="I12" s="454"/>
      <c r="J12" s="399"/>
      <c r="K12" s="399"/>
      <c r="L12" s="455"/>
      <c r="M12" s="459" t="s">
        <v>79</v>
      </c>
      <c r="N12" s="453"/>
      <c r="O12" s="475" t="s">
        <v>80</v>
      </c>
      <c r="P12" s="452"/>
      <c r="Q12" s="452"/>
      <c r="R12" s="452"/>
      <c r="S12" s="452"/>
      <c r="T12" s="452"/>
      <c r="U12" s="452"/>
      <c r="V12" s="452"/>
      <c r="W12" s="452"/>
      <c r="X12" s="452"/>
      <c r="Y12" s="452"/>
      <c r="Z12" s="452"/>
      <c r="AA12" s="452"/>
      <c r="AB12" s="452"/>
      <c r="AC12" s="452"/>
      <c r="AD12" s="452"/>
      <c r="AE12" s="452"/>
      <c r="AF12" s="452"/>
      <c r="AG12" s="465"/>
      <c r="AH12" s="463" t="s">
        <v>81</v>
      </c>
      <c r="AI12" s="452"/>
      <c r="AJ12" s="452"/>
      <c r="AK12" s="453"/>
      <c r="AL12" s="464" t="s">
        <v>82</v>
      </c>
      <c r="AM12" s="465"/>
      <c r="AN12" s="468" t="s">
        <v>83</v>
      </c>
      <c r="AO12" s="453"/>
      <c r="AP12" s="66"/>
      <c r="AQ12" s="66"/>
      <c r="AR12" s="66"/>
      <c r="AS12" s="66"/>
      <c r="AT12" s="66"/>
      <c r="AU12" s="66"/>
      <c r="AV12" s="66"/>
      <c r="AW12" s="66"/>
      <c r="AX12" s="66"/>
      <c r="AY12" s="66"/>
      <c r="AZ12" s="66"/>
      <c r="BA12" s="66"/>
      <c r="BB12" s="66"/>
      <c r="BC12" s="66"/>
      <c r="BD12" s="66"/>
      <c r="BE12" s="164"/>
      <c r="BF12" s="164"/>
      <c r="BG12" s="164"/>
      <c r="BH12" s="164"/>
      <c r="BI12" s="164"/>
    </row>
    <row r="13" spans="1:61" ht="45" customHeight="1">
      <c r="A13" s="454"/>
      <c r="B13" s="466"/>
      <c r="C13" s="454"/>
      <c r="D13" s="466"/>
      <c r="E13" s="454"/>
      <c r="F13" s="399"/>
      <c r="G13" s="399"/>
      <c r="H13" s="466"/>
      <c r="I13" s="454"/>
      <c r="J13" s="399"/>
      <c r="K13" s="399"/>
      <c r="L13" s="455"/>
      <c r="M13" s="460"/>
      <c r="N13" s="455"/>
      <c r="O13" s="461"/>
      <c r="P13" s="457"/>
      <c r="Q13" s="457"/>
      <c r="R13" s="457"/>
      <c r="S13" s="457"/>
      <c r="T13" s="457"/>
      <c r="U13" s="457"/>
      <c r="V13" s="457"/>
      <c r="W13" s="457"/>
      <c r="X13" s="457"/>
      <c r="Y13" s="457"/>
      <c r="Z13" s="457"/>
      <c r="AA13" s="457"/>
      <c r="AB13" s="457"/>
      <c r="AC13" s="457"/>
      <c r="AD13" s="457"/>
      <c r="AE13" s="457"/>
      <c r="AF13" s="457"/>
      <c r="AG13" s="467"/>
      <c r="AH13" s="460"/>
      <c r="AI13" s="399"/>
      <c r="AJ13" s="399"/>
      <c r="AK13" s="455"/>
      <c r="AL13" s="454"/>
      <c r="AM13" s="466"/>
      <c r="AN13" s="460"/>
      <c r="AO13" s="455"/>
      <c r="AP13" s="66"/>
      <c r="AQ13" s="66"/>
      <c r="AR13" s="66"/>
      <c r="AS13" s="66"/>
      <c r="AT13" s="66"/>
      <c r="AU13" s="66"/>
      <c r="AV13" s="66"/>
      <c r="AW13" s="66"/>
      <c r="AX13" s="66"/>
      <c r="AY13" s="66"/>
      <c r="AZ13" s="66"/>
      <c r="BA13" s="66"/>
      <c r="BB13" s="66"/>
      <c r="BC13" s="66"/>
      <c r="BD13" s="66"/>
      <c r="BE13" s="164"/>
      <c r="BF13" s="164"/>
      <c r="BG13" s="164"/>
      <c r="BH13" s="164"/>
      <c r="BI13" s="164"/>
    </row>
    <row r="14" spans="1:61" ht="42.75" customHeight="1">
      <c r="A14" s="456"/>
      <c r="B14" s="467"/>
      <c r="C14" s="456"/>
      <c r="D14" s="467"/>
      <c r="E14" s="456"/>
      <c r="F14" s="457"/>
      <c r="G14" s="457"/>
      <c r="H14" s="467"/>
      <c r="I14" s="456"/>
      <c r="J14" s="457"/>
      <c r="K14" s="457"/>
      <c r="L14" s="458"/>
      <c r="M14" s="461"/>
      <c r="N14" s="458"/>
      <c r="O14" s="480" t="s">
        <v>84</v>
      </c>
      <c r="P14" s="481"/>
      <c r="Q14" s="79"/>
      <c r="R14" s="80"/>
      <c r="S14" s="469" t="s">
        <v>85</v>
      </c>
      <c r="T14" s="470"/>
      <c r="U14" s="469" t="s">
        <v>86</v>
      </c>
      <c r="V14" s="470"/>
      <c r="W14" s="469" t="s">
        <v>87</v>
      </c>
      <c r="X14" s="470"/>
      <c r="Y14" s="469" t="s">
        <v>88</v>
      </c>
      <c r="Z14" s="470"/>
      <c r="AA14" s="469" t="s">
        <v>89</v>
      </c>
      <c r="AB14" s="470"/>
      <c r="AC14" s="469" t="s">
        <v>90</v>
      </c>
      <c r="AD14" s="476"/>
      <c r="AE14" s="476"/>
      <c r="AF14" s="476"/>
      <c r="AG14" s="470"/>
      <c r="AH14" s="461"/>
      <c r="AI14" s="457"/>
      <c r="AJ14" s="457"/>
      <c r="AK14" s="458"/>
      <c r="AL14" s="456"/>
      <c r="AM14" s="467"/>
      <c r="AN14" s="461"/>
      <c r="AO14" s="458"/>
      <c r="AP14" s="66"/>
      <c r="AQ14" s="66"/>
      <c r="AR14" s="66"/>
      <c r="AS14" s="66"/>
      <c r="AT14" s="66"/>
      <c r="AU14" s="66"/>
      <c r="AV14" s="66"/>
      <c r="AW14" s="66"/>
      <c r="AX14" s="66"/>
      <c r="AY14" s="66"/>
      <c r="AZ14" s="66"/>
      <c r="BA14" s="66"/>
      <c r="BB14" s="66"/>
      <c r="BC14" s="66"/>
      <c r="BD14" s="66"/>
      <c r="BE14" s="164"/>
      <c r="BF14" s="164"/>
      <c r="BG14" s="164"/>
      <c r="BH14" s="164"/>
      <c r="BI14" s="164"/>
    </row>
    <row r="15" spans="1:61" ht="75" customHeight="1">
      <c r="A15" s="482" t="s">
        <v>91</v>
      </c>
      <c r="B15" s="484" t="s">
        <v>92</v>
      </c>
      <c r="C15" s="485" t="s">
        <v>93</v>
      </c>
      <c r="D15" s="485" t="s">
        <v>94</v>
      </c>
      <c r="E15" s="486" t="s">
        <v>95</v>
      </c>
      <c r="F15" s="486" t="s">
        <v>96</v>
      </c>
      <c r="G15" s="486" t="s">
        <v>97</v>
      </c>
      <c r="H15" s="486" t="s">
        <v>98</v>
      </c>
      <c r="I15" s="490" t="s">
        <v>99</v>
      </c>
      <c r="J15" s="490" t="s">
        <v>100</v>
      </c>
      <c r="K15" s="490" t="s">
        <v>101</v>
      </c>
      <c r="L15" s="490" t="s">
        <v>102</v>
      </c>
      <c r="M15" s="479" t="s">
        <v>103</v>
      </c>
      <c r="N15" s="479" t="s">
        <v>104</v>
      </c>
      <c r="O15" s="479" t="s">
        <v>105</v>
      </c>
      <c r="P15" s="491" t="s">
        <v>106</v>
      </c>
      <c r="Q15" s="492" t="s">
        <v>107</v>
      </c>
      <c r="R15" s="477" t="s">
        <v>106</v>
      </c>
      <c r="S15" s="479" t="s">
        <v>108</v>
      </c>
      <c r="T15" s="491" t="s">
        <v>106</v>
      </c>
      <c r="U15" s="479" t="s">
        <v>109</v>
      </c>
      <c r="V15" s="491" t="s">
        <v>106</v>
      </c>
      <c r="W15" s="479" t="s">
        <v>110</v>
      </c>
      <c r="X15" s="491" t="s">
        <v>106</v>
      </c>
      <c r="Y15" s="479" t="s">
        <v>111</v>
      </c>
      <c r="Z15" s="491" t="s">
        <v>106</v>
      </c>
      <c r="AA15" s="479" t="s">
        <v>112</v>
      </c>
      <c r="AB15" s="491" t="s">
        <v>106</v>
      </c>
      <c r="AC15" s="479" t="s">
        <v>113</v>
      </c>
      <c r="AD15" s="479" t="s">
        <v>114</v>
      </c>
      <c r="AE15" s="479" t="s">
        <v>115</v>
      </c>
      <c r="AF15" s="479" t="s">
        <v>116</v>
      </c>
      <c r="AG15" s="479" t="s">
        <v>117</v>
      </c>
      <c r="AH15" s="479" t="s">
        <v>118</v>
      </c>
      <c r="AI15" s="494" t="s">
        <v>99</v>
      </c>
      <c r="AJ15" s="479" t="s">
        <v>100</v>
      </c>
      <c r="AK15" s="479" t="s">
        <v>119</v>
      </c>
      <c r="AL15" s="495" t="s">
        <v>120</v>
      </c>
      <c r="AM15" s="495" t="s">
        <v>96</v>
      </c>
      <c r="AN15" s="496" t="s">
        <v>120</v>
      </c>
      <c r="AO15" s="496"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483"/>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66"/>
      <c r="AQ16" s="66"/>
      <c r="AR16" s="66"/>
      <c r="AS16" s="66"/>
      <c r="AT16" s="66"/>
      <c r="AU16" s="66"/>
      <c r="AV16" s="66"/>
      <c r="AW16" s="66"/>
      <c r="AX16" s="66"/>
      <c r="AY16" s="66"/>
      <c r="AZ16" s="66"/>
      <c r="BA16" s="66"/>
      <c r="BB16" s="66"/>
      <c r="BC16" s="66"/>
      <c r="BD16" s="66"/>
      <c r="BE16" s="67"/>
      <c r="BF16" s="67"/>
      <c r="BG16" s="67"/>
      <c r="BH16" s="67"/>
      <c r="BI16" s="67"/>
    </row>
    <row r="17" spans="1:41" ht="188.25" customHeight="1">
      <c r="A17" s="487" t="s">
        <v>29</v>
      </c>
      <c r="B17" s="489">
        <v>1</v>
      </c>
      <c r="C17" s="87" t="s">
        <v>146</v>
      </c>
      <c r="D17" s="86" t="s">
        <v>1762</v>
      </c>
      <c r="E17" s="487" t="s">
        <v>1763</v>
      </c>
      <c r="F17" s="487" t="s">
        <v>1764</v>
      </c>
      <c r="G17" s="86" t="s">
        <v>1765</v>
      </c>
      <c r="H17" s="487" t="s">
        <v>12</v>
      </c>
      <c r="I17" s="489" t="s">
        <v>141</v>
      </c>
      <c r="J17" s="489" t="s">
        <v>127</v>
      </c>
      <c r="K17" s="487" t="s">
        <v>232</v>
      </c>
      <c r="L17" s="487" t="s">
        <v>129</v>
      </c>
      <c r="M17" s="261" t="s">
        <v>1766</v>
      </c>
      <c r="N17" s="87" t="s">
        <v>158</v>
      </c>
      <c r="O17" s="87" t="s">
        <v>1767</v>
      </c>
      <c r="P17" s="87">
        <v>30</v>
      </c>
      <c r="Q17" s="87"/>
      <c r="R17" s="87"/>
      <c r="S17" s="86" t="s">
        <v>1768</v>
      </c>
      <c r="T17" s="87">
        <v>15</v>
      </c>
      <c r="U17" s="87" t="s">
        <v>1769</v>
      </c>
      <c r="V17" s="87">
        <v>15</v>
      </c>
      <c r="W17" s="487" t="s">
        <v>1770</v>
      </c>
      <c r="X17" s="87">
        <v>15</v>
      </c>
      <c r="Y17" s="86" t="s">
        <v>1771</v>
      </c>
      <c r="Z17" s="87">
        <v>15</v>
      </c>
      <c r="AA17" s="86" t="s">
        <v>1772</v>
      </c>
      <c r="AB17" s="87">
        <v>10</v>
      </c>
      <c r="AC17" s="87">
        <f t="shared" ref="AC17:AC19" si="0">P17+R17+T17+V17+X17+Z17+AB17</f>
        <v>100</v>
      </c>
      <c r="AD17" s="87" t="s">
        <v>138</v>
      </c>
      <c r="AE17" s="86" t="s">
        <v>139</v>
      </c>
      <c r="AF17" s="87" t="s">
        <v>138</v>
      </c>
      <c r="AG17" s="262" t="s">
        <v>140</v>
      </c>
      <c r="AH17" s="489" t="s">
        <v>138</v>
      </c>
      <c r="AI17" s="489" t="s">
        <v>141</v>
      </c>
      <c r="AJ17" s="489" t="s">
        <v>142</v>
      </c>
      <c r="AK17" s="487" t="s">
        <v>143</v>
      </c>
      <c r="AL17" s="87">
        <v>1</v>
      </c>
      <c r="AM17" s="152" t="s">
        <v>1773</v>
      </c>
      <c r="AN17" s="87">
        <v>1</v>
      </c>
      <c r="AO17" s="168" t="s">
        <v>1774</v>
      </c>
    </row>
    <row r="18" spans="1:41" ht="210">
      <c r="A18" s="488"/>
      <c r="B18" s="488"/>
      <c r="C18" s="87" t="s">
        <v>121</v>
      </c>
      <c r="D18" s="86" t="s">
        <v>1775</v>
      </c>
      <c r="E18" s="488"/>
      <c r="F18" s="488"/>
      <c r="G18" s="86" t="s">
        <v>1776</v>
      </c>
      <c r="H18" s="488"/>
      <c r="I18" s="488"/>
      <c r="J18" s="488"/>
      <c r="K18" s="488"/>
      <c r="L18" s="488"/>
      <c r="M18" s="86" t="s">
        <v>1777</v>
      </c>
      <c r="N18" s="87" t="s">
        <v>158</v>
      </c>
      <c r="O18" s="87" t="s">
        <v>1778</v>
      </c>
      <c r="P18" s="87">
        <v>30</v>
      </c>
      <c r="Q18" s="87"/>
      <c r="R18" s="87"/>
      <c r="S18" s="86" t="s">
        <v>1768</v>
      </c>
      <c r="T18" s="87">
        <v>15</v>
      </c>
      <c r="U18" s="86" t="s">
        <v>1779</v>
      </c>
      <c r="V18" s="87">
        <v>15</v>
      </c>
      <c r="W18" s="488"/>
      <c r="X18" s="87">
        <v>15</v>
      </c>
      <c r="Y18" s="86" t="s">
        <v>1771</v>
      </c>
      <c r="Z18" s="87">
        <v>15</v>
      </c>
      <c r="AA18" s="86" t="s">
        <v>1772</v>
      </c>
      <c r="AB18" s="87">
        <v>10</v>
      </c>
      <c r="AC18" s="87">
        <f t="shared" si="0"/>
        <v>100</v>
      </c>
      <c r="AD18" s="87" t="s">
        <v>138</v>
      </c>
      <c r="AE18" s="86" t="s">
        <v>139</v>
      </c>
      <c r="AF18" s="87" t="s">
        <v>138</v>
      </c>
      <c r="AG18" s="262" t="s">
        <v>140</v>
      </c>
      <c r="AH18" s="488"/>
      <c r="AI18" s="488"/>
      <c r="AJ18" s="488"/>
      <c r="AK18" s="488"/>
      <c r="AL18" s="87">
        <v>2</v>
      </c>
      <c r="AM18" s="358" t="s">
        <v>1780</v>
      </c>
      <c r="AN18" s="87">
        <v>2</v>
      </c>
      <c r="AO18" s="359"/>
    </row>
    <row r="19" spans="1:41" ht="60">
      <c r="A19" s="488"/>
      <c r="B19" s="488"/>
      <c r="C19" s="87" t="s">
        <v>121</v>
      </c>
      <c r="D19" s="86" t="s">
        <v>1781</v>
      </c>
      <c r="E19" s="488"/>
      <c r="F19" s="488"/>
      <c r="G19" s="87"/>
      <c r="H19" s="488"/>
      <c r="I19" s="488"/>
      <c r="J19" s="488"/>
      <c r="K19" s="488"/>
      <c r="L19" s="488"/>
      <c r="M19" s="86" t="s">
        <v>1782</v>
      </c>
      <c r="N19" s="87" t="s">
        <v>158</v>
      </c>
      <c r="O19" s="87" t="s">
        <v>1783</v>
      </c>
      <c r="P19" s="87">
        <v>30</v>
      </c>
      <c r="Q19" s="87"/>
      <c r="R19" s="87"/>
      <c r="S19" s="86" t="s">
        <v>1768</v>
      </c>
      <c r="T19" s="87">
        <v>15</v>
      </c>
      <c r="U19" s="86" t="s">
        <v>1784</v>
      </c>
      <c r="V19" s="87">
        <v>15</v>
      </c>
      <c r="W19" s="478"/>
      <c r="X19" s="87">
        <v>15</v>
      </c>
      <c r="Y19" s="86" t="s">
        <v>1771</v>
      </c>
      <c r="Z19" s="87">
        <v>15</v>
      </c>
      <c r="AA19" s="86" t="s">
        <v>1772</v>
      </c>
      <c r="AB19" s="87">
        <v>10</v>
      </c>
      <c r="AC19" s="87">
        <f t="shared" si="0"/>
        <v>100</v>
      </c>
      <c r="AD19" s="87" t="s">
        <v>138</v>
      </c>
      <c r="AE19" s="86" t="s">
        <v>139</v>
      </c>
      <c r="AF19" s="87" t="s">
        <v>138</v>
      </c>
      <c r="AG19" s="262" t="s">
        <v>140</v>
      </c>
      <c r="AH19" s="488"/>
      <c r="AI19" s="488"/>
      <c r="AJ19" s="488"/>
      <c r="AK19" s="488"/>
      <c r="AL19" s="87">
        <v>3</v>
      </c>
      <c r="AM19" s="86"/>
      <c r="AN19" s="87">
        <v>3</v>
      </c>
      <c r="AO19" s="265"/>
    </row>
    <row r="20" spans="1:41" ht="45" customHeight="1">
      <c r="A20" s="478"/>
      <c r="B20" s="478"/>
      <c r="C20" s="87"/>
      <c r="D20" s="87"/>
      <c r="E20" s="478"/>
      <c r="F20" s="478"/>
      <c r="G20" s="87"/>
      <c r="H20" s="478"/>
      <c r="I20" s="478"/>
      <c r="J20" s="478"/>
      <c r="K20" s="478"/>
      <c r="L20" s="478"/>
      <c r="M20" s="87"/>
      <c r="N20" s="87"/>
      <c r="O20" s="87"/>
      <c r="P20" s="87"/>
      <c r="Q20" s="87"/>
      <c r="R20" s="87"/>
      <c r="S20" s="87"/>
      <c r="T20" s="87"/>
      <c r="U20" s="87"/>
      <c r="V20" s="87"/>
      <c r="W20" s="87"/>
      <c r="X20" s="87"/>
      <c r="Y20" s="87"/>
      <c r="Z20" s="87"/>
      <c r="AA20" s="87"/>
      <c r="AB20" s="87"/>
      <c r="AC20" s="87"/>
      <c r="AD20" s="87"/>
      <c r="AE20" s="86"/>
      <c r="AF20" s="87"/>
      <c r="AG20" s="262"/>
      <c r="AH20" s="478"/>
      <c r="AI20" s="478"/>
      <c r="AJ20" s="478"/>
      <c r="AK20" s="478"/>
      <c r="AL20" s="87"/>
      <c r="AM20" s="167"/>
      <c r="AN20" s="167"/>
      <c r="AO20" s="167"/>
    </row>
    <row r="21" spans="1:41" ht="15.7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94"/>
      <c r="AH21" s="174"/>
      <c r="AI21" s="173"/>
      <c r="AJ21" s="174"/>
      <c r="AK21" s="173"/>
      <c r="AL21" s="173"/>
      <c r="AM21" s="173"/>
      <c r="AN21" s="173"/>
      <c r="AO21" s="173"/>
    </row>
    <row r="22" spans="1:41" ht="15.75" customHeight="1">
      <c r="F22" s="2"/>
      <c r="L22" s="2"/>
      <c r="P22" s="2"/>
      <c r="Q22" s="2"/>
      <c r="R22" s="2"/>
      <c r="S22" s="2"/>
      <c r="T22" s="2"/>
      <c r="V22" s="2"/>
      <c r="X22" s="2"/>
      <c r="Z22" s="2"/>
      <c r="AB22" s="2"/>
      <c r="AE22" s="2"/>
      <c r="AF22" s="2"/>
      <c r="AG22" s="158"/>
    </row>
    <row r="23" spans="1:41" ht="15.75" customHeight="1">
      <c r="F23" s="2"/>
      <c r="L23" s="2"/>
      <c r="P23" s="2"/>
      <c r="Q23" s="2"/>
      <c r="R23" s="2"/>
      <c r="S23" s="2"/>
      <c r="T23" s="2"/>
      <c r="V23" s="2"/>
      <c r="X23" s="2"/>
      <c r="Z23" s="2"/>
      <c r="AB23" s="2"/>
      <c r="AE23" s="2"/>
      <c r="AF23" s="2"/>
      <c r="AG23" s="158"/>
    </row>
    <row r="24" spans="1:41" ht="15.75" customHeight="1">
      <c r="F24" s="2"/>
      <c r="L24" s="2"/>
      <c r="P24" s="2"/>
      <c r="Q24" s="2"/>
      <c r="R24" s="2"/>
      <c r="S24" s="2"/>
      <c r="T24" s="2"/>
      <c r="V24" s="2"/>
      <c r="X24" s="2"/>
      <c r="Z24" s="2"/>
      <c r="AB24" s="2"/>
      <c r="AE24" s="2"/>
      <c r="AF24" s="2"/>
      <c r="AG24" s="158"/>
    </row>
    <row r="25" spans="1:41" ht="15.75" customHeight="1">
      <c r="F25" s="2"/>
      <c r="L25" s="2"/>
      <c r="P25" s="2"/>
      <c r="Q25" s="2"/>
      <c r="R25" s="2"/>
      <c r="S25" s="2"/>
      <c r="T25" s="2"/>
      <c r="V25" s="2"/>
      <c r="X25" s="2"/>
      <c r="Z25" s="2"/>
      <c r="AB25" s="2"/>
      <c r="AE25" s="2"/>
      <c r="AF25" s="2"/>
      <c r="AG25" s="158"/>
    </row>
    <row r="26" spans="1:41" ht="15.75" customHeight="1">
      <c r="F26" s="2"/>
      <c r="L26" s="2"/>
      <c r="P26" s="2"/>
      <c r="Q26" s="2"/>
      <c r="R26" s="2"/>
      <c r="S26" s="2"/>
      <c r="T26" s="2"/>
      <c r="V26" s="2"/>
      <c r="X26" s="2"/>
      <c r="Z26" s="2"/>
      <c r="AB26" s="2"/>
      <c r="AE26" s="2"/>
      <c r="AF26" s="2"/>
      <c r="AG26" s="158"/>
    </row>
    <row r="27" spans="1:41" ht="15.75" customHeight="1">
      <c r="F27" s="2"/>
      <c r="L27" s="2"/>
      <c r="P27" s="2"/>
      <c r="Q27" s="2"/>
      <c r="R27" s="2"/>
      <c r="S27" s="2"/>
      <c r="T27" s="2"/>
      <c r="V27" s="2"/>
      <c r="X27" s="2"/>
      <c r="Z27" s="2"/>
      <c r="AB27" s="2"/>
      <c r="AE27" s="2"/>
      <c r="AF27" s="2"/>
      <c r="AG27" s="158"/>
    </row>
    <row r="28" spans="1:41" ht="15.75" customHeight="1">
      <c r="F28" s="2"/>
      <c r="L28" s="2"/>
      <c r="P28" s="2"/>
      <c r="Q28" s="2"/>
      <c r="R28" s="2"/>
      <c r="S28" s="2"/>
      <c r="T28" s="2"/>
      <c r="V28" s="2"/>
      <c r="X28" s="2"/>
      <c r="Z28" s="2"/>
      <c r="AB28" s="2"/>
      <c r="AE28" s="2"/>
      <c r="AF28" s="2"/>
      <c r="AG28" s="158"/>
    </row>
    <row r="29" spans="1:41" ht="15.75" customHeight="1">
      <c r="F29" s="2"/>
      <c r="L29" s="2"/>
      <c r="P29" s="2"/>
      <c r="Q29" s="2"/>
      <c r="R29" s="2"/>
      <c r="S29" s="2"/>
      <c r="T29" s="2"/>
      <c r="V29" s="2"/>
      <c r="X29" s="2"/>
      <c r="Z29" s="2"/>
      <c r="AB29" s="2"/>
      <c r="AE29" s="2"/>
      <c r="AF29" s="2"/>
      <c r="AG29" s="158"/>
    </row>
    <row r="30" spans="1:41" ht="15.75" customHeight="1">
      <c r="F30" s="2"/>
      <c r="L30" s="2"/>
      <c r="P30" s="2"/>
      <c r="Q30" s="2"/>
      <c r="R30" s="2"/>
      <c r="S30" s="2"/>
      <c r="T30" s="2"/>
      <c r="V30" s="2"/>
      <c r="X30" s="2"/>
      <c r="Z30" s="2"/>
      <c r="AB30" s="2"/>
      <c r="AE30" s="2"/>
      <c r="AF30" s="2"/>
      <c r="AG30" s="158"/>
    </row>
    <row r="31" spans="1:41" ht="15.75" customHeight="1">
      <c r="F31" s="2"/>
      <c r="L31" s="2"/>
      <c r="P31" s="2"/>
      <c r="Q31" s="2"/>
      <c r="R31" s="2"/>
      <c r="S31" s="2"/>
      <c r="T31" s="2"/>
      <c r="V31" s="2"/>
      <c r="X31" s="2"/>
      <c r="Z31" s="2"/>
      <c r="AB31" s="2"/>
      <c r="AE31" s="2"/>
      <c r="AF31" s="2"/>
      <c r="AG31" s="158"/>
    </row>
    <row r="32" spans="1:41" ht="15.75" customHeight="1">
      <c r="F32" s="2"/>
      <c r="L32" s="2"/>
      <c r="P32" s="2"/>
      <c r="Q32" s="2"/>
      <c r="R32" s="2"/>
      <c r="S32" s="2"/>
      <c r="T32" s="2"/>
      <c r="V32" s="2"/>
      <c r="X32" s="2"/>
      <c r="Z32" s="2"/>
      <c r="AB32" s="2"/>
      <c r="AE32" s="2"/>
      <c r="AF32" s="2"/>
      <c r="AG32" s="158"/>
    </row>
    <row r="33" spans="6:33" ht="15.75" customHeight="1">
      <c r="F33" s="2"/>
      <c r="L33" s="2"/>
      <c r="P33" s="2"/>
      <c r="Q33" s="2"/>
      <c r="R33" s="2"/>
      <c r="S33" s="2"/>
      <c r="T33" s="2"/>
      <c r="V33" s="2"/>
      <c r="X33" s="2"/>
      <c r="Z33" s="2"/>
      <c r="AB33" s="2"/>
      <c r="AE33" s="2"/>
      <c r="AF33" s="2"/>
      <c r="AG33" s="158"/>
    </row>
    <row r="34" spans="6:33" ht="15.75" customHeight="1">
      <c r="F34" s="2"/>
      <c r="L34" s="2"/>
      <c r="P34" s="2"/>
      <c r="Q34" s="2"/>
      <c r="R34" s="2"/>
      <c r="S34" s="2"/>
      <c r="T34" s="2"/>
      <c r="V34" s="2"/>
      <c r="X34" s="2"/>
      <c r="Z34" s="2"/>
      <c r="AB34" s="2"/>
      <c r="AE34" s="2"/>
      <c r="AF34" s="2"/>
      <c r="AG34" s="158"/>
    </row>
    <row r="35" spans="6:33" ht="15.75" customHeight="1">
      <c r="F35" s="2"/>
      <c r="L35" s="2"/>
      <c r="P35" s="2"/>
      <c r="Q35" s="2"/>
      <c r="R35" s="2"/>
      <c r="S35" s="2"/>
      <c r="T35" s="2"/>
      <c r="V35" s="2"/>
      <c r="X35" s="2"/>
      <c r="Z35" s="2"/>
      <c r="AB35" s="2"/>
      <c r="AE35" s="2"/>
      <c r="AF35" s="2"/>
      <c r="AG35" s="158"/>
    </row>
    <row r="36" spans="6:33" ht="15.75" customHeight="1">
      <c r="F36" s="2"/>
      <c r="L36" s="2"/>
      <c r="P36" s="2"/>
      <c r="Q36" s="2"/>
      <c r="R36" s="2"/>
      <c r="S36" s="2"/>
      <c r="T36" s="2"/>
      <c r="V36" s="2"/>
      <c r="X36" s="2"/>
      <c r="Z36" s="2"/>
      <c r="AB36" s="2"/>
      <c r="AE36" s="2"/>
      <c r="AF36" s="2"/>
      <c r="AG36" s="158"/>
    </row>
    <row r="37" spans="6:33" ht="15.75" customHeight="1">
      <c r="F37" s="2"/>
      <c r="L37" s="2"/>
      <c r="P37" s="2"/>
      <c r="Q37" s="2"/>
      <c r="R37" s="2"/>
      <c r="S37" s="2"/>
      <c r="T37" s="2"/>
      <c r="V37" s="2"/>
      <c r="X37" s="2"/>
      <c r="Z37" s="2"/>
      <c r="AB37" s="2"/>
      <c r="AE37" s="2"/>
      <c r="AF37" s="2"/>
      <c r="AG37" s="158"/>
    </row>
    <row r="38" spans="6:33" ht="15.75" customHeight="1">
      <c r="F38" s="2"/>
      <c r="L38" s="2"/>
      <c r="P38" s="2"/>
      <c r="Q38" s="2"/>
      <c r="R38" s="2"/>
      <c r="S38" s="2"/>
      <c r="T38" s="2"/>
      <c r="V38" s="2"/>
      <c r="X38" s="2"/>
      <c r="Z38" s="2"/>
      <c r="AB38" s="2"/>
      <c r="AE38" s="2"/>
      <c r="AF38" s="2"/>
      <c r="AG38" s="158"/>
    </row>
    <row r="39" spans="6:33" ht="15.75" customHeight="1">
      <c r="F39" s="2"/>
      <c r="L39" s="2"/>
      <c r="P39" s="2"/>
      <c r="Q39" s="2"/>
      <c r="R39" s="2"/>
      <c r="S39" s="2"/>
      <c r="T39" s="2"/>
      <c r="V39" s="2"/>
      <c r="X39" s="2"/>
      <c r="Z39" s="2"/>
      <c r="AB39" s="2"/>
      <c r="AE39" s="2"/>
      <c r="AF39" s="2"/>
      <c r="AG39" s="158"/>
    </row>
    <row r="40" spans="6:33" ht="15.75" customHeight="1">
      <c r="F40" s="2"/>
      <c r="L40" s="2"/>
      <c r="P40" s="2"/>
      <c r="Q40" s="2"/>
      <c r="R40" s="2"/>
      <c r="S40" s="2"/>
      <c r="T40" s="2"/>
      <c r="V40" s="2"/>
      <c r="X40" s="2"/>
      <c r="Z40" s="2"/>
      <c r="AB40" s="2"/>
      <c r="AE40" s="2"/>
      <c r="AF40" s="2"/>
      <c r="AG40" s="158"/>
    </row>
    <row r="41" spans="6:33" ht="15.75" customHeight="1">
      <c r="F41" s="2"/>
      <c r="L41" s="2"/>
      <c r="P41" s="2"/>
      <c r="Q41" s="2"/>
      <c r="R41" s="2"/>
      <c r="S41" s="2"/>
      <c r="T41" s="2"/>
      <c r="V41" s="2"/>
      <c r="X41" s="2"/>
      <c r="Z41" s="2"/>
      <c r="AB41" s="2"/>
      <c r="AE41" s="2"/>
      <c r="AF41" s="2"/>
      <c r="AG41" s="158"/>
    </row>
    <row r="42" spans="6:33" ht="15.75" customHeight="1">
      <c r="F42" s="2"/>
      <c r="L42" s="2"/>
      <c r="P42" s="2"/>
      <c r="Q42" s="2"/>
      <c r="R42" s="2"/>
      <c r="S42" s="2"/>
      <c r="T42" s="2"/>
      <c r="V42" s="2"/>
      <c r="X42" s="2"/>
      <c r="Z42" s="2"/>
      <c r="AB42" s="2"/>
      <c r="AE42" s="2"/>
      <c r="AF42" s="2"/>
      <c r="AG42" s="158"/>
    </row>
    <row r="43" spans="6:33" ht="15.75" customHeight="1">
      <c r="F43" s="2"/>
      <c r="L43" s="2"/>
      <c r="P43" s="2"/>
      <c r="Q43" s="2"/>
      <c r="R43" s="2"/>
      <c r="S43" s="2"/>
      <c r="T43" s="2"/>
      <c r="V43" s="2"/>
      <c r="X43" s="2"/>
      <c r="Z43" s="2"/>
      <c r="AB43" s="2"/>
      <c r="AE43" s="2"/>
      <c r="AF43" s="2"/>
      <c r="AG43" s="158"/>
    </row>
    <row r="44" spans="6:33" ht="15.75" customHeight="1">
      <c r="F44" s="2"/>
      <c r="L44" s="2"/>
      <c r="P44" s="2"/>
      <c r="Q44" s="2"/>
      <c r="R44" s="2"/>
      <c r="S44" s="2"/>
      <c r="T44" s="2"/>
      <c r="V44" s="2"/>
      <c r="X44" s="2"/>
      <c r="Z44" s="2"/>
      <c r="AB44" s="2"/>
      <c r="AE44" s="2"/>
      <c r="AF44" s="2"/>
      <c r="AG44" s="158"/>
    </row>
    <row r="45" spans="6:33" ht="15.75" customHeight="1">
      <c r="F45" s="2"/>
      <c r="L45" s="2"/>
      <c r="P45" s="2"/>
      <c r="Q45" s="2"/>
      <c r="R45" s="2"/>
      <c r="S45" s="2"/>
      <c r="T45" s="2"/>
      <c r="V45" s="2"/>
      <c r="X45" s="2"/>
      <c r="Z45" s="2"/>
      <c r="AB45" s="2"/>
      <c r="AE45" s="2"/>
      <c r="AF45" s="2"/>
      <c r="AG45" s="158"/>
    </row>
    <row r="46" spans="6:33" ht="15.75" customHeight="1">
      <c r="F46" s="2"/>
      <c r="L46" s="2"/>
      <c r="P46" s="2"/>
      <c r="Q46" s="2"/>
      <c r="R46" s="2"/>
      <c r="S46" s="2"/>
      <c r="T46" s="2"/>
      <c r="V46" s="2"/>
      <c r="X46" s="2"/>
      <c r="Z46" s="2"/>
      <c r="AB46" s="2"/>
      <c r="AE46" s="2"/>
      <c r="AF46" s="2"/>
      <c r="AG46" s="158"/>
    </row>
    <row r="47" spans="6:33" ht="15.75" customHeight="1">
      <c r="F47" s="2"/>
      <c r="L47" s="2"/>
      <c r="P47" s="2"/>
      <c r="Q47" s="2"/>
      <c r="R47" s="2"/>
      <c r="S47" s="2"/>
      <c r="T47" s="2"/>
      <c r="V47" s="2"/>
      <c r="X47" s="2"/>
      <c r="Z47" s="2"/>
      <c r="AB47" s="2"/>
      <c r="AE47" s="2"/>
      <c r="AF47" s="2"/>
      <c r="AG47" s="158"/>
    </row>
    <row r="48" spans="6:33" ht="15.75" customHeight="1">
      <c r="F48" s="2"/>
      <c r="L48" s="2"/>
      <c r="P48" s="2"/>
      <c r="Q48" s="2"/>
      <c r="R48" s="2"/>
      <c r="S48" s="2"/>
      <c r="T48" s="2"/>
      <c r="V48" s="2"/>
      <c r="X48" s="2"/>
      <c r="Z48" s="2"/>
      <c r="AB48" s="2"/>
      <c r="AE48" s="2"/>
      <c r="AF48" s="2"/>
      <c r="AG48" s="158"/>
    </row>
    <row r="49" spans="6:33" ht="15.75" customHeight="1">
      <c r="F49" s="2"/>
      <c r="L49" s="2"/>
      <c r="P49" s="2"/>
      <c r="Q49" s="2"/>
      <c r="R49" s="2"/>
      <c r="S49" s="2"/>
      <c r="T49" s="2"/>
      <c r="V49" s="2"/>
      <c r="X49" s="2"/>
      <c r="Z49" s="2"/>
      <c r="AB49" s="2"/>
      <c r="AE49" s="2"/>
      <c r="AF49" s="2"/>
      <c r="AG49" s="158"/>
    </row>
    <row r="50" spans="6:33" ht="15.75" customHeight="1">
      <c r="F50" s="2"/>
      <c r="L50" s="2"/>
      <c r="P50" s="2"/>
      <c r="Q50" s="2"/>
      <c r="R50" s="2"/>
      <c r="S50" s="2"/>
      <c r="T50" s="2"/>
      <c r="V50" s="2"/>
      <c r="X50" s="2"/>
      <c r="Z50" s="2"/>
      <c r="AB50" s="2"/>
      <c r="AE50" s="2"/>
      <c r="AF50" s="2"/>
      <c r="AG50" s="158"/>
    </row>
    <row r="51" spans="6:33" ht="15.75" customHeight="1">
      <c r="F51" s="2"/>
      <c r="L51" s="2"/>
      <c r="P51" s="2"/>
      <c r="Q51" s="2"/>
      <c r="R51" s="2"/>
      <c r="S51" s="2"/>
      <c r="T51" s="2"/>
      <c r="V51" s="2"/>
      <c r="X51" s="2"/>
      <c r="Z51" s="2"/>
      <c r="AB51" s="2"/>
      <c r="AE51" s="2"/>
      <c r="AF51" s="2"/>
      <c r="AG51" s="158"/>
    </row>
    <row r="52" spans="6:33" ht="15.75" customHeight="1">
      <c r="F52" s="2"/>
      <c r="L52" s="2"/>
      <c r="P52" s="2"/>
      <c r="Q52" s="2"/>
      <c r="R52" s="2"/>
      <c r="S52" s="2"/>
      <c r="T52" s="2"/>
      <c r="V52" s="2"/>
      <c r="X52" s="2"/>
      <c r="Z52" s="2"/>
      <c r="AB52" s="2"/>
      <c r="AE52" s="2"/>
      <c r="AF52" s="2"/>
      <c r="AG52" s="158"/>
    </row>
    <row r="53" spans="6:33" ht="15.75" customHeight="1">
      <c r="F53" s="2"/>
      <c r="L53" s="2"/>
      <c r="P53" s="2"/>
      <c r="Q53" s="2"/>
      <c r="R53" s="2"/>
      <c r="S53" s="2"/>
      <c r="T53" s="2"/>
      <c r="V53" s="2"/>
      <c r="X53" s="2"/>
      <c r="Z53" s="2"/>
      <c r="AB53" s="2"/>
      <c r="AE53" s="2"/>
      <c r="AF53" s="2"/>
      <c r="AG53" s="158"/>
    </row>
    <row r="54" spans="6:33" ht="15.75" customHeight="1">
      <c r="F54" s="2"/>
      <c r="L54" s="2"/>
      <c r="P54" s="2"/>
      <c r="Q54" s="2"/>
      <c r="R54" s="2"/>
      <c r="S54" s="2"/>
      <c r="T54" s="2"/>
      <c r="V54" s="2"/>
      <c r="X54" s="2"/>
      <c r="Z54" s="2"/>
      <c r="AB54" s="2"/>
      <c r="AE54" s="2"/>
      <c r="AF54" s="2"/>
      <c r="AG54" s="158"/>
    </row>
    <row r="55" spans="6:33" ht="15.75" customHeight="1">
      <c r="F55" s="2"/>
      <c r="L55" s="2"/>
      <c r="P55" s="2"/>
      <c r="Q55" s="2"/>
      <c r="R55" s="2"/>
      <c r="S55" s="2"/>
      <c r="T55" s="2"/>
      <c r="V55" s="2"/>
      <c r="X55" s="2"/>
      <c r="Z55" s="2"/>
      <c r="AB55" s="2"/>
      <c r="AE55" s="2"/>
      <c r="AF55" s="2"/>
      <c r="AG55" s="158"/>
    </row>
    <row r="56" spans="6:33" ht="15.75" customHeight="1">
      <c r="F56" s="2"/>
      <c r="L56" s="2"/>
      <c r="P56" s="2"/>
      <c r="Q56" s="2"/>
      <c r="R56" s="2"/>
      <c r="S56" s="2"/>
      <c r="T56" s="2"/>
      <c r="V56" s="2"/>
      <c r="X56" s="2"/>
      <c r="Z56" s="2"/>
      <c r="AB56" s="2"/>
      <c r="AE56" s="2"/>
      <c r="AF56" s="2"/>
      <c r="AG56" s="158"/>
    </row>
    <row r="57" spans="6:33" ht="15.75" customHeight="1">
      <c r="F57" s="2"/>
      <c r="L57" s="2"/>
      <c r="P57" s="2"/>
      <c r="Q57" s="2"/>
      <c r="R57" s="2"/>
      <c r="S57" s="2"/>
      <c r="T57" s="2"/>
      <c r="V57" s="2"/>
      <c r="X57" s="2"/>
      <c r="Z57" s="2"/>
      <c r="AB57" s="2"/>
      <c r="AE57" s="2"/>
      <c r="AF57" s="2"/>
      <c r="AG57" s="158"/>
    </row>
    <row r="58" spans="6:33" ht="15.75" customHeight="1">
      <c r="F58" s="2"/>
      <c r="L58" s="2"/>
      <c r="P58" s="2"/>
      <c r="Q58" s="2"/>
      <c r="R58" s="2"/>
      <c r="S58" s="2"/>
      <c r="T58" s="2"/>
      <c r="V58" s="2"/>
      <c r="X58" s="2"/>
      <c r="Z58" s="2"/>
      <c r="AB58" s="2"/>
      <c r="AE58" s="2"/>
      <c r="AF58" s="2"/>
      <c r="AG58" s="158"/>
    </row>
    <row r="59" spans="6:33" ht="15.75" customHeight="1">
      <c r="F59" s="2"/>
      <c r="L59" s="2"/>
      <c r="P59" s="2"/>
      <c r="Q59" s="2"/>
      <c r="R59" s="2"/>
      <c r="S59" s="2"/>
      <c r="T59" s="2"/>
      <c r="V59" s="2"/>
      <c r="X59" s="2"/>
      <c r="Z59" s="2"/>
      <c r="AB59" s="2"/>
      <c r="AE59" s="2"/>
      <c r="AF59" s="2"/>
      <c r="AG59" s="158"/>
    </row>
    <row r="60" spans="6:33" ht="15.75" customHeight="1">
      <c r="F60" s="2"/>
      <c r="L60" s="2"/>
      <c r="P60" s="2"/>
      <c r="Q60" s="2"/>
      <c r="R60" s="2"/>
      <c r="S60" s="2"/>
      <c r="T60" s="2"/>
      <c r="V60" s="2"/>
      <c r="X60" s="2"/>
      <c r="Z60" s="2"/>
      <c r="AB60" s="2"/>
      <c r="AE60" s="2"/>
      <c r="AF60" s="2"/>
      <c r="AG60" s="158"/>
    </row>
    <row r="61" spans="6:33" ht="15.75" customHeight="1">
      <c r="F61" s="2"/>
      <c r="L61" s="2"/>
      <c r="P61" s="2"/>
      <c r="Q61" s="2"/>
      <c r="R61" s="2"/>
      <c r="S61" s="2"/>
      <c r="T61" s="2"/>
      <c r="V61" s="2"/>
      <c r="X61" s="2"/>
      <c r="Z61" s="2"/>
      <c r="AB61" s="2"/>
      <c r="AE61" s="2"/>
      <c r="AF61" s="2"/>
      <c r="AG61" s="158"/>
    </row>
    <row r="62" spans="6:33" ht="15.75" customHeight="1">
      <c r="F62" s="2"/>
      <c r="L62" s="2"/>
      <c r="P62" s="2"/>
      <c r="Q62" s="2"/>
      <c r="R62" s="2"/>
      <c r="S62" s="2"/>
      <c r="T62" s="2"/>
      <c r="V62" s="2"/>
      <c r="X62" s="2"/>
      <c r="Z62" s="2"/>
      <c r="AB62" s="2"/>
      <c r="AE62" s="2"/>
      <c r="AF62" s="2"/>
      <c r="AG62" s="158"/>
    </row>
    <row r="63" spans="6:33" ht="15.75" customHeight="1">
      <c r="F63" s="2"/>
      <c r="L63" s="2"/>
      <c r="P63" s="2"/>
      <c r="Q63" s="2"/>
      <c r="R63" s="2"/>
      <c r="S63" s="2"/>
      <c r="T63" s="2"/>
      <c r="V63" s="2"/>
      <c r="X63" s="2"/>
      <c r="Z63" s="2"/>
      <c r="AB63" s="2"/>
      <c r="AE63" s="2"/>
      <c r="AF63" s="2"/>
      <c r="AG63" s="158"/>
    </row>
    <row r="64" spans="6:33" ht="15.75" customHeight="1">
      <c r="F64" s="2"/>
      <c r="L64" s="2"/>
      <c r="P64" s="2"/>
      <c r="Q64" s="2"/>
      <c r="R64" s="2"/>
      <c r="S64" s="2"/>
      <c r="T64" s="2"/>
      <c r="V64" s="2"/>
      <c r="X64" s="2"/>
      <c r="Z64" s="2"/>
      <c r="AB64" s="2"/>
      <c r="AE64" s="2"/>
      <c r="AF64" s="2"/>
      <c r="AG64" s="158"/>
    </row>
    <row r="65" spans="6:33" ht="15.75" customHeight="1">
      <c r="F65" s="2"/>
      <c r="L65" s="2"/>
      <c r="P65" s="2"/>
      <c r="Q65" s="2"/>
      <c r="R65" s="2"/>
      <c r="S65" s="2"/>
      <c r="T65" s="2"/>
      <c r="V65" s="2"/>
      <c r="X65" s="2"/>
      <c r="Z65" s="2"/>
      <c r="AB65" s="2"/>
      <c r="AE65" s="2"/>
      <c r="AF65" s="2"/>
      <c r="AG65" s="158"/>
    </row>
    <row r="66" spans="6:33" ht="15.75" customHeight="1">
      <c r="F66" s="2"/>
      <c r="L66" s="2"/>
      <c r="P66" s="2"/>
      <c r="Q66" s="2"/>
      <c r="R66" s="2"/>
      <c r="S66" s="2"/>
      <c r="T66" s="2"/>
      <c r="V66" s="2"/>
      <c r="X66" s="2"/>
      <c r="Z66" s="2"/>
      <c r="AB66" s="2"/>
      <c r="AE66" s="2"/>
      <c r="AF66" s="2"/>
      <c r="AG66" s="158"/>
    </row>
    <row r="67" spans="6:33" ht="15.75" customHeight="1">
      <c r="F67" s="2"/>
      <c r="L67" s="2"/>
      <c r="P67" s="2"/>
      <c r="Q67" s="2"/>
      <c r="R67" s="2"/>
      <c r="S67" s="2"/>
      <c r="T67" s="2"/>
      <c r="V67" s="2"/>
      <c r="X67" s="2"/>
      <c r="Z67" s="2"/>
      <c r="AB67" s="2"/>
      <c r="AE67" s="2"/>
      <c r="AF67" s="2"/>
      <c r="AG67" s="158"/>
    </row>
    <row r="68" spans="6:33" ht="15.75" customHeight="1">
      <c r="F68" s="2"/>
      <c r="L68" s="2"/>
      <c r="P68" s="2"/>
      <c r="Q68" s="2"/>
      <c r="R68" s="2"/>
      <c r="S68" s="2"/>
      <c r="T68" s="2"/>
      <c r="V68" s="2"/>
      <c r="X68" s="2"/>
      <c r="Z68" s="2"/>
      <c r="AB68" s="2"/>
      <c r="AE68" s="2"/>
      <c r="AF68" s="2"/>
      <c r="AG68" s="158"/>
    </row>
    <row r="69" spans="6:33" ht="15.75" customHeight="1">
      <c r="F69" s="2"/>
      <c r="L69" s="2"/>
      <c r="P69" s="2"/>
      <c r="Q69" s="2"/>
      <c r="R69" s="2"/>
      <c r="S69" s="2"/>
      <c r="T69" s="2"/>
      <c r="V69" s="2"/>
      <c r="X69" s="2"/>
      <c r="Z69" s="2"/>
      <c r="AB69" s="2"/>
      <c r="AE69" s="2"/>
      <c r="AF69" s="2"/>
      <c r="AG69" s="158"/>
    </row>
    <row r="70" spans="6:33" ht="15.75" customHeight="1">
      <c r="F70" s="2"/>
      <c r="L70" s="2"/>
      <c r="P70" s="2"/>
      <c r="Q70" s="2"/>
      <c r="R70" s="2"/>
      <c r="S70" s="2"/>
      <c r="T70" s="2"/>
      <c r="V70" s="2"/>
      <c r="X70" s="2"/>
      <c r="Z70" s="2"/>
      <c r="AB70" s="2"/>
      <c r="AE70" s="2"/>
      <c r="AF70" s="2"/>
      <c r="AG70" s="158"/>
    </row>
    <row r="71" spans="6:33" ht="15.75" customHeight="1">
      <c r="F71" s="2"/>
      <c r="L71" s="2"/>
      <c r="P71" s="2"/>
      <c r="Q71" s="2"/>
      <c r="R71" s="2"/>
      <c r="S71" s="2"/>
      <c r="T71" s="2"/>
      <c r="V71" s="2"/>
      <c r="X71" s="2"/>
      <c r="Z71" s="2"/>
      <c r="AB71" s="2"/>
      <c r="AE71" s="2"/>
      <c r="AF71" s="2"/>
      <c r="AG71" s="158"/>
    </row>
    <row r="72" spans="6:33" ht="15.75" customHeight="1">
      <c r="F72" s="2"/>
      <c r="L72" s="2"/>
      <c r="P72" s="2"/>
      <c r="Q72" s="2"/>
      <c r="R72" s="2"/>
      <c r="S72" s="2"/>
      <c r="T72" s="2"/>
      <c r="V72" s="2"/>
      <c r="X72" s="2"/>
      <c r="Z72" s="2"/>
      <c r="AB72" s="2"/>
      <c r="AE72" s="2"/>
      <c r="AF72" s="2"/>
      <c r="AG72" s="158"/>
    </row>
    <row r="73" spans="6:33" ht="15.75" customHeight="1">
      <c r="F73" s="2"/>
      <c r="L73" s="2"/>
      <c r="P73" s="2"/>
      <c r="Q73" s="2"/>
      <c r="R73" s="2"/>
      <c r="S73" s="2"/>
      <c r="T73" s="2"/>
      <c r="V73" s="2"/>
      <c r="X73" s="2"/>
      <c r="Z73" s="2"/>
      <c r="AB73" s="2"/>
      <c r="AE73" s="2"/>
      <c r="AF73" s="2"/>
      <c r="AG73" s="158"/>
    </row>
    <row r="74" spans="6:33" ht="15.75" customHeight="1">
      <c r="F74" s="2"/>
      <c r="L74" s="2"/>
      <c r="P74" s="2"/>
      <c r="Q74" s="2"/>
      <c r="R74" s="2"/>
      <c r="S74" s="2"/>
      <c r="T74" s="2"/>
      <c r="V74" s="2"/>
      <c r="X74" s="2"/>
      <c r="Z74" s="2"/>
      <c r="AB74" s="2"/>
      <c r="AE74" s="2"/>
      <c r="AF74" s="2"/>
      <c r="AG74" s="158"/>
    </row>
    <row r="75" spans="6:33" ht="15.75" customHeight="1">
      <c r="F75" s="2"/>
      <c r="L75" s="2"/>
      <c r="P75" s="2"/>
      <c r="Q75" s="2"/>
      <c r="R75" s="2"/>
      <c r="S75" s="2"/>
      <c r="T75" s="2"/>
      <c r="V75" s="2"/>
      <c r="X75" s="2"/>
      <c r="Z75" s="2"/>
      <c r="AB75" s="2"/>
      <c r="AE75" s="2"/>
      <c r="AF75" s="2"/>
      <c r="AG75" s="158"/>
    </row>
    <row r="76" spans="6:33" ht="15.75" customHeight="1">
      <c r="F76" s="2"/>
      <c r="L76" s="2"/>
      <c r="P76" s="2"/>
      <c r="Q76" s="2"/>
      <c r="R76" s="2"/>
      <c r="S76" s="2"/>
      <c r="T76" s="2"/>
      <c r="V76" s="2"/>
      <c r="X76" s="2"/>
      <c r="Z76" s="2"/>
      <c r="AB76" s="2"/>
      <c r="AE76" s="2"/>
      <c r="AF76" s="2"/>
      <c r="AG76" s="158"/>
    </row>
    <row r="77" spans="6:33" ht="15.75" customHeight="1">
      <c r="F77" s="2"/>
      <c r="L77" s="2"/>
      <c r="P77" s="2"/>
      <c r="Q77" s="2"/>
      <c r="R77" s="2"/>
      <c r="S77" s="2"/>
      <c r="T77" s="2"/>
      <c r="V77" s="2"/>
      <c r="X77" s="2"/>
      <c r="Z77" s="2"/>
      <c r="AB77" s="2"/>
      <c r="AE77" s="2"/>
      <c r="AF77" s="2"/>
      <c r="AG77" s="158"/>
    </row>
    <row r="78" spans="6:33" ht="15.75" customHeight="1">
      <c r="F78" s="2"/>
      <c r="L78" s="2"/>
      <c r="P78" s="2"/>
      <c r="Q78" s="2"/>
      <c r="R78" s="2"/>
      <c r="S78" s="2"/>
      <c r="T78" s="2"/>
      <c r="V78" s="2"/>
      <c r="X78" s="2"/>
      <c r="Z78" s="2"/>
      <c r="AB78" s="2"/>
      <c r="AE78" s="2"/>
      <c r="AF78" s="2"/>
      <c r="AG78" s="158"/>
    </row>
    <row r="79" spans="6:33" ht="15.75" customHeight="1">
      <c r="F79" s="2"/>
      <c r="L79" s="2"/>
      <c r="P79" s="2"/>
      <c r="Q79" s="2"/>
      <c r="R79" s="2"/>
      <c r="S79" s="2"/>
      <c r="T79" s="2"/>
      <c r="V79" s="2"/>
      <c r="X79" s="2"/>
      <c r="Z79" s="2"/>
      <c r="AB79" s="2"/>
      <c r="AE79" s="2"/>
      <c r="AF79" s="2"/>
      <c r="AG79" s="158"/>
    </row>
    <row r="80" spans="6:33" ht="15.75" customHeight="1">
      <c r="F80" s="2"/>
      <c r="L80" s="2"/>
      <c r="P80" s="2"/>
      <c r="Q80" s="2"/>
      <c r="R80" s="2"/>
      <c r="S80" s="2"/>
      <c r="T80" s="2"/>
      <c r="V80" s="2"/>
      <c r="X80" s="2"/>
      <c r="Z80" s="2"/>
      <c r="AB80" s="2"/>
      <c r="AE80" s="2"/>
      <c r="AF80" s="2"/>
      <c r="AG80" s="158"/>
    </row>
    <row r="81" spans="6:33" ht="15.75" customHeight="1">
      <c r="F81" s="2"/>
      <c r="L81" s="2"/>
      <c r="P81" s="2"/>
      <c r="Q81" s="2"/>
      <c r="R81" s="2"/>
      <c r="S81" s="2"/>
      <c r="T81" s="2"/>
      <c r="V81" s="2"/>
      <c r="X81" s="2"/>
      <c r="Z81" s="2"/>
      <c r="AB81" s="2"/>
      <c r="AE81" s="2"/>
      <c r="AF81" s="2"/>
      <c r="AG81" s="158"/>
    </row>
    <row r="82" spans="6:33" ht="15.75" customHeight="1">
      <c r="F82" s="2"/>
      <c r="L82" s="2"/>
      <c r="P82" s="2"/>
      <c r="Q82" s="2"/>
      <c r="R82" s="2"/>
      <c r="S82" s="2"/>
      <c r="T82" s="2"/>
      <c r="V82" s="2"/>
      <c r="X82" s="2"/>
      <c r="Z82" s="2"/>
      <c r="AB82" s="2"/>
      <c r="AE82" s="2"/>
      <c r="AF82" s="2"/>
      <c r="AG82" s="158"/>
    </row>
    <row r="83" spans="6:33" ht="15.75" customHeight="1">
      <c r="F83" s="2"/>
      <c r="L83" s="2"/>
      <c r="P83" s="2"/>
      <c r="Q83" s="2"/>
      <c r="R83" s="2"/>
      <c r="S83" s="2"/>
      <c r="T83" s="2"/>
      <c r="V83" s="2"/>
      <c r="X83" s="2"/>
      <c r="Z83" s="2"/>
      <c r="AB83" s="2"/>
      <c r="AE83" s="2"/>
      <c r="AF83" s="2"/>
      <c r="AG83" s="158"/>
    </row>
    <row r="84" spans="6:33" ht="15.75" customHeight="1">
      <c r="F84" s="2"/>
      <c r="L84" s="2"/>
      <c r="P84" s="2"/>
      <c r="Q84" s="2"/>
      <c r="R84" s="2"/>
      <c r="S84" s="2"/>
      <c r="T84" s="2"/>
      <c r="V84" s="2"/>
      <c r="X84" s="2"/>
      <c r="Z84" s="2"/>
      <c r="AB84" s="2"/>
      <c r="AE84" s="2"/>
      <c r="AF84" s="2"/>
      <c r="AG84" s="158"/>
    </row>
    <row r="85" spans="6:33" ht="15.75" customHeight="1">
      <c r="F85" s="2"/>
      <c r="L85" s="2"/>
      <c r="P85" s="2"/>
      <c r="Q85" s="2"/>
      <c r="R85" s="2"/>
      <c r="S85" s="2"/>
      <c r="T85" s="2"/>
      <c r="V85" s="2"/>
      <c r="X85" s="2"/>
      <c r="Z85" s="2"/>
      <c r="AB85" s="2"/>
      <c r="AE85" s="2"/>
      <c r="AF85" s="2"/>
      <c r="AG85" s="158"/>
    </row>
    <row r="86" spans="6:33" ht="15.75" customHeight="1">
      <c r="F86" s="2"/>
      <c r="L86" s="2"/>
      <c r="P86" s="2"/>
      <c r="Q86" s="2"/>
      <c r="R86" s="2"/>
      <c r="S86" s="2"/>
      <c r="T86" s="2"/>
      <c r="V86" s="2"/>
      <c r="X86" s="2"/>
      <c r="Z86" s="2"/>
      <c r="AB86" s="2"/>
      <c r="AE86" s="2"/>
      <c r="AF86" s="2"/>
      <c r="AG86" s="158"/>
    </row>
    <row r="87" spans="6:33" ht="15.75" customHeight="1">
      <c r="F87" s="2"/>
      <c r="L87" s="2"/>
      <c r="P87" s="2"/>
      <c r="Q87" s="2"/>
      <c r="R87" s="2"/>
      <c r="S87" s="2"/>
      <c r="T87" s="2"/>
      <c r="V87" s="2"/>
      <c r="X87" s="2"/>
      <c r="Z87" s="2"/>
      <c r="AB87" s="2"/>
      <c r="AE87" s="2"/>
      <c r="AF87" s="2"/>
      <c r="AG87" s="158"/>
    </row>
    <row r="88" spans="6:33" ht="15.75" customHeight="1">
      <c r="F88" s="2"/>
      <c r="L88" s="2"/>
      <c r="P88" s="2"/>
      <c r="Q88" s="2"/>
      <c r="R88" s="2"/>
      <c r="S88" s="2"/>
      <c r="T88" s="2"/>
      <c r="V88" s="2"/>
      <c r="X88" s="2"/>
      <c r="Z88" s="2"/>
      <c r="AB88" s="2"/>
      <c r="AE88" s="2"/>
      <c r="AF88" s="2"/>
      <c r="AG88" s="158"/>
    </row>
    <row r="89" spans="6:33" ht="15.75" customHeight="1">
      <c r="F89" s="2"/>
      <c r="L89" s="2"/>
      <c r="P89" s="2"/>
      <c r="Q89" s="2"/>
      <c r="R89" s="2"/>
      <c r="S89" s="2"/>
      <c r="T89" s="2"/>
      <c r="V89" s="2"/>
      <c r="X89" s="2"/>
      <c r="Z89" s="2"/>
      <c r="AB89" s="2"/>
      <c r="AE89" s="2"/>
      <c r="AF89" s="2"/>
      <c r="AG89" s="158"/>
    </row>
    <row r="90" spans="6:33" ht="15.75" customHeight="1">
      <c r="F90" s="2"/>
      <c r="L90" s="2"/>
      <c r="P90" s="2"/>
      <c r="Q90" s="2"/>
      <c r="R90" s="2"/>
      <c r="S90" s="2"/>
      <c r="T90" s="2"/>
      <c r="V90" s="2"/>
      <c r="X90" s="2"/>
      <c r="Z90" s="2"/>
      <c r="AB90" s="2"/>
      <c r="AE90" s="2"/>
      <c r="AF90" s="2"/>
      <c r="AG90" s="158"/>
    </row>
    <row r="91" spans="6:33" ht="15.75" customHeight="1">
      <c r="F91" s="2"/>
      <c r="L91" s="2"/>
      <c r="P91" s="2"/>
      <c r="Q91" s="2"/>
      <c r="R91" s="2"/>
      <c r="S91" s="2"/>
      <c r="T91" s="2"/>
      <c r="V91" s="2"/>
      <c r="X91" s="2"/>
      <c r="Z91" s="2"/>
      <c r="AB91" s="2"/>
      <c r="AE91" s="2"/>
      <c r="AF91" s="2"/>
      <c r="AG91" s="158"/>
    </row>
    <row r="92" spans="6:33" ht="15.75" customHeight="1">
      <c r="F92" s="2"/>
      <c r="L92" s="2"/>
      <c r="P92" s="2"/>
      <c r="Q92" s="2"/>
      <c r="R92" s="2"/>
      <c r="S92" s="2"/>
      <c r="T92" s="2"/>
      <c r="V92" s="2"/>
      <c r="X92" s="2"/>
      <c r="Z92" s="2"/>
      <c r="AB92" s="2"/>
      <c r="AE92" s="2"/>
      <c r="AF92" s="2"/>
      <c r="AG92" s="158"/>
    </row>
    <row r="93" spans="6:33" ht="15.75" customHeight="1">
      <c r="F93" s="2"/>
      <c r="L93" s="2"/>
      <c r="P93" s="2"/>
      <c r="Q93" s="2"/>
      <c r="R93" s="2"/>
      <c r="S93" s="2"/>
      <c r="T93" s="2"/>
      <c r="V93" s="2"/>
      <c r="X93" s="2"/>
      <c r="Z93" s="2"/>
      <c r="AB93" s="2"/>
      <c r="AE93" s="2"/>
      <c r="AF93" s="2"/>
      <c r="AG93" s="158"/>
    </row>
    <row r="94" spans="6:33" ht="15.75" customHeight="1">
      <c r="F94" s="2"/>
      <c r="L94" s="2"/>
      <c r="P94" s="2"/>
      <c r="Q94" s="2"/>
      <c r="R94" s="2"/>
      <c r="S94" s="2"/>
      <c r="T94" s="2"/>
      <c r="V94" s="2"/>
      <c r="X94" s="2"/>
      <c r="Z94" s="2"/>
      <c r="AB94" s="2"/>
      <c r="AE94" s="2"/>
      <c r="AF94" s="2"/>
      <c r="AG94" s="158"/>
    </row>
    <row r="95" spans="6:33" ht="15.75" customHeight="1">
      <c r="F95" s="2"/>
      <c r="L95" s="2"/>
      <c r="P95" s="2"/>
      <c r="Q95" s="2"/>
      <c r="R95" s="2"/>
      <c r="S95" s="2"/>
      <c r="T95" s="2"/>
      <c r="V95" s="2"/>
      <c r="X95" s="2"/>
      <c r="Z95" s="2"/>
      <c r="AB95" s="2"/>
      <c r="AE95" s="2"/>
      <c r="AF95" s="2"/>
      <c r="AG95" s="158"/>
    </row>
    <row r="96" spans="6:33" ht="15.75" customHeight="1">
      <c r="F96" s="2"/>
      <c r="L96" s="2"/>
      <c r="P96" s="2"/>
      <c r="Q96" s="2"/>
      <c r="R96" s="2"/>
      <c r="S96" s="2"/>
      <c r="T96" s="2"/>
      <c r="V96" s="2"/>
      <c r="X96" s="2"/>
      <c r="Z96" s="2"/>
      <c r="AB96" s="2"/>
      <c r="AE96" s="2"/>
      <c r="AF96" s="2"/>
      <c r="AG96" s="158"/>
    </row>
    <row r="97" spans="3:33" ht="15.75" customHeight="1">
      <c r="F97" s="2"/>
      <c r="L97" s="2"/>
      <c r="P97" s="2"/>
      <c r="Q97" s="2"/>
      <c r="R97" s="2"/>
      <c r="S97" s="2"/>
      <c r="T97" s="2"/>
      <c r="V97" s="2"/>
      <c r="X97" s="2"/>
      <c r="Z97" s="2"/>
      <c r="AB97" s="2"/>
      <c r="AE97" s="2"/>
      <c r="AF97" s="2"/>
      <c r="AG97" s="158"/>
    </row>
    <row r="98" spans="3:33" ht="15.75" customHeight="1">
      <c r="F98" s="2"/>
      <c r="L98" s="2"/>
      <c r="P98" s="2"/>
      <c r="Q98" s="2"/>
      <c r="R98" s="2"/>
      <c r="S98" s="2"/>
      <c r="T98" s="2"/>
      <c r="V98" s="2"/>
      <c r="X98" s="2"/>
      <c r="Z98" s="2"/>
      <c r="AB98" s="2"/>
      <c r="AE98" s="2"/>
      <c r="AF98" s="2"/>
      <c r="AG98" s="158"/>
    </row>
    <row r="99" spans="3:33" ht="15.75" hidden="1" customHeight="1">
      <c r="F99" s="2"/>
      <c r="L99" s="2"/>
      <c r="P99" s="2"/>
      <c r="Q99" s="2"/>
      <c r="R99" s="2"/>
      <c r="S99" s="2"/>
      <c r="T99" s="2"/>
      <c r="V99" s="2"/>
      <c r="X99" s="2"/>
      <c r="Z99" s="2"/>
      <c r="AB99" s="2"/>
      <c r="AE99" s="2"/>
      <c r="AF99" s="2"/>
      <c r="AG99" s="158"/>
    </row>
    <row r="100" spans="3:33" ht="15.75" hidden="1" customHeight="1">
      <c r="C100" s="175" t="s">
        <v>5</v>
      </c>
      <c r="D100" s="2"/>
      <c r="E100" s="176" t="s">
        <v>226</v>
      </c>
      <c r="F100" s="177"/>
      <c r="G100" s="178" t="s">
        <v>227</v>
      </c>
      <c r="H100" s="2"/>
      <c r="I100" s="176" t="s">
        <v>228</v>
      </c>
      <c r="J100" s="2"/>
      <c r="K100" s="2"/>
      <c r="L100" s="2"/>
      <c r="P100" s="2"/>
      <c r="Q100" s="2"/>
      <c r="R100" s="2"/>
      <c r="S100" s="2"/>
      <c r="T100" s="2"/>
      <c r="V100" s="2"/>
      <c r="X100" s="2"/>
      <c r="Z100" s="2"/>
      <c r="AB100" s="2"/>
      <c r="AE100" s="2"/>
      <c r="AF100" s="2"/>
      <c r="AG100" s="158"/>
    </row>
    <row r="101" spans="3:33" ht="15.75" hidden="1" customHeight="1">
      <c r="C101" s="179" t="s">
        <v>17</v>
      </c>
      <c r="D101" s="2"/>
      <c r="E101" s="65" t="s">
        <v>195</v>
      </c>
      <c r="F101" s="2"/>
      <c r="G101" s="65" t="s">
        <v>229</v>
      </c>
      <c r="H101" s="2"/>
      <c r="I101" s="65" t="s">
        <v>230</v>
      </c>
      <c r="J101" s="2"/>
      <c r="K101" s="2"/>
      <c r="L101" s="2"/>
      <c r="P101" s="2"/>
      <c r="Q101" s="2"/>
      <c r="R101" s="2"/>
      <c r="S101" s="2"/>
      <c r="T101" s="2"/>
      <c r="V101" s="2"/>
      <c r="X101" s="2"/>
      <c r="Z101" s="2"/>
      <c r="AB101" s="2"/>
      <c r="AE101" s="2"/>
      <c r="AF101" s="2"/>
      <c r="AG101" s="158"/>
    </row>
    <row r="102" spans="3:33" ht="15.75" hidden="1" customHeight="1">
      <c r="C102" s="179" t="s">
        <v>18</v>
      </c>
      <c r="D102" s="2"/>
      <c r="E102" s="65" t="s">
        <v>162</v>
      </c>
      <c r="F102" s="2"/>
      <c r="G102" s="65" t="s">
        <v>201</v>
      </c>
      <c r="H102" s="2"/>
      <c r="I102" s="65" t="s">
        <v>128</v>
      </c>
      <c r="J102" s="2"/>
      <c r="K102" s="2"/>
      <c r="L102" s="2"/>
      <c r="P102" s="2"/>
      <c r="Q102" s="2"/>
      <c r="R102" s="2"/>
      <c r="S102" s="2"/>
      <c r="T102" s="2"/>
      <c r="V102" s="2"/>
      <c r="X102" s="2"/>
      <c r="Z102" s="2"/>
      <c r="AB102" s="2"/>
      <c r="AE102" s="2"/>
      <c r="AF102" s="2"/>
      <c r="AG102" s="158"/>
    </row>
    <row r="103" spans="3:33" ht="15.75" hidden="1" customHeight="1">
      <c r="C103" s="179" t="s">
        <v>19</v>
      </c>
      <c r="D103" s="2"/>
      <c r="E103" s="65" t="s">
        <v>231</v>
      </c>
      <c r="F103" s="2"/>
      <c r="G103" s="65" t="s">
        <v>126</v>
      </c>
      <c r="H103" s="2"/>
      <c r="I103" s="65" t="s">
        <v>232</v>
      </c>
      <c r="J103" s="2"/>
      <c r="K103" s="2"/>
      <c r="L103" s="2"/>
      <c r="P103" s="2"/>
      <c r="Q103" s="2"/>
      <c r="R103" s="2"/>
      <c r="S103" s="2"/>
      <c r="T103" s="2"/>
      <c r="V103" s="2"/>
      <c r="X103" s="2"/>
      <c r="Z103" s="2"/>
      <c r="AB103" s="2"/>
      <c r="AE103" s="2"/>
      <c r="AF103" s="2"/>
      <c r="AG103" s="158"/>
    </row>
    <row r="104" spans="3:33" ht="15.75" hidden="1" customHeight="1">
      <c r="C104" s="179" t="s">
        <v>20</v>
      </c>
      <c r="D104" s="2"/>
      <c r="E104" s="65" t="s">
        <v>233</v>
      </c>
      <c r="F104" s="2"/>
      <c r="G104" s="65" t="s">
        <v>234</v>
      </c>
      <c r="H104" s="2"/>
      <c r="I104" s="65" t="s">
        <v>143</v>
      </c>
      <c r="J104" s="2"/>
      <c r="K104" s="2"/>
      <c r="L104" s="2"/>
      <c r="P104" s="2"/>
      <c r="Q104" s="2"/>
      <c r="R104" s="2"/>
      <c r="S104" s="2"/>
      <c r="T104" s="2"/>
      <c r="V104" s="2"/>
      <c r="X104" s="2"/>
      <c r="Z104" s="2"/>
      <c r="AB104" s="2"/>
      <c r="AE104" s="2"/>
      <c r="AF104" s="2"/>
      <c r="AG104" s="158"/>
    </row>
    <row r="105" spans="3:33" ht="15.75" hidden="1" customHeight="1">
      <c r="C105" s="179" t="s">
        <v>21</v>
      </c>
      <c r="D105" s="2"/>
      <c r="E105" s="65" t="s">
        <v>235</v>
      </c>
      <c r="F105" s="2"/>
      <c r="G105" s="180" t="s">
        <v>141</v>
      </c>
      <c r="H105" s="2"/>
      <c r="I105" s="2"/>
      <c r="J105" s="2"/>
      <c r="K105" s="2"/>
      <c r="L105" s="2"/>
      <c r="P105" s="2"/>
      <c r="Q105" s="2"/>
      <c r="R105" s="2"/>
      <c r="S105" s="2"/>
      <c r="T105" s="2"/>
      <c r="V105" s="2"/>
      <c r="X105" s="2"/>
      <c r="Z105" s="2"/>
      <c r="AB105" s="2"/>
      <c r="AE105" s="2"/>
      <c r="AF105" s="2"/>
      <c r="AG105" s="158"/>
    </row>
    <row r="106" spans="3:33" ht="15.75" hidden="1" customHeight="1">
      <c r="C106" s="179" t="s">
        <v>22</v>
      </c>
      <c r="D106" s="2"/>
      <c r="E106" s="65" t="s">
        <v>236</v>
      </c>
      <c r="F106" s="2"/>
      <c r="G106" s="2"/>
      <c r="H106" s="2"/>
      <c r="I106" s="176" t="s">
        <v>104</v>
      </c>
      <c r="J106" s="2"/>
      <c r="K106" s="2"/>
      <c r="L106" s="2"/>
      <c r="P106" s="2"/>
      <c r="Q106" s="2"/>
      <c r="R106" s="2"/>
      <c r="S106" s="2"/>
      <c r="T106" s="2"/>
      <c r="V106" s="2"/>
      <c r="X106" s="2"/>
      <c r="Z106" s="2"/>
      <c r="AB106" s="2"/>
      <c r="AE106" s="2"/>
      <c r="AF106" s="2"/>
      <c r="AG106" s="158"/>
    </row>
    <row r="107" spans="3:33" ht="15.75" hidden="1" customHeight="1">
      <c r="C107" s="179" t="s">
        <v>23</v>
      </c>
      <c r="D107" s="2"/>
      <c r="E107" s="65" t="s">
        <v>237</v>
      </c>
      <c r="F107" s="2"/>
      <c r="G107" s="178" t="s">
        <v>238</v>
      </c>
      <c r="H107" s="2"/>
      <c r="I107" s="65" t="s">
        <v>158</v>
      </c>
      <c r="J107" s="2"/>
      <c r="K107" s="2"/>
      <c r="L107" s="2"/>
      <c r="P107" s="2"/>
      <c r="Q107" s="2"/>
      <c r="R107" s="2"/>
      <c r="S107" s="2"/>
      <c r="T107" s="2"/>
      <c r="V107" s="2"/>
      <c r="X107" s="2"/>
      <c r="Z107" s="2"/>
      <c r="AB107" s="2"/>
      <c r="AE107" s="2"/>
      <c r="AF107" s="2"/>
      <c r="AG107" s="158"/>
    </row>
    <row r="108" spans="3:33" ht="15.75" hidden="1" customHeight="1">
      <c r="C108" s="179" t="s">
        <v>352</v>
      </c>
      <c r="D108" s="2"/>
      <c r="E108" s="65" t="s">
        <v>121</v>
      </c>
      <c r="F108" s="2"/>
      <c r="G108" s="65" t="s">
        <v>239</v>
      </c>
      <c r="H108" s="2"/>
      <c r="I108" s="65" t="s">
        <v>131</v>
      </c>
      <c r="J108" s="2"/>
      <c r="K108" s="2"/>
      <c r="L108" s="2"/>
      <c r="P108" s="2"/>
      <c r="Q108" s="2"/>
      <c r="R108" s="2"/>
      <c r="S108" s="2"/>
      <c r="T108" s="2"/>
      <c r="V108" s="2"/>
      <c r="X108" s="2"/>
      <c r="Z108" s="2"/>
      <c r="AB108" s="2"/>
      <c r="AE108" s="2"/>
      <c r="AF108" s="2"/>
      <c r="AG108" s="158"/>
    </row>
    <row r="109" spans="3:33" ht="15.75" hidden="1" customHeight="1">
      <c r="C109" s="179" t="s">
        <v>26</v>
      </c>
      <c r="D109" s="2"/>
      <c r="E109" s="65" t="s">
        <v>146</v>
      </c>
      <c r="F109" s="2"/>
      <c r="G109" s="65" t="s">
        <v>240</v>
      </c>
      <c r="H109" s="2"/>
      <c r="I109" s="2"/>
      <c r="J109" s="2"/>
      <c r="K109" s="2"/>
      <c r="L109" s="2"/>
      <c r="P109" s="2"/>
      <c r="Q109" s="2"/>
      <c r="R109" s="2"/>
      <c r="S109" s="2"/>
      <c r="T109" s="2"/>
      <c r="V109" s="2"/>
      <c r="X109" s="2"/>
      <c r="Z109" s="2"/>
      <c r="AB109" s="2"/>
      <c r="AE109" s="2"/>
      <c r="AF109" s="2"/>
      <c r="AG109" s="158"/>
    </row>
    <row r="110" spans="3:33" ht="15.75" hidden="1" customHeight="1">
      <c r="C110" s="179" t="s">
        <v>27</v>
      </c>
      <c r="D110" s="2"/>
      <c r="E110" s="65" t="s">
        <v>241</v>
      </c>
      <c r="F110" s="2"/>
      <c r="G110" s="65" t="s">
        <v>127</v>
      </c>
      <c r="H110" s="2"/>
      <c r="I110" s="181" t="s">
        <v>242</v>
      </c>
      <c r="J110" s="2"/>
      <c r="K110" s="2"/>
      <c r="L110" s="2"/>
      <c r="P110" s="2"/>
      <c r="Q110" s="2"/>
      <c r="R110" s="2"/>
      <c r="S110" s="2"/>
      <c r="T110" s="2"/>
      <c r="V110" s="2"/>
      <c r="X110" s="2"/>
      <c r="Z110" s="2"/>
      <c r="AB110" s="2"/>
      <c r="AE110" s="2"/>
      <c r="AF110" s="2"/>
      <c r="AG110" s="158"/>
    </row>
    <row r="111" spans="3:33" ht="15.75" hidden="1" customHeight="1">
      <c r="C111" s="179" t="s">
        <v>25</v>
      </c>
      <c r="D111" s="2"/>
      <c r="E111" s="65" t="s">
        <v>243</v>
      </c>
      <c r="F111" s="2"/>
      <c r="G111" s="65" t="s">
        <v>202</v>
      </c>
      <c r="H111" s="2"/>
      <c r="I111" s="182">
        <v>15</v>
      </c>
      <c r="J111" s="183">
        <v>30</v>
      </c>
      <c r="K111" s="2"/>
      <c r="L111" s="2"/>
      <c r="P111" s="2"/>
      <c r="Q111" s="2"/>
      <c r="R111" s="2"/>
      <c r="S111" s="2"/>
      <c r="T111" s="2"/>
      <c r="V111" s="2"/>
      <c r="X111" s="2"/>
      <c r="Z111" s="2"/>
      <c r="AB111" s="2"/>
      <c r="AE111" s="2"/>
      <c r="AF111" s="2"/>
      <c r="AG111" s="158"/>
    </row>
    <row r="112" spans="3:33" ht="15.75" hidden="1" customHeight="1">
      <c r="C112" s="179" t="s">
        <v>28</v>
      </c>
      <c r="D112" s="2"/>
      <c r="E112" s="65" t="s">
        <v>244</v>
      </c>
      <c r="F112" s="2"/>
      <c r="G112" s="65" t="s">
        <v>142</v>
      </c>
      <c r="H112" s="2"/>
      <c r="I112" s="182">
        <v>0</v>
      </c>
      <c r="J112" s="183">
        <v>0</v>
      </c>
      <c r="K112" s="2"/>
      <c r="L112" s="2"/>
      <c r="P112" s="2"/>
      <c r="Q112" s="2"/>
      <c r="R112" s="2"/>
      <c r="S112" s="2"/>
      <c r="T112" s="2"/>
      <c r="V112" s="2"/>
      <c r="X112" s="2"/>
      <c r="Z112" s="2"/>
      <c r="AB112" s="2"/>
      <c r="AE112" s="2"/>
      <c r="AF112" s="2"/>
      <c r="AG112" s="158"/>
    </row>
    <row r="113" spans="3:33" ht="15.75" hidden="1" customHeight="1">
      <c r="C113" s="179" t="s">
        <v>29</v>
      </c>
      <c r="D113" s="2"/>
      <c r="E113" s="65" t="s">
        <v>245</v>
      </c>
      <c r="F113" s="2"/>
      <c r="G113" s="65" t="s">
        <v>246</v>
      </c>
      <c r="H113" s="2"/>
      <c r="I113" s="184">
        <v>10</v>
      </c>
      <c r="J113" s="2"/>
      <c r="K113" s="2"/>
      <c r="L113" s="2"/>
      <c r="P113" s="2"/>
      <c r="Q113" s="2"/>
      <c r="R113" s="2"/>
      <c r="S113" s="2"/>
      <c r="T113" s="2"/>
      <c r="V113" s="2"/>
      <c r="X113" s="2"/>
      <c r="Z113" s="2"/>
      <c r="AB113" s="2"/>
      <c r="AE113" s="2"/>
      <c r="AF113" s="2"/>
      <c r="AG113" s="158"/>
    </row>
    <row r="114" spans="3:33" ht="15.75" hidden="1" customHeight="1">
      <c r="C114" s="179" t="s">
        <v>30</v>
      </c>
      <c r="D114" s="2"/>
      <c r="E114" s="65" t="s">
        <v>247</v>
      </c>
      <c r="F114" s="2"/>
      <c r="G114" s="65" t="s">
        <v>140</v>
      </c>
      <c r="H114" s="2"/>
      <c r="I114" s="185">
        <v>5</v>
      </c>
      <c r="J114" s="2"/>
      <c r="K114" s="2"/>
      <c r="L114" s="2"/>
      <c r="P114" s="2"/>
      <c r="Q114" s="2"/>
      <c r="R114" s="2"/>
      <c r="S114" s="2"/>
      <c r="T114" s="2"/>
      <c r="V114" s="2"/>
      <c r="X114" s="2"/>
      <c r="Z114" s="2"/>
      <c r="AB114" s="2"/>
      <c r="AE114" s="2"/>
      <c r="AF114" s="2"/>
      <c r="AG114" s="158"/>
    </row>
    <row r="115" spans="3:33" ht="15.75" hidden="1" customHeight="1">
      <c r="C115" s="2"/>
      <c r="D115" s="2"/>
      <c r="E115" s="65" t="s">
        <v>248</v>
      </c>
      <c r="F115" s="2"/>
      <c r="G115" s="65" t="s">
        <v>249</v>
      </c>
      <c r="H115" s="2"/>
      <c r="I115" s="184">
        <v>0</v>
      </c>
      <c r="J115" s="2"/>
      <c r="K115" s="2"/>
      <c r="L115" s="2"/>
      <c r="P115" s="2"/>
      <c r="Q115" s="2"/>
      <c r="R115" s="2"/>
      <c r="S115" s="2"/>
      <c r="T115" s="2"/>
      <c r="V115" s="2"/>
      <c r="X115" s="2"/>
      <c r="Z115" s="2"/>
      <c r="AB115" s="2"/>
      <c r="AE115" s="2"/>
      <c r="AF115" s="2"/>
      <c r="AG115" s="158"/>
    </row>
    <row r="116" spans="3:33" ht="15.75" hidden="1" customHeight="1">
      <c r="C116" s="175" t="s">
        <v>250</v>
      </c>
      <c r="D116" s="2"/>
      <c r="E116" s="65" t="s">
        <v>251</v>
      </c>
      <c r="F116" s="2"/>
      <c r="G116" s="65" t="s">
        <v>252</v>
      </c>
      <c r="H116" s="2"/>
      <c r="I116" s="2"/>
      <c r="J116" s="2"/>
      <c r="K116" s="2"/>
      <c r="L116" s="2"/>
      <c r="P116" s="2"/>
      <c r="Q116" s="2"/>
      <c r="R116" s="2"/>
      <c r="S116" s="2"/>
      <c r="T116" s="2"/>
      <c r="V116" s="2"/>
      <c r="X116" s="2"/>
      <c r="Z116" s="2"/>
      <c r="AB116" s="2"/>
      <c r="AE116" s="2"/>
      <c r="AF116" s="2"/>
      <c r="AG116" s="158"/>
    </row>
    <row r="117" spans="3:33" ht="15.75" hidden="1" customHeight="1">
      <c r="C117" s="179" t="s">
        <v>6</v>
      </c>
      <c r="D117" s="2"/>
      <c r="E117" s="65" t="s">
        <v>253</v>
      </c>
      <c r="F117" s="2"/>
      <c r="G117" s="65" t="s">
        <v>254</v>
      </c>
      <c r="H117" s="2"/>
      <c r="I117" s="178" t="s">
        <v>255</v>
      </c>
      <c r="J117" s="2"/>
      <c r="K117" s="2"/>
      <c r="L117" s="2"/>
      <c r="P117" s="2"/>
      <c r="Q117" s="2"/>
      <c r="R117" s="2"/>
      <c r="S117" s="2"/>
      <c r="T117" s="2"/>
      <c r="V117" s="2"/>
      <c r="X117" s="2"/>
      <c r="Z117" s="2"/>
      <c r="AB117" s="2"/>
      <c r="AE117" s="2"/>
      <c r="AF117" s="2"/>
      <c r="AG117" s="158"/>
    </row>
    <row r="118" spans="3:33" ht="15.75" hidden="1" customHeight="1">
      <c r="C118" s="179" t="s">
        <v>256</v>
      </c>
      <c r="D118" s="2"/>
      <c r="E118" s="65" t="s">
        <v>213</v>
      </c>
      <c r="F118" s="2"/>
      <c r="G118" s="2"/>
      <c r="H118" s="2"/>
      <c r="I118" s="65" t="s">
        <v>139</v>
      </c>
      <c r="J118" s="2"/>
      <c r="K118" s="2"/>
      <c r="L118" s="2"/>
      <c r="P118" s="2"/>
      <c r="Q118" s="2"/>
      <c r="R118" s="2"/>
      <c r="S118" s="2"/>
      <c r="T118" s="2"/>
      <c r="V118" s="2"/>
      <c r="X118" s="2"/>
      <c r="Z118" s="2"/>
      <c r="AB118" s="2"/>
      <c r="AE118" s="2"/>
      <c r="AF118" s="2"/>
      <c r="AG118" s="158"/>
    </row>
    <row r="119" spans="3:33" ht="15.75" hidden="1" customHeight="1">
      <c r="C119" s="179" t="s">
        <v>9</v>
      </c>
      <c r="D119" s="2"/>
      <c r="E119" s="2"/>
      <c r="F119" s="2"/>
      <c r="G119" s="2"/>
      <c r="H119" s="2"/>
      <c r="I119" s="65" t="s">
        <v>257</v>
      </c>
      <c r="J119" s="2"/>
      <c r="K119" s="2"/>
      <c r="L119" s="2"/>
      <c r="P119" s="2"/>
      <c r="Q119" s="2"/>
      <c r="R119" s="2"/>
      <c r="S119" s="2"/>
      <c r="T119" s="2"/>
      <c r="V119" s="2"/>
      <c r="X119" s="2"/>
      <c r="Z119" s="2"/>
      <c r="AB119" s="2"/>
      <c r="AE119" s="2"/>
      <c r="AF119" s="2"/>
      <c r="AG119" s="158"/>
    </row>
    <row r="120" spans="3:33" ht="15.75" hidden="1" customHeight="1">
      <c r="C120" s="179" t="s">
        <v>258</v>
      </c>
      <c r="D120" s="2"/>
      <c r="E120" s="181" t="s">
        <v>259</v>
      </c>
      <c r="F120" s="2"/>
      <c r="G120" s="178" t="s">
        <v>116</v>
      </c>
      <c r="H120" s="2"/>
      <c r="I120" s="65" t="s">
        <v>260</v>
      </c>
      <c r="J120" s="2"/>
      <c r="K120" s="2"/>
      <c r="L120" s="2"/>
      <c r="P120" s="2"/>
      <c r="Q120" s="2"/>
      <c r="R120" s="2"/>
      <c r="S120" s="2"/>
      <c r="T120" s="2"/>
      <c r="V120" s="2"/>
      <c r="X120" s="2"/>
      <c r="Z120" s="2"/>
      <c r="AB120" s="2"/>
      <c r="AE120" s="2"/>
      <c r="AF120" s="2"/>
      <c r="AG120" s="158"/>
    </row>
    <row r="121" spans="3:33" ht="15.75" hidden="1" customHeight="1">
      <c r="C121" s="179" t="s">
        <v>12</v>
      </c>
      <c r="D121" s="2"/>
      <c r="E121" s="186" t="s">
        <v>203</v>
      </c>
      <c r="F121" s="2"/>
      <c r="G121" s="65" t="s">
        <v>138</v>
      </c>
      <c r="H121" s="2"/>
      <c r="I121" s="187"/>
      <c r="J121" s="2"/>
      <c r="K121" s="2"/>
      <c r="L121" s="2"/>
      <c r="P121" s="2"/>
      <c r="Q121" s="2"/>
      <c r="R121" s="2"/>
      <c r="S121" s="2"/>
      <c r="T121" s="2"/>
      <c r="V121" s="2"/>
      <c r="X121" s="2"/>
      <c r="Z121" s="2"/>
      <c r="AB121" s="2"/>
      <c r="AE121" s="2"/>
      <c r="AF121" s="2"/>
      <c r="AG121" s="158"/>
    </row>
    <row r="122" spans="3:33" ht="15.75" hidden="1" customHeight="1">
      <c r="C122" s="179" t="s">
        <v>7</v>
      </c>
      <c r="D122" s="2"/>
      <c r="E122" s="186" t="s">
        <v>129</v>
      </c>
      <c r="F122" s="2"/>
      <c r="G122" s="65" t="s">
        <v>261</v>
      </c>
      <c r="H122" s="177"/>
      <c r="I122" s="188" t="s">
        <v>262</v>
      </c>
      <c r="J122" s="2"/>
      <c r="K122" s="2"/>
      <c r="L122" s="2"/>
      <c r="P122" s="2"/>
      <c r="Q122" s="2"/>
      <c r="R122" s="2"/>
      <c r="S122" s="2"/>
      <c r="T122" s="2"/>
      <c r="V122" s="2"/>
      <c r="X122" s="2"/>
      <c r="Z122" s="2"/>
      <c r="AB122" s="2"/>
      <c r="AE122" s="2"/>
      <c r="AF122" s="2"/>
      <c r="AG122" s="158"/>
    </row>
    <row r="123" spans="3:33" ht="15.75" hidden="1" customHeight="1">
      <c r="C123" s="179" t="s">
        <v>263</v>
      </c>
      <c r="D123" s="2"/>
      <c r="E123" s="186" t="s">
        <v>264</v>
      </c>
      <c r="F123" s="2"/>
      <c r="G123" s="65" t="s">
        <v>265</v>
      </c>
      <c r="H123" s="177"/>
      <c r="I123" s="189" t="s">
        <v>246</v>
      </c>
      <c r="J123" s="2"/>
      <c r="K123" s="2"/>
      <c r="L123" s="2"/>
      <c r="P123" s="2"/>
      <c r="Q123" s="2"/>
      <c r="R123" s="2"/>
      <c r="S123" s="2"/>
      <c r="T123" s="2"/>
      <c r="V123" s="2"/>
      <c r="X123" s="2"/>
      <c r="Z123" s="2"/>
      <c r="AB123" s="2"/>
      <c r="AE123" s="2"/>
      <c r="AF123" s="2"/>
      <c r="AG123" s="158"/>
    </row>
    <row r="124" spans="3:33" ht="15.75" hidden="1" customHeight="1">
      <c r="C124" s="179" t="s">
        <v>266</v>
      </c>
      <c r="D124" s="2"/>
      <c r="E124" s="2"/>
      <c r="F124" s="2"/>
      <c r="G124" s="2"/>
      <c r="H124" s="177"/>
      <c r="I124" s="65" t="s">
        <v>140</v>
      </c>
      <c r="J124" s="2"/>
      <c r="K124" s="2"/>
      <c r="L124" s="2"/>
      <c r="P124" s="2"/>
      <c r="Q124" s="2"/>
      <c r="R124" s="2"/>
      <c r="S124" s="2"/>
      <c r="T124" s="2"/>
      <c r="V124" s="2"/>
      <c r="X124" s="2"/>
      <c r="Z124" s="2"/>
      <c r="AB124" s="2"/>
      <c r="AE124" s="2"/>
      <c r="AF124" s="2"/>
      <c r="AG124" s="158"/>
    </row>
    <row r="125" spans="3:33" ht="15.75" hidden="1" customHeight="1">
      <c r="C125" s="179" t="s">
        <v>14</v>
      </c>
      <c r="D125" s="2"/>
      <c r="E125" s="2"/>
      <c r="F125" s="2"/>
      <c r="G125" s="2"/>
      <c r="H125" s="2"/>
      <c r="I125" s="2"/>
      <c r="J125" s="2"/>
      <c r="K125" s="2"/>
      <c r="L125" s="2"/>
      <c r="P125" s="2"/>
      <c r="Q125" s="2"/>
      <c r="R125" s="2"/>
      <c r="S125" s="2"/>
      <c r="T125" s="2"/>
      <c r="V125" s="2"/>
      <c r="X125" s="2"/>
      <c r="Z125" s="2"/>
      <c r="AB125" s="2"/>
      <c r="AE125" s="2"/>
      <c r="AF125" s="2"/>
      <c r="AG125" s="158"/>
    </row>
    <row r="126" spans="3:33" ht="15.75" hidden="1" customHeight="1">
      <c r="C126" s="179" t="s">
        <v>267</v>
      </c>
      <c r="D126" s="2"/>
      <c r="E126" s="2"/>
      <c r="F126" s="2"/>
      <c r="G126" s="2"/>
      <c r="H126" s="2"/>
      <c r="I126" s="2"/>
      <c r="J126" s="2"/>
      <c r="K126" s="2"/>
      <c r="L126" s="2"/>
      <c r="P126" s="2"/>
      <c r="Q126" s="2"/>
      <c r="R126" s="2"/>
      <c r="S126" s="2"/>
      <c r="T126" s="2"/>
      <c r="V126" s="2"/>
      <c r="X126" s="2"/>
      <c r="Z126" s="2"/>
      <c r="AB126" s="2"/>
      <c r="AE126" s="2"/>
      <c r="AF126" s="2"/>
      <c r="AG126" s="158"/>
    </row>
    <row r="127" spans="3:33" ht="15.75" hidden="1" customHeight="1">
      <c r="C127" s="179" t="s">
        <v>200</v>
      </c>
      <c r="D127" s="2"/>
      <c r="E127" s="2"/>
      <c r="F127" s="2"/>
      <c r="G127" s="2"/>
      <c r="H127" s="2"/>
      <c r="I127" s="2"/>
      <c r="J127" s="2"/>
      <c r="K127" s="2"/>
      <c r="L127" s="2"/>
      <c r="P127" s="2"/>
      <c r="Q127" s="2"/>
      <c r="R127" s="2"/>
      <c r="S127" s="2"/>
      <c r="T127" s="2"/>
      <c r="V127" s="2"/>
      <c r="X127" s="2"/>
      <c r="Z127" s="2"/>
      <c r="AB127" s="2"/>
      <c r="AE127" s="2"/>
      <c r="AF127" s="2"/>
      <c r="AG127" s="158"/>
    </row>
    <row r="128" spans="3:33" ht="15.75" hidden="1" customHeight="1">
      <c r="C128" s="179" t="s">
        <v>268</v>
      </c>
      <c r="D128" s="2"/>
      <c r="E128" s="2"/>
      <c r="F128" s="2"/>
      <c r="G128" s="2"/>
      <c r="H128" s="2"/>
      <c r="I128" s="2"/>
      <c r="J128" s="2"/>
      <c r="K128" s="2"/>
      <c r="L128" s="2"/>
      <c r="P128" s="2"/>
      <c r="Q128" s="2"/>
      <c r="R128" s="2"/>
      <c r="S128" s="2"/>
      <c r="T128" s="2"/>
      <c r="V128" s="2"/>
      <c r="X128" s="2"/>
      <c r="Z128" s="2"/>
      <c r="AB128" s="2"/>
      <c r="AE128" s="2"/>
      <c r="AF128" s="2"/>
      <c r="AG128" s="158"/>
    </row>
    <row r="129" spans="3:33" ht="15.75" hidden="1" customHeight="1">
      <c r="C129" s="179" t="s">
        <v>15</v>
      </c>
      <c r="D129" s="2"/>
      <c r="E129" s="2"/>
      <c r="F129" s="2"/>
      <c r="G129" s="2"/>
      <c r="H129" s="2"/>
      <c r="I129" s="2"/>
      <c r="J129" s="2"/>
      <c r="K129" s="2"/>
      <c r="L129" s="2"/>
      <c r="P129" s="2"/>
      <c r="Q129" s="2"/>
      <c r="R129" s="2"/>
      <c r="S129" s="2"/>
      <c r="T129" s="2"/>
      <c r="V129" s="2"/>
      <c r="X129" s="2"/>
      <c r="Z129" s="2"/>
      <c r="AB129" s="2"/>
      <c r="AE129" s="2"/>
      <c r="AF129" s="2"/>
      <c r="AG129" s="158"/>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158"/>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158"/>
    </row>
    <row r="132" spans="3:33" ht="15.75" customHeight="1">
      <c r="F132" s="2"/>
      <c r="L132" s="2"/>
      <c r="P132" s="2"/>
      <c r="Q132" s="2"/>
      <c r="R132" s="2"/>
      <c r="S132" s="2"/>
      <c r="T132" s="2"/>
      <c r="V132" s="2"/>
      <c r="X132" s="2"/>
      <c r="Z132" s="2"/>
      <c r="AB132" s="2"/>
      <c r="AE132" s="2"/>
      <c r="AF132" s="2"/>
      <c r="AG132" s="158"/>
    </row>
    <row r="133" spans="3:33" ht="15.75" customHeight="1">
      <c r="F133" s="2"/>
      <c r="L133" s="2"/>
      <c r="P133" s="2"/>
      <c r="Q133" s="2"/>
      <c r="R133" s="2"/>
      <c r="S133" s="2"/>
      <c r="T133" s="2"/>
      <c r="V133" s="2"/>
      <c r="X133" s="2"/>
      <c r="Z133" s="2"/>
      <c r="AB133" s="2"/>
      <c r="AE133" s="2"/>
      <c r="AF133" s="2"/>
      <c r="AG133" s="158"/>
    </row>
    <row r="134" spans="3:33" ht="15.75" customHeight="1">
      <c r="F134" s="2"/>
      <c r="L134" s="2"/>
      <c r="P134" s="2"/>
      <c r="Q134" s="2"/>
      <c r="R134" s="2"/>
      <c r="S134" s="2"/>
      <c r="T134" s="2"/>
      <c r="V134" s="2"/>
      <c r="X134" s="2"/>
      <c r="Z134" s="2"/>
      <c r="AB134" s="2"/>
      <c r="AE134" s="2"/>
      <c r="AF134" s="2"/>
      <c r="AG134" s="158"/>
    </row>
    <row r="135" spans="3:33" ht="15.75" customHeight="1">
      <c r="F135" s="2"/>
      <c r="L135" s="2"/>
      <c r="P135" s="2"/>
      <c r="Q135" s="2"/>
      <c r="R135" s="2"/>
      <c r="S135" s="2"/>
      <c r="T135" s="2"/>
      <c r="V135" s="2"/>
      <c r="X135" s="2"/>
      <c r="Z135" s="2"/>
      <c r="AB135" s="2"/>
      <c r="AE135" s="2"/>
      <c r="AF135" s="2"/>
      <c r="AG135" s="158"/>
    </row>
    <row r="136" spans="3:33" ht="15.75" customHeight="1">
      <c r="F136" s="2"/>
      <c r="L136" s="2"/>
      <c r="P136" s="2"/>
      <c r="Q136" s="2"/>
      <c r="R136" s="2"/>
      <c r="S136" s="2"/>
      <c r="T136" s="2"/>
      <c r="V136" s="2"/>
      <c r="X136" s="2"/>
      <c r="Z136" s="2"/>
      <c r="AB136" s="2"/>
      <c r="AE136" s="2"/>
      <c r="AF136" s="2"/>
      <c r="AG136" s="158"/>
    </row>
    <row r="137" spans="3:33" ht="15.75" customHeight="1">
      <c r="F137" s="2"/>
      <c r="L137" s="2"/>
      <c r="P137" s="2"/>
      <c r="Q137" s="2"/>
      <c r="R137" s="2"/>
      <c r="S137" s="2"/>
      <c r="T137" s="2"/>
      <c r="V137" s="2"/>
      <c r="X137" s="2"/>
      <c r="Z137" s="2"/>
      <c r="AB137" s="2"/>
      <c r="AE137" s="2"/>
      <c r="AF137" s="2"/>
      <c r="AG137" s="158"/>
    </row>
    <row r="138" spans="3:33" ht="15.75" customHeight="1">
      <c r="F138" s="2"/>
      <c r="L138" s="2"/>
      <c r="P138" s="2"/>
      <c r="Q138" s="2"/>
      <c r="R138" s="2"/>
      <c r="S138" s="2"/>
      <c r="T138" s="2"/>
      <c r="V138" s="2"/>
      <c r="X138" s="2"/>
      <c r="Z138" s="2"/>
      <c r="AB138" s="2"/>
      <c r="AE138" s="2"/>
      <c r="AF138" s="2"/>
      <c r="AG138" s="158"/>
    </row>
    <row r="139" spans="3:33" ht="15.75" customHeight="1">
      <c r="F139" s="2"/>
      <c r="L139" s="2"/>
      <c r="P139" s="2"/>
      <c r="Q139" s="2"/>
      <c r="R139" s="2"/>
      <c r="S139" s="2"/>
      <c r="T139" s="2"/>
      <c r="V139" s="2"/>
      <c r="X139" s="2"/>
      <c r="Z139" s="2"/>
      <c r="AB139" s="2"/>
      <c r="AE139" s="2"/>
      <c r="AF139" s="2"/>
      <c r="AG139" s="158"/>
    </row>
    <row r="140" spans="3:33" ht="15.75" customHeight="1">
      <c r="F140" s="2"/>
      <c r="L140" s="2"/>
      <c r="P140" s="2"/>
      <c r="Q140" s="2"/>
      <c r="R140" s="2"/>
      <c r="S140" s="2"/>
      <c r="T140" s="2"/>
      <c r="V140" s="2"/>
      <c r="X140" s="2"/>
      <c r="Z140" s="2"/>
      <c r="AB140" s="2"/>
      <c r="AE140" s="2"/>
      <c r="AF140" s="2"/>
      <c r="AG140" s="158"/>
    </row>
    <row r="141" spans="3:33" ht="15.75" customHeight="1">
      <c r="F141" s="2"/>
      <c r="L141" s="2"/>
      <c r="P141" s="2"/>
      <c r="Q141" s="2"/>
      <c r="R141" s="2"/>
      <c r="S141" s="2"/>
      <c r="T141" s="2"/>
      <c r="V141" s="2"/>
      <c r="X141" s="2"/>
      <c r="Z141" s="2"/>
      <c r="AB141" s="2"/>
      <c r="AE141" s="2"/>
      <c r="AF141" s="2"/>
      <c r="AG141" s="158"/>
    </row>
    <row r="142" spans="3:33" ht="15.75" customHeight="1">
      <c r="F142" s="2"/>
      <c r="L142" s="2"/>
      <c r="P142" s="2"/>
      <c r="Q142" s="2"/>
      <c r="R142" s="2"/>
      <c r="S142" s="2"/>
      <c r="T142" s="2"/>
      <c r="V142" s="2"/>
      <c r="X142" s="2"/>
      <c r="Z142" s="2"/>
      <c r="AB142" s="2"/>
      <c r="AE142" s="2"/>
      <c r="AF142" s="2"/>
      <c r="AG142" s="158"/>
    </row>
    <row r="143" spans="3:33" ht="15.75" customHeight="1">
      <c r="F143" s="2"/>
      <c r="L143" s="2"/>
      <c r="P143" s="2"/>
      <c r="Q143" s="2"/>
      <c r="R143" s="2"/>
      <c r="S143" s="2"/>
      <c r="T143" s="2"/>
      <c r="V143" s="2"/>
      <c r="X143" s="2"/>
      <c r="Z143" s="2"/>
      <c r="AB143" s="2"/>
      <c r="AE143" s="2"/>
      <c r="AF143" s="2"/>
      <c r="AG143" s="158"/>
    </row>
    <row r="144" spans="3:33" ht="15.75" customHeight="1">
      <c r="F144" s="2"/>
      <c r="L144" s="2"/>
      <c r="P144" s="2"/>
      <c r="Q144" s="2"/>
      <c r="R144" s="2"/>
      <c r="S144" s="2"/>
      <c r="T144" s="2"/>
      <c r="V144" s="2"/>
      <c r="X144" s="2"/>
      <c r="Z144" s="2"/>
      <c r="AB144" s="2"/>
      <c r="AE144" s="2"/>
      <c r="AF144" s="2"/>
      <c r="AG144" s="158"/>
    </row>
    <row r="145" spans="5:33" ht="15.75" customHeight="1">
      <c r="F145" s="2"/>
      <c r="L145" s="2"/>
      <c r="P145" s="2"/>
      <c r="Q145" s="2"/>
      <c r="R145" s="2"/>
      <c r="S145" s="2"/>
      <c r="T145" s="2"/>
      <c r="V145" s="2"/>
      <c r="X145" s="2"/>
      <c r="Z145" s="2"/>
      <c r="AB145" s="2"/>
      <c r="AE145" s="2"/>
      <c r="AF145" s="2"/>
      <c r="AG145" s="158"/>
    </row>
    <row r="146" spans="5:33" ht="15.75" customHeight="1">
      <c r="F146" s="2"/>
      <c r="L146" s="2"/>
      <c r="P146" s="2"/>
      <c r="Q146" s="2"/>
      <c r="R146" s="2"/>
      <c r="S146" s="2"/>
      <c r="T146" s="2"/>
      <c r="V146" s="2"/>
      <c r="X146" s="2"/>
      <c r="Z146" s="2"/>
      <c r="AB146" s="2"/>
      <c r="AE146" s="2"/>
      <c r="AF146" s="2"/>
      <c r="AG146" s="158"/>
    </row>
    <row r="147" spans="5:33" ht="15.75" customHeight="1">
      <c r="F147" s="2"/>
      <c r="L147" s="2"/>
      <c r="P147" s="2"/>
      <c r="Q147" s="2"/>
      <c r="R147" s="2"/>
      <c r="S147" s="2"/>
      <c r="T147" s="2"/>
      <c r="V147" s="2"/>
      <c r="X147" s="2"/>
      <c r="Z147" s="2"/>
      <c r="AB147" s="2"/>
      <c r="AE147" s="2"/>
      <c r="AF147" s="2"/>
      <c r="AG147" s="158"/>
    </row>
    <row r="148" spans="5:33" ht="15.75" customHeight="1">
      <c r="F148" s="2"/>
      <c r="L148" s="2"/>
      <c r="P148" s="2"/>
      <c r="Q148" s="2"/>
      <c r="R148" s="2"/>
      <c r="S148" s="2"/>
      <c r="T148" s="2"/>
      <c r="V148" s="2"/>
      <c r="X148" s="2"/>
      <c r="Z148" s="2"/>
      <c r="AB148" s="2"/>
      <c r="AE148" s="2"/>
      <c r="AF148" s="2"/>
      <c r="AG148" s="158"/>
    </row>
    <row r="149" spans="5:33" ht="15.75" customHeight="1">
      <c r="F149" s="2"/>
      <c r="L149" s="2"/>
      <c r="P149" s="2"/>
      <c r="Q149" s="2"/>
      <c r="R149" s="2"/>
      <c r="S149" s="2"/>
      <c r="T149" s="2"/>
      <c r="V149" s="2"/>
      <c r="X149" s="2"/>
      <c r="Z149" s="2"/>
      <c r="AB149" s="2"/>
      <c r="AE149" s="2"/>
      <c r="AF149" s="2"/>
      <c r="AG149" s="158"/>
    </row>
    <row r="150" spans="5:33" ht="15.75" customHeight="1">
      <c r="E150" s="129" t="s">
        <v>269</v>
      </c>
      <c r="F150" s="130">
        <f>COUNTIF(AK17:AK100, "Zona de Riesgo Alta")</f>
        <v>0</v>
      </c>
      <c r="L150" s="2"/>
      <c r="P150" s="2"/>
      <c r="Q150" s="2"/>
      <c r="R150" s="2"/>
      <c r="S150" s="2"/>
      <c r="T150" s="2"/>
      <c r="V150" s="2"/>
      <c r="X150" s="2"/>
      <c r="Z150" s="2"/>
      <c r="AB150" s="2"/>
      <c r="AE150" s="2"/>
      <c r="AF150" s="2"/>
      <c r="AG150" s="158"/>
    </row>
    <row r="151" spans="5:33" ht="15.75" customHeight="1">
      <c r="E151" s="129" t="s">
        <v>270</v>
      </c>
      <c r="F151" s="130">
        <f>COUNTIF(AK17:AK100, "Zona de Riesgo Alta")</f>
        <v>0</v>
      </c>
      <c r="L151" s="2"/>
      <c r="P151" s="2"/>
      <c r="Q151" s="2"/>
      <c r="R151" s="2"/>
      <c r="S151" s="2"/>
      <c r="T151" s="2"/>
      <c r="V151" s="2"/>
      <c r="X151" s="2"/>
      <c r="Z151" s="2"/>
      <c r="AB151" s="2"/>
      <c r="AE151" s="2"/>
      <c r="AF151" s="2"/>
      <c r="AG151" s="158"/>
    </row>
    <row r="152" spans="5:33" ht="15.75" customHeight="1">
      <c r="E152" s="129" t="s">
        <v>271</v>
      </c>
      <c r="F152" s="130">
        <f>COUNTIF(AK17:AK100, "Zona de Riesgo Moderada")</f>
        <v>0</v>
      </c>
      <c r="L152" s="2"/>
      <c r="P152" s="2"/>
      <c r="Q152" s="2"/>
      <c r="R152" s="2"/>
      <c r="S152" s="2"/>
      <c r="T152" s="2"/>
      <c r="V152" s="2"/>
      <c r="X152" s="2"/>
      <c r="Z152" s="2"/>
      <c r="AB152" s="2"/>
      <c r="AE152" s="2"/>
      <c r="AF152" s="2"/>
      <c r="AG152" s="158"/>
    </row>
    <row r="153" spans="5:33" ht="15.75" customHeight="1">
      <c r="E153" s="129" t="s">
        <v>272</v>
      </c>
      <c r="F153" s="130">
        <f>COUNTIF(AK17:AK100, "Zona de Riesgo Baja")</f>
        <v>1</v>
      </c>
      <c r="L153" s="2"/>
      <c r="P153" s="2"/>
      <c r="Q153" s="2"/>
      <c r="R153" s="2"/>
      <c r="S153" s="2"/>
      <c r="T153" s="2"/>
      <c r="V153" s="2"/>
      <c r="X153" s="2"/>
      <c r="Z153" s="2"/>
      <c r="AB153" s="2"/>
      <c r="AE153" s="2"/>
      <c r="AF153" s="2"/>
      <c r="AG153" s="158"/>
    </row>
    <row r="154" spans="5:33" ht="15.75" customHeight="1">
      <c r="F154" s="2"/>
      <c r="L154" s="2"/>
      <c r="P154" s="2"/>
      <c r="Q154" s="2"/>
      <c r="R154" s="2"/>
      <c r="S154" s="2"/>
      <c r="T154" s="2"/>
      <c r="V154" s="2"/>
      <c r="X154" s="2"/>
      <c r="Z154" s="2"/>
      <c r="AB154" s="2"/>
      <c r="AE154" s="2"/>
      <c r="AF154" s="2"/>
      <c r="AG154" s="158"/>
    </row>
    <row r="155" spans="5:33" ht="15.75" customHeight="1">
      <c r="F155" s="2"/>
      <c r="L155" s="2"/>
      <c r="P155" s="2"/>
      <c r="Q155" s="2"/>
      <c r="R155" s="2"/>
      <c r="S155" s="2"/>
      <c r="T155" s="2"/>
      <c r="V155" s="2"/>
      <c r="X155" s="2"/>
      <c r="Z155" s="2"/>
      <c r="AB155" s="2"/>
      <c r="AE155" s="2"/>
      <c r="AF155" s="2"/>
      <c r="AG155" s="158"/>
    </row>
    <row r="156" spans="5:33" ht="15.75" customHeight="1">
      <c r="F156" s="2"/>
      <c r="L156" s="2"/>
      <c r="P156" s="2"/>
      <c r="Q156" s="2"/>
      <c r="R156" s="2"/>
      <c r="S156" s="2"/>
      <c r="T156" s="2"/>
      <c r="V156" s="2"/>
      <c r="X156" s="2"/>
      <c r="Z156" s="2"/>
      <c r="AB156" s="2"/>
      <c r="AE156" s="2"/>
      <c r="AF156" s="2"/>
      <c r="AG156" s="158"/>
    </row>
    <row r="157" spans="5:33" ht="15.75" customHeight="1">
      <c r="F157" s="2"/>
      <c r="L157" s="2"/>
      <c r="P157" s="2"/>
      <c r="Q157" s="2"/>
      <c r="R157" s="2"/>
      <c r="S157" s="2"/>
      <c r="T157" s="2"/>
      <c r="V157" s="2"/>
      <c r="X157" s="2"/>
      <c r="Z157" s="2"/>
      <c r="AB157" s="2"/>
      <c r="AE157" s="2"/>
      <c r="AF157" s="2"/>
      <c r="AG157" s="158"/>
    </row>
    <row r="158" spans="5:33" ht="15.75" customHeight="1">
      <c r="F158" s="2"/>
      <c r="L158" s="2"/>
      <c r="P158" s="2"/>
      <c r="Q158" s="2"/>
      <c r="R158" s="2"/>
      <c r="S158" s="2"/>
      <c r="T158" s="2"/>
      <c r="V158" s="2"/>
      <c r="X158" s="2"/>
      <c r="Z158" s="2"/>
      <c r="AB158" s="2"/>
      <c r="AE158" s="2"/>
      <c r="AF158" s="2"/>
      <c r="AG158" s="158"/>
    </row>
    <row r="159" spans="5:33" ht="15.75" customHeight="1">
      <c r="F159" s="2"/>
      <c r="L159" s="2"/>
      <c r="P159" s="2"/>
      <c r="Q159" s="2"/>
      <c r="R159" s="2"/>
      <c r="S159" s="2"/>
      <c r="T159" s="2"/>
      <c r="V159" s="2"/>
      <c r="X159" s="2"/>
      <c r="Z159" s="2"/>
      <c r="AB159" s="2"/>
      <c r="AE159" s="2"/>
      <c r="AF159" s="2"/>
      <c r="AG159" s="158"/>
    </row>
    <row r="160" spans="5:33" ht="15.75" customHeight="1">
      <c r="F160" s="2"/>
      <c r="L160" s="2"/>
      <c r="P160" s="2"/>
      <c r="Q160" s="2"/>
      <c r="R160" s="2"/>
      <c r="S160" s="2"/>
      <c r="T160" s="2"/>
      <c r="V160" s="2"/>
      <c r="X160" s="2"/>
      <c r="Z160" s="2"/>
      <c r="AB160" s="2"/>
      <c r="AE160" s="2"/>
      <c r="AF160" s="2"/>
      <c r="AG160" s="158"/>
    </row>
    <row r="161" spans="6:33" ht="15.75" customHeight="1">
      <c r="F161" s="2"/>
      <c r="L161" s="2"/>
      <c r="P161" s="2"/>
      <c r="Q161" s="2"/>
      <c r="R161" s="2"/>
      <c r="S161" s="2"/>
      <c r="T161" s="2"/>
      <c r="V161" s="2"/>
      <c r="X161" s="2"/>
      <c r="Z161" s="2"/>
      <c r="AB161" s="2"/>
      <c r="AE161" s="2"/>
      <c r="AF161" s="2"/>
      <c r="AG161" s="158"/>
    </row>
    <row r="162" spans="6:33" ht="15.75" customHeight="1">
      <c r="F162" s="2"/>
      <c r="L162" s="2"/>
      <c r="P162" s="2"/>
      <c r="Q162" s="2"/>
      <c r="R162" s="2"/>
      <c r="S162" s="2"/>
      <c r="T162" s="2"/>
      <c r="V162" s="2"/>
      <c r="X162" s="2"/>
      <c r="Z162" s="2"/>
      <c r="AB162" s="2"/>
      <c r="AE162" s="2"/>
      <c r="AF162" s="2"/>
      <c r="AG162" s="158"/>
    </row>
    <row r="163" spans="6:33" ht="15.75" customHeight="1">
      <c r="F163" s="2"/>
      <c r="L163" s="2"/>
      <c r="P163" s="2"/>
      <c r="Q163" s="2"/>
      <c r="R163" s="2"/>
      <c r="S163" s="2"/>
      <c r="T163" s="2"/>
      <c r="V163" s="2"/>
      <c r="X163" s="2"/>
      <c r="Z163" s="2"/>
      <c r="AB163" s="2"/>
      <c r="AE163" s="2"/>
      <c r="AF163" s="2"/>
      <c r="AG163" s="158"/>
    </row>
    <row r="164" spans="6:33" ht="15.75" customHeight="1">
      <c r="F164" s="2"/>
      <c r="L164" s="2"/>
      <c r="P164" s="2"/>
      <c r="Q164" s="2"/>
      <c r="R164" s="2"/>
      <c r="S164" s="2"/>
      <c r="T164" s="2"/>
      <c r="V164" s="2"/>
      <c r="X164" s="2"/>
      <c r="Z164" s="2"/>
      <c r="AB164" s="2"/>
      <c r="AE164" s="2"/>
      <c r="AF164" s="2"/>
      <c r="AG164" s="158"/>
    </row>
    <row r="165" spans="6:33" ht="15.75" customHeight="1">
      <c r="F165" s="2"/>
      <c r="L165" s="2"/>
      <c r="P165" s="2"/>
      <c r="Q165" s="2"/>
      <c r="R165" s="2"/>
      <c r="S165" s="2"/>
      <c r="T165" s="2"/>
      <c r="V165" s="2"/>
      <c r="X165" s="2"/>
      <c r="Z165" s="2"/>
      <c r="AB165" s="2"/>
      <c r="AE165" s="2"/>
      <c r="AF165" s="2"/>
      <c r="AG165" s="158"/>
    </row>
    <row r="166" spans="6:33" ht="15.75" customHeight="1">
      <c r="F166" s="2"/>
      <c r="L166" s="2"/>
      <c r="P166" s="2"/>
      <c r="Q166" s="2"/>
      <c r="R166" s="2"/>
      <c r="S166" s="2"/>
      <c r="T166" s="2"/>
      <c r="V166" s="2"/>
      <c r="X166" s="2"/>
      <c r="Z166" s="2"/>
      <c r="AB166" s="2"/>
      <c r="AE166" s="2"/>
      <c r="AF166" s="2"/>
      <c r="AG166" s="158"/>
    </row>
    <row r="167" spans="6:33" ht="15.75" customHeight="1">
      <c r="F167" s="2"/>
      <c r="L167" s="2"/>
      <c r="P167" s="2"/>
      <c r="Q167" s="2"/>
      <c r="R167" s="2"/>
      <c r="S167" s="2"/>
      <c r="T167" s="2"/>
      <c r="V167" s="2"/>
      <c r="X167" s="2"/>
      <c r="Z167" s="2"/>
      <c r="AB167" s="2"/>
      <c r="AE167" s="2"/>
      <c r="AF167" s="2"/>
      <c r="AG167" s="158"/>
    </row>
    <row r="168" spans="6:33" ht="15.75" customHeight="1">
      <c r="F168" s="2"/>
      <c r="L168" s="2"/>
      <c r="P168" s="2"/>
      <c r="Q168" s="2"/>
      <c r="R168" s="2"/>
      <c r="S168" s="2"/>
      <c r="T168" s="2"/>
      <c r="V168" s="2"/>
      <c r="X168" s="2"/>
      <c r="Z168" s="2"/>
      <c r="AB168" s="2"/>
      <c r="AE168" s="2"/>
      <c r="AF168" s="2"/>
      <c r="AG168" s="158"/>
    </row>
    <row r="169" spans="6:33" ht="15.75" customHeight="1">
      <c r="F169" s="2"/>
      <c r="L169" s="2"/>
      <c r="P169" s="2"/>
      <c r="Q169" s="2"/>
      <c r="R169" s="2"/>
      <c r="S169" s="2"/>
      <c r="T169" s="2"/>
      <c r="V169" s="2"/>
      <c r="X169" s="2"/>
      <c r="Z169" s="2"/>
      <c r="AB169" s="2"/>
      <c r="AE169" s="2"/>
      <c r="AF169" s="2"/>
      <c r="AG169" s="158"/>
    </row>
    <row r="170" spans="6:33" ht="15.75" customHeight="1">
      <c r="F170" s="2"/>
      <c r="L170" s="2"/>
      <c r="P170" s="2"/>
      <c r="Q170" s="2"/>
      <c r="R170" s="2"/>
      <c r="S170" s="2"/>
      <c r="T170" s="2"/>
      <c r="V170" s="2"/>
      <c r="X170" s="2"/>
      <c r="Z170" s="2"/>
      <c r="AB170" s="2"/>
      <c r="AE170" s="2"/>
      <c r="AF170" s="2"/>
      <c r="AG170" s="158"/>
    </row>
    <row r="171" spans="6:33" ht="15.75" customHeight="1">
      <c r="F171" s="2"/>
      <c r="L171" s="2"/>
      <c r="P171" s="2"/>
      <c r="Q171" s="2"/>
      <c r="R171" s="2"/>
      <c r="S171" s="2"/>
      <c r="T171" s="2"/>
      <c r="V171" s="2"/>
      <c r="X171" s="2"/>
      <c r="Z171" s="2"/>
      <c r="AB171" s="2"/>
      <c r="AE171" s="2"/>
      <c r="AF171" s="2"/>
      <c r="AG171" s="158"/>
    </row>
    <row r="172" spans="6:33" ht="15.75" customHeight="1">
      <c r="F172" s="2"/>
      <c r="L172" s="2"/>
      <c r="P172" s="2"/>
      <c r="Q172" s="2"/>
      <c r="R172" s="2"/>
      <c r="S172" s="2"/>
      <c r="T172" s="2"/>
      <c r="V172" s="2"/>
      <c r="X172" s="2"/>
      <c r="Z172" s="2"/>
      <c r="AB172" s="2"/>
      <c r="AE172" s="2"/>
      <c r="AF172" s="2"/>
      <c r="AG172" s="158"/>
    </row>
    <row r="173" spans="6:33" ht="15.75" customHeight="1">
      <c r="F173" s="2"/>
      <c r="L173" s="2"/>
      <c r="P173" s="2"/>
      <c r="Q173" s="2"/>
      <c r="R173" s="2"/>
      <c r="S173" s="2"/>
      <c r="T173" s="2"/>
      <c r="V173" s="2"/>
      <c r="X173" s="2"/>
      <c r="Z173" s="2"/>
      <c r="AB173" s="2"/>
      <c r="AE173" s="2"/>
      <c r="AF173" s="2"/>
      <c r="AG173" s="158"/>
    </row>
    <row r="174" spans="6:33" ht="15.75" customHeight="1">
      <c r="F174" s="2"/>
      <c r="L174" s="2"/>
      <c r="P174" s="2"/>
      <c r="Q174" s="2"/>
      <c r="R174" s="2"/>
      <c r="S174" s="2"/>
      <c r="T174" s="2"/>
      <c r="V174" s="2"/>
      <c r="X174" s="2"/>
      <c r="Z174" s="2"/>
      <c r="AB174" s="2"/>
      <c r="AE174" s="2"/>
      <c r="AF174" s="2"/>
      <c r="AG174" s="158"/>
    </row>
    <row r="175" spans="6:33" ht="15.75" customHeight="1">
      <c r="F175" s="2"/>
      <c r="L175" s="2"/>
      <c r="P175" s="2"/>
      <c r="Q175" s="2"/>
      <c r="R175" s="2"/>
      <c r="S175" s="2"/>
      <c r="T175" s="2"/>
      <c r="V175" s="2"/>
      <c r="X175" s="2"/>
      <c r="Z175" s="2"/>
      <c r="AB175" s="2"/>
      <c r="AE175" s="2"/>
      <c r="AF175" s="2"/>
      <c r="AG175" s="158"/>
    </row>
    <row r="176" spans="6:33" ht="15.75" customHeight="1">
      <c r="F176" s="2"/>
      <c r="L176" s="2"/>
      <c r="P176" s="2"/>
      <c r="Q176" s="2"/>
      <c r="R176" s="2"/>
      <c r="S176" s="2"/>
      <c r="T176" s="2"/>
      <c r="V176" s="2"/>
      <c r="X176" s="2"/>
      <c r="Z176" s="2"/>
      <c r="AB176" s="2"/>
      <c r="AE176" s="2"/>
      <c r="AF176" s="2"/>
      <c r="AG176" s="158"/>
    </row>
    <row r="177" spans="6:33" ht="15.75" customHeight="1">
      <c r="F177" s="2"/>
      <c r="L177" s="2"/>
      <c r="P177" s="2"/>
      <c r="Q177" s="2"/>
      <c r="R177" s="2"/>
      <c r="S177" s="2"/>
      <c r="T177" s="2"/>
      <c r="V177" s="2"/>
      <c r="X177" s="2"/>
      <c r="Z177" s="2"/>
      <c r="AB177" s="2"/>
      <c r="AE177" s="2"/>
      <c r="AF177" s="2"/>
      <c r="AG177" s="158"/>
    </row>
    <row r="178" spans="6:33" ht="15.75" customHeight="1">
      <c r="F178" s="2"/>
      <c r="L178" s="2"/>
      <c r="P178" s="2"/>
      <c r="Q178" s="2"/>
      <c r="R178" s="2"/>
      <c r="S178" s="2"/>
      <c r="T178" s="2"/>
      <c r="V178" s="2"/>
      <c r="X178" s="2"/>
      <c r="Z178" s="2"/>
      <c r="AB178" s="2"/>
      <c r="AE178" s="2"/>
      <c r="AF178" s="2"/>
      <c r="AG178" s="158"/>
    </row>
    <row r="179" spans="6:33" ht="15.75" customHeight="1">
      <c r="F179" s="2"/>
      <c r="L179" s="2"/>
      <c r="P179" s="2"/>
      <c r="Q179" s="2"/>
      <c r="R179" s="2"/>
      <c r="S179" s="2"/>
      <c r="T179" s="2"/>
      <c r="V179" s="2"/>
      <c r="X179" s="2"/>
      <c r="Z179" s="2"/>
      <c r="AB179" s="2"/>
      <c r="AE179" s="2"/>
      <c r="AF179" s="2"/>
      <c r="AG179" s="158"/>
    </row>
    <row r="180" spans="6:33" ht="15.75" customHeight="1">
      <c r="F180" s="2"/>
      <c r="L180" s="2"/>
      <c r="P180" s="2"/>
      <c r="Q180" s="2"/>
      <c r="R180" s="2"/>
      <c r="S180" s="2"/>
      <c r="T180" s="2"/>
      <c r="V180" s="2"/>
      <c r="X180" s="2"/>
      <c r="Z180" s="2"/>
      <c r="AB180" s="2"/>
      <c r="AE180" s="2"/>
      <c r="AF180" s="2"/>
      <c r="AG180" s="158"/>
    </row>
    <row r="181" spans="6:33" ht="15.75" customHeight="1">
      <c r="F181" s="2"/>
      <c r="L181" s="2"/>
      <c r="P181" s="2"/>
      <c r="Q181" s="2"/>
      <c r="R181" s="2"/>
      <c r="S181" s="2"/>
      <c r="T181" s="2"/>
      <c r="V181" s="2"/>
      <c r="X181" s="2"/>
      <c r="Z181" s="2"/>
      <c r="AB181" s="2"/>
      <c r="AE181" s="2"/>
      <c r="AF181" s="2"/>
      <c r="AG181" s="158"/>
    </row>
    <row r="182" spans="6:33" ht="15.75" customHeight="1">
      <c r="F182" s="2"/>
      <c r="L182" s="2"/>
      <c r="P182" s="2"/>
      <c r="Q182" s="2"/>
      <c r="R182" s="2"/>
      <c r="S182" s="2"/>
      <c r="T182" s="2"/>
      <c r="V182" s="2"/>
      <c r="X182" s="2"/>
      <c r="Z182" s="2"/>
      <c r="AB182" s="2"/>
      <c r="AE182" s="2"/>
      <c r="AF182" s="2"/>
      <c r="AG182" s="158"/>
    </row>
    <row r="183" spans="6:33" ht="15.75" customHeight="1">
      <c r="F183" s="2"/>
      <c r="L183" s="2"/>
      <c r="P183" s="2"/>
      <c r="Q183" s="2"/>
      <c r="R183" s="2"/>
      <c r="S183" s="2"/>
      <c r="T183" s="2"/>
      <c r="V183" s="2"/>
      <c r="X183" s="2"/>
      <c r="Z183" s="2"/>
      <c r="AB183" s="2"/>
      <c r="AE183" s="2"/>
      <c r="AF183" s="2"/>
      <c r="AG183" s="158"/>
    </row>
    <row r="184" spans="6:33" ht="15.75" customHeight="1">
      <c r="F184" s="2"/>
      <c r="L184" s="2"/>
      <c r="P184" s="2"/>
      <c r="Q184" s="2"/>
      <c r="R184" s="2"/>
      <c r="S184" s="2"/>
      <c r="T184" s="2"/>
      <c r="V184" s="2"/>
      <c r="X184" s="2"/>
      <c r="Z184" s="2"/>
      <c r="AB184" s="2"/>
      <c r="AE184" s="2"/>
      <c r="AF184" s="2"/>
      <c r="AG184" s="158"/>
    </row>
    <row r="185" spans="6:33" ht="15.75" customHeight="1">
      <c r="F185" s="2"/>
      <c r="L185" s="2"/>
      <c r="P185" s="2"/>
      <c r="Q185" s="2"/>
      <c r="R185" s="2"/>
      <c r="S185" s="2"/>
      <c r="T185" s="2"/>
      <c r="V185" s="2"/>
      <c r="X185" s="2"/>
      <c r="Z185" s="2"/>
      <c r="AB185" s="2"/>
      <c r="AE185" s="2"/>
      <c r="AF185" s="2"/>
      <c r="AG185" s="158"/>
    </row>
    <row r="186" spans="6:33" ht="15.75" customHeight="1">
      <c r="F186" s="2"/>
      <c r="L186" s="2"/>
      <c r="P186" s="2"/>
      <c r="Q186" s="2"/>
      <c r="R186" s="2"/>
      <c r="S186" s="2"/>
      <c r="T186" s="2"/>
      <c r="V186" s="2"/>
      <c r="X186" s="2"/>
      <c r="Z186" s="2"/>
      <c r="AB186" s="2"/>
      <c r="AE186" s="2"/>
      <c r="AF186" s="2"/>
      <c r="AG186" s="158"/>
    </row>
    <row r="187" spans="6:33" ht="15.75" customHeight="1">
      <c r="F187" s="2"/>
      <c r="L187" s="2"/>
      <c r="P187" s="2"/>
      <c r="Q187" s="2"/>
      <c r="R187" s="2"/>
      <c r="S187" s="2"/>
      <c r="T187" s="2"/>
      <c r="V187" s="2"/>
      <c r="X187" s="2"/>
      <c r="Z187" s="2"/>
      <c r="AB187" s="2"/>
      <c r="AE187" s="2"/>
      <c r="AF187" s="2"/>
      <c r="AG187" s="158"/>
    </row>
    <row r="188" spans="6:33" ht="15.75" customHeight="1">
      <c r="F188" s="2"/>
      <c r="L188" s="2"/>
      <c r="P188" s="2"/>
      <c r="Q188" s="2"/>
      <c r="R188" s="2"/>
      <c r="S188" s="2"/>
      <c r="T188" s="2"/>
      <c r="V188" s="2"/>
      <c r="X188" s="2"/>
      <c r="Z188" s="2"/>
      <c r="AB188" s="2"/>
      <c r="AE188" s="2"/>
      <c r="AF188" s="2"/>
      <c r="AG188" s="158"/>
    </row>
    <row r="189" spans="6:33" ht="15.75" customHeight="1">
      <c r="F189" s="2"/>
      <c r="L189" s="2"/>
      <c r="P189" s="2"/>
      <c r="Q189" s="2"/>
      <c r="R189" s="2"/>
      <c r="S189" s="2"/>
      <c r="T189" s="2"/>
      <c r="V189" s="2"/>
      <c r="X189" s="2"/>
      <c r="Z189" s="2"/>
      <c r="AB189" s="2"/>
      <c r="AE189" s="2"/>
      <c r="AF189" s="2"/>
      <c r="AG189" s="158"/>
    </row>
    <row r="190" spans="6:33" ht="15.75" customHeight="1">
      <c r="F190" s="2"/>
      <c r="L190" s="2"/>
      <c r="P190" s="2"/>
      <c r="Q190" s="2"/>
      <c r="R190" s="2"/>
      <c r="S190" s="2"/>
      <c r="T190" s="2"/>
      <c r="V190" s="2"/>
      <c r="X190" s="2"/>
      <c r="Z190" s="2"/>
      <c r="AB190" s="2"/>
      <c r="AE190" s="2"/>
      <c r="AF190" s="2"/>
      <c r="AG190" s="158"/>
    </row>
    <row r="191" spans="6:33" ht="15.75" customHeight="1">
      <c r="F191" s="2"/>
      <c r="L191" s="2"/>
      <c r="P191" s="2"/>
      <c r="Q191" s="2"/>
      <c r="R191" s="2"/>
      <c r="S191" s="2"/>
      <c r="T191" s="2"/>
      <c r="V191" s="2"/>
      <c r="X191" s="2"/>
      <c r="Z191" s="2"/>
      <c r="AB191" s="2"/>
      <c r="AE191" s="2"/>
      <c r="AF191" s="2"/>
      <c r="AG191" s="158"/>
    </row>
    <row r="192" spans="6:33" ht="15.75" customHeight="1">
      <c r="F192" s="2"/>
      <c r="L192" s="2"/>
      <c r="P192" s="2"/>
      <c r="Q192" s="2"/>
      <c r="R192" s="2"/>
      <c r="S192" s="2"/>
      <c r="T192" s="2"/>
      <c r="V192" s="2"/>
      <c r="X192" s="2"/>
      <c r="Z192" s="2"/>
      <c r="AB192" s="2"/>
      <c r="AE192" s="2"/>
      <c r="AF192" s="2"/>
      <c r="AG192" s="158"/>
    </row>
    <row r="193" spans="6:33" ht="15.75" customHeight="1">
      <c r="F193" s="2"/>
      <c r="L193" s="2"/>
      <c r="P193" s="2"/>
      <c r="Q193" s="2"/>
      <c r="R193" s="2"/>
      <c r="S193" s="2"/>
      <c r="T193" s="2"/>
      <c r="V193" s="2"/>
      <c r="X193" s="2"/>
      <c r="Z193" s="2"/>
      <c r="AB193" s="2"/>
      <c r="AE193" s="2"/>
      <c r="AF193" s="2"/>
      <c r="AG193" s="158"/>
    </row>
    <row r="194" spans="6:33" ht="15.75" customHeight="1">
      <c r="F194" s="2"/>
      <c r="L194" s="2"/>
      <c r="P194" s="2"/>
      <c r="Q194" s="2"/>
      <c r="R194" s="2"/>
      <c r="S194" s="2"/>
      <c r="T194" s="2"/>
      <c r="V194" s="2"/>
      <c r="X194" s="2"/>
      <c r="Z194" s="2"/>
      <c r="AB194" s="2"/>
      <c r="AE194" s="2"/>
      <c r="AF194" s="2"/>
      <c r="AG194" s="158"/>
    </row>
    <row r="195" spans="6:33" ht="15.75" customHeight="1">
      <c r="F195" s="2"/>
      <c r="L195" s="2"/>
      <c r="P195" s="2"/>
      <c r="Q195" s="2"/>
      <c r="R195" s="2"/>
      <c r="S195" s="2"/>
      <c r="T195" s="2"/>
      <c r="V195" s="2"/>
      <c r="X195" s="2"/>
      <c r="Z195" s="2"/>
      <c r="AB195" s="2"/>
      <c r="AE195" s="2"/>
      <c r="AF195" s="2"/>
      <c r="AG195" s="158"/>
    </row>
    <row r="196" spans="6:33" ht="15.75" customHeight="1">
      <c r="F196" s="2"/>
      <c r="L196" s="2"/>
      <c r="P196" s="2"/>
      <c r="Q196" s="2"/>
      <c r="R196" s="2"/>
      <c r="S196" s="2"/>
      <c r="T196" s="2"/>
      <c r="V196" s="2"/>
      <c r="X196" s="2"/>
      <c r="Z196" s="2"/>
      <c r="AB196" s="2"/>
      <c r="AE196" s="2"/>
      <c r="AF196" s="2"/>
      <c r="AG196" s="158"/>
    </row>
    <row r="197" spans="6:33" ht="15.75" customHeight="1">
      <c r="F197" s="2"/>
      <c r="L197" s="2"/>
      <c r="P197" s="2"/>
      <c r="Q197" s="2"/>
      <c r="R197" s="2"/>
      <c r="S197" s="2"/>
      <c r="T197" s="2"/>
      <c r="V197" s="2"/>
      <c r="X197" s="2"/>
      <c r="Z197" s="2"/>
      <c r="AB197" s="2"/>
      <c r="AE197" s="2"/>
      <c r="AF197" s="2"/>
      <c r="AG197" s="158"/>
    </row>
    <row r="198" spans="6:33" ht="15.75" customHeight="1">
      <c r="F198" s="2"/>
      <c r="L198" s="2"/>
      <c r="P198" s="2"/>
      <c r="Q198" s="2"/>
      <c r="R198" s="2"/>
      <c r="S198" s="2"/>
      <c r="T198" s="2"/>
      <c r="V198" s="2"/>
      <c r="X198" s="2"/>
      <c r="Z198" s="2"/>
      <c r="AB198" s="2"/>
      <c r="AE198" s="2"/>
      <c r="AF198" s="2"/>
      <c r="AG198" s="158"/>
    </row>
    <row r="199" spans="6:33" ht="15.75" customHeight="1">
      <c r="F199" s="2"/>
      <c r="L199" s="2"/>
      <c r="P199" s="2"/>
      <c r="Q199" s="2"/>
      <c r="R199" s="2"/>
      <c r="S199" s="2"/>
      <c r="T199" s="2"/>
      <c r="V199" s="2"/>
      <c r="X199" s="2"/>
      <c r="Z199" s="2"/>
      <c r="AB199" s="2"/>
      <c r="AE199" s="2"/>
      <c r="AF199" s="2"/>
      <c r="AG199" s="158"/>
    </row>
    <row r="200" spans="6:33" ht="15.75" customHeight="1">
      <c r="F200" s="2"/>
      <c r="L200" s="2"/>
      <c r="P200" s="2"/>
      <c r="Q200" s="2"/>
      <c r="R200" s="2"/>
      <c r="S200" s="2"/>
      <c r="T200" s="2"/>
      <c r="V200" s="2"/>
      <c r="X200" s="2"/>
      <c r="Z200" s="2"/>
      <c r="AB200" s="2"/>
      <c r="AE200" s="2"/>
      <c r="AF200" s="2"/>
      <c r="AG200" s="158"/>
    </row>
    <row r="201" spans="6:33" ht="15.75" customHeight="1">
      <c r="F201" s="2"/>
      <c r="L201" s="2"/>
      <c r="P201" s="2"/>
      <c r="Q201" s="2"/>
      <c r="R201" s="2"/>
      <c r="S201" s="2"/>
      <c r="T201" s="2"/>
      <c r="V201" s="2"/>
      <c r="X201" s="2"/>
      <c r="Z201" s="2"/>
      <c r="AB201" s="2"/>
      <c r="AE201" s="2"/>
      <c r="AF201" s="2"/>
      <c r="AG201" s="158"/>
    </row>
    <row r="202" spans="6:33" ht="15.75" customHeight="1">
      <c r="F202" s="2"/>
      <c r="L202" s="2"/>
      <c r="P202" s="2"/>
      <c r="Q202" s="2"/>
      <c r="R202" s="2"/>
      <c r="S202" s="2"/>
      <c r="T202" s="2"/>
      <c r="V202" s="2"/>
      <c r="X202" s="2"/>
      <c r="Z202" s="2"/>
      <c r="AB202" s="2"/>
      <c r="AE202" s="2"/>
      <c r="AF202" s="2"/>
      <c r="AG202" s="158"/>
    </row>
    <row r="203" spans="6:33" ht="15.75" customHeight="1">
      <c r="F203" s="2"/>
      <c r="L203" s="2"/>
      <c r="P203" s="2"/>
      <c r="Q203" s="2"/>
      <c r="R203" s="2"/>
      <c r="S203" s="2"/>
      <c r="T203" s="2"/>
      <c r="V203" s="2"/>
      <c r="X203" s="2"/>
      <c r="Z203" s="2"/>
      <c r="AB203" s="2"/>
      <c r="AE203" s="2"/>
      <c r="AF203" s="2"/>
      <c r="AG203" s="158"/>
    </row>
    <row r="204" spans="6:33" ht="15.75" customHeight="1">
      <c r="F204" s="2"/>
      <c r="L204" s="2"/>
      <c r="P204" s="2"/>
      <c r="Q204" s="2"/>
      <c r="R204" s="2"/>
      <c r="S204" s="2"/>
      <c r="T204" s="2"/>
      <c r="V204" s="2"/>
      <c r="X204" s="2"/>
      <c r="Z204" s="2"/>
      <c r="AB204" s="2"/>
      <c r="AE204" s="2"/>
      <c r="AF204" s="2"/>
      <c r="AG204" s="158"/>
    </row>
    <row r="205" spans="6:33" ht="15.75" customHeight="1">
      <c r="F205" s="2"/>
      <c r="L205" s="2"/>
      <c r="P205" s="2"/>
      <c r="Q205" s="2"/>
      <c r="R205" s="2"/>
      <c r="S205" s="2"/>
      <c r="T205" s="2"/>
      <c r="V205" s="2"/>
      <c r="X205" s="2"/>
      <c r="Z205" s="2"/>
      <c r="AB205" s="2"/>
      <c r="AE205" s="2"/>
      <c r="AF205" s="2"/>
      <c r="AG205" s="158"/>
    </row>
    <row r="206" spans="6:33" ht="15.75" customHeight="1">
      <c r="F206" s="2"/>
      <c r="L206" s="2"/>
      <c r="P206" s="2"/>
      <c r="Q206" s="2"/>
      <c r="R206" s="2"/>
      <c r="S206" s="2"/>
      <c r="T206" s="2"/>
      <c r="V206" s="2"/>
      <c r="X206" s="2"/>
      <c r="Z206" s="2"/>
      <c r="AB206" s="2"/>
      <c r="AE206" s="2"/>
      <c r="AF206" s="2"/>
      <c r="AG206" s="158"/>
    </row>
    <row r="207" spans="6:33" ht="15.75" customHeight="1">
      <c r="F207" s="2"/>
      <c r="L207" s="2"/>
      <c r="P207" s="2"/>
      <c r="Q207" s="2"/>
      <c r="R207" s="2"/>
      <c r="S207" s="2"/>
      <c r="T207" s="2"/>
      <c r="V207" s="2"/>
      <c r="X207" s="2"/>
      <c r="Z207" s="2"/>
      <c r="AB207" s="2"/>
      <c r="AE207" s="2"/>
      <c r="AF207" s="2"/>
      <c r="AG207" s="158"/>
    </row>
    <row r="208" spans="6:33" ht="15.75" customHeight="1">
      <c r="F208" s="2"/>
      <c r="L208" s="2"/>
      <c r="P208" s="2"/>
      <c r="Q208" s="2"/>
      <c r="R208" s="2"/>
      <c r="S208" s="2"/>
      <c r="T208" s="2"/>
      <c r="V208" s="2"/>
      <c r="X208" s="2"/>
      <c r="Z208" s="2"/>
      <c r="AB208" s="2"/>
      <c r="AE208" s="2"/>
      <c r="AF208" s="2"/>
      <c r="AG208" s="158"/>
    </row>
    <row r="209" spans="6:33" ht="15.75" customHeight="1">
      <c r="F209" s="2"/>
      <c r="L209" s="2"/>
      <c r="P209" s="2"/>
      <c r="Q209" s="2"/>
      <c r="R209" s="2"/>
      <c r="S209" s="2"/>
      <c r="T209" s="2"/>
      <c r="V209" s="2"/>
      <c r="X209" s="2"/>
      <c r="Z209" s="2"/>
      <c r="AB209" s="2"/>
      <c r="AE209" s="2"/>
      <c r="AF209" s="2"/>
      <c r="AG209" s="158"/>
    </row>
    <row r="210" spans="6:33" ht="15.75" customHeight="1">
      <c r="F210" s="2"/>
      <c r="L210" s="2"/>
      <c r="P210" s="2"/>
      <c r="Q210" s="2"/>
      <c r="R210" s="2"/>
      <c r="S210" s="2"/>
      <c r="T210" s="2"/>
      <c r="V210" s="2"/>
      <c r="X210" s="2"/>
      <c r="Z210" s="2"/>
      <c r="AB210" s="2"/>
      <c r="AE210" s="2"/>
      <c r="AF210" s="2"/>
      <c r="AG210" s="158"/>
    </row>
    <row r="211" spans="6:33" ht="15.75" customHeight="1">
      <c r="F211" s="2"/>
      <c r="L211" s="2"/>
      <c r="P211" s="2"/>
      <c r="Q211" s="2"/>
      <c r="R211" s="2"/>
      <c r="S211" s="2"/>
      <c r="T211" s="2"/>
      <c r="V211" s="2"/>
      <c r="X211" s="2"/>
      <c r="Z211" s="2"/>
      <c r="AB211" s="2"/>
      <c r="AE211" s="2"/>
      <c r="AF211" s="2"/>
      <c r="AG211" s="158"/>
    </row>
    <row r="212" spans="6:33" ht="15.75" customHeight="1">
      <c r="F212" s="2"/>
      <c r="L212" s="2"/>
      <c r="P212" s="2"/>
      <c r="Q212" s="2"/>
      <c r="R212" s="2"/>
      <c r="S212" s="2"/>
      <c r="T212" s="2"/>
      <c r="V212" s="2"/>
      <c r="X212" s="2"/>
      <c r="Z212" s="2"/>
      <c r="AB212" s="2"/>
      <c r="AE212" s="2"/>
      <c r="AF212" s="2"/>
      <c r="AG212" s="158"/>
    </row>
    <row r="213" spans="6:33" ht="15.75" customHeight="1">
      <c r="F213" s="2"/>
      <c r="L213" s="2"/>
      <c r="P213" s="2"/>
      <c r="Q213" s="2"/>
      <c r="R213" s="2"/>
      <c r="S213" s="2"/>
      <c r="T213" s="2"/>
      <c r="V213" s="2"/>
      <c r="X213" s="2"/>
      <c r="Z213" s="2"/>
      <c r="AB213" s="2"/>
      <c r="AE213" s="2"/>
      <c r="AF213" s="2"/>
      <c r="AG213" s="158"/>
    </row>
    <row r="214" spans="6:33" ht="15.75" customHeight="1">
      <c r="F214" s="2"/>
      <c r="L214" s="2"/>
      <c r="P214" s="2"/>
      <c r="Q214" s="2"/>
      <c r="R214" s="2"/>
      <c r="S214" s="2"/>
      <c r="T214" s="2"/>
      <c r="V214" s="2"/>
      <c r="X214" s="2"/>
      <c r="Z214" s="2"/>
      <c r="AB214" s="2"/>
      <c r="AE214" s="2"/>
      <c r="AF214" s="2"/>
      <c r="AG214" s="158"/>
    </row>
    <row r="215" spans="6:33" ht="15.75" customHeight="1">
      <c r="F215" s="2"/>
      <c r="L215" s="2"/>
      <c r="P215" s="2"/>
      <c r="Q215" s="2"/>
      <c r="R215" s="2"/>
      <c r="S215" s="2"/>
      <c r="T215" s="2"/>
      <c r="V215" s="2"/>
      <c r="X215" s="2"/>
      <c r="Z215" s="2"/>
      <c r="AB215" s="2"/>
      <c r="AE215" s="2"/>
      <c r="AF215" s="2"/>
      <c r="AG215" s="158"/>
    </row>
    <row r="216" spans="6:33" ht="15.75" customHeight="1">
      <c r="F216" s="2"/>
      <c r="L216" s="2"/>
      <c r="P216" s="2"/>
      <c r="Q216" s="2"/>
      <c r="R216" s="2"/>
      <c r="S216" s="2"/>
      <c r="T216" s="2"/>
      <c r="V216" s="2"/>
      <c r="X216" s="2"/>
      <c r="Z216" s="2"/>
      <c r="AB216" s="2"/>
      <c r="AE216" s="2"/>
      <c r="AF216" s="2"/>
      <c r="AG216" s="158"/>
    </row>
    <row r="217" spans="6:33" ht="15.75" customHeight="1">
      <c r="F217" s="2"/>
      <c r="L217" s="2"/>
      <c r="P217" s="2"/>
      <c r="Q217" s="2"/>
      <c r="R217" s="2"/>
      <c r="S217" s="2"/>
      <c r="T217" s="2"/>
      <c r="V217" s="2"/>
      <c r="X217" s="2"/>
      <c r="Z217" s="2"/>
      <c r="AB217" s="2"/>
      <c r="AE217" s="2"/>
      <c r="AF217" s="2"/>
      <c r="AG217" s="158"/>
    </row>
    <row r="218" spans="6:33" ht="15.75" customHeight="1">
      <c r="F218" s="2"/>
      <c r="L218" s="2"/>
      <c r="P218" s="2"/>
      <c r="Q218" s="2"/>
      <c r="R218" s="2"/>
      <c r="S218" s="2"/>
      <c r="T218" s="2"/>
      <c r="V218" s="2"/>
      <c r="X218" s="2"/>
      <c r="Z218" s="2"/>
      <c r="AB218" s="2"/>
      <c r="AE218" s="2"/>
      <c r="AF218" s="2"/>
      <c r="AG218" s="158"/>
    </row>
    <row r="219" spans="6:33" ht="15.75" customHeight="1">
      <c r="F219" s="2"/>
      <c r="L219" s="2"/>
      <c r="P219" s="2"/>
      <c r="Q219" s="2"/>
      <c r="R219" s="2"/>
      <c r="S219" s="2"/>
      <c r="T219" s="2"/>
      <c r="V219" s="2"/>
      <c r="X219" s="2"/>
      <c r="Z219" s="2"/>
      <c r="AB219" s="2"/>
      <c r="AE219" s="2"/>
      <c r="AF219" s="2"/>
      <c r="AG219" s="158"/>
    </row>
    <row r="220" spans="6:33" ht="15.75" customHeight="1">
      <c r="F220" s="2"/>
      <c r="L220" s="2"/>
      <c r="P220" s="2"/>
      <c r="Q220" s="2"/>
      <c r="R220" s="2"/>
      <c r="S220" s="2"/>
      <c r="T220" s="2"/>
      <c r="V220" s="2"/>
      <c r="X220" s="2"/>
      <c r="Z220" s="2"/>
      <c r="AB220" s="2"/>
      <c r="AE220" s="2"/>
      <c r="AF220" s="2"/>
      <c r="AG220" s="158"/>
    </row>
    <row r="221" spans="6:33" ht="15.75" customHeight="1">
      <c r="F221" s="2"/>
      <c r="L221" s="2"/>
      <c r="P221" s="2"/>
      <c r="Q221" s="2"/>
      <c r="R221" s="2"/>
      <c r="S221" s="2"/>
      <c r="T221" s="2"/>
      <c r="V221" s="2"/>
      <c r="X221" s="2"/>
      <c r="Z221" s="2"/>
      <c r="AB221" s="2"/>
      <c r="AE221" s="2"/>
      <c r="AF221" s="2"/>
      <c r="AG221" s="158"/>
    </row>
    <row r="222" spans="6:33" ht="15.75" customHeight="1">
      <c r="F222" s="2"/>
      <c r="L222" s="2"/>
      <c r="P222" s="2"/>
      <c r="Q222" s="2"/>
      <c r="R222" s="2"/>
      <c r="S222" s="2"/>
      <c r="T222" s="2"/>
      <c r="V222" s="2"/>
      <c r="X222" s="2"/>
      <c r="Z222" s="2"/>
      <c r="AB222" s="2"/>
      <c r="AE222" s="2"/>
      <c r="AF222" s="2"/>
      <c r="AG222" s="158"/>
    </row>
    <row r="223" spans="6:33" ht="15.75" customHeight="1">
      <c r="F223" s="2"/>
      <c r="L223" s="2"/>
      <c r="P223" s="2"/>
      <c r="Q223" s="2"/>
      <c r="R223" s="2"/>
      <c r="S223" s="2"/>
      <c r="T223" s="2"/>
      <c r="V223" s="2"/>
      <c r="X223" s="2"/>
      <c r="Z223" s="2"/>
      <c r="AB223" s="2"/>
      <c r="AE223" s="2"/>
      <c r="AF223" s="2"/>
      <c r="AG223" s="158"/>
    </row>
    <row r="224" spans="6:33" ht="15.75" customHeight="1">
      <c r="F224" s="2"/>
      <c r="L224" s="2"/>
      <c r="P224" s="2"/>
      <c r="Q224" s="2"/>
      <c r="R224" s="2"/>
      <c r="S224" s="2"/>
      <c r="T224" s="2"/>
      <c r="V224" s="2"/>
      <c r="X224" s="2"/>
      <c r="Z224" s="2"/>
      <c r="AB224" s="2"/>
      <c r="AE224" s="2"/>
      <c r="AF224" s="2"/>
      <c r="AG224" s="158"/>
    </row>
    <row r="225" spans="6:33" ht="15.75" customHeight="1">
      <c r="F225" s="2"/>
      <c r="L225" s="2"/>
      <c r="P225" s="2"/>
      <c r="Q225" s="2"/>
      <c r="R225" s="2"/>
      <c r="S225" s="2"/>
      <c r="T225" s="2"/>
      <c r="V225" s="2"/>
      <c r="X225" s="2"/>
      <c r="Z225" s="2"/>
      <c r="AB225" s="2"/>
      <c r="AE225" s="2"/>
      <c r="AF225" s="2"/>
      <c r="AG225" s="158"/>
    </row>
    <row r="226" spans="6:33" ht="15.75" customHeight="1">
      <c r="F226" s="2"/>
      <c r="L226" s="2"/>
      <c r="P226" s="2"/>
      <c r="Q226" s="2"/>
      <c r="R226" s="2"/>
      <c r="S226" s="2"/>
      <c r="T226" s="2"/>
      <c r="V226" s="2"/>
      <c r="X226" s="2"/>
      <c r="Z226" s="2"/>
      <c r="AB226" s="2"/>
      <c r="AE226" s="2"/>
      <c r="AF226" s="2"/>
      <c r="AG226" s="158"/>
    </row>
    <row r="227" spans="6:33" ht="15.75" customHeight="1">
      <c r="F227" s="2"/>
      <c r="L227" s="2"/>
      <c r="P227" s="2"/>
      <c r="Q227" s="2"/>
      <c r="R227" s="2"/>
      <c r="S227" s="2"/>
      <c r="T227" s="2"/>
      <c r="V227" s="2"/>
      <c r="X227" s="2"/>
      <c r="Z227" s="2"/>
      <c r="AB227" s="2"/>
      <c r="AE227" s="2"/>
      <c r="AF227" s="2"/>
      <c r="AG227" s="158"/>
    </row>
    <row r="228" spans="6:33" ht="15.75" customHeight="1">
      <c r="F228" s="2"/>
      <c r="L228" s="2"/>
      <c r="P228" s="2"/>
      <c r="Q228" s="2"/>
      <c r="R228" s="2"/>
      <c r="S228" s="2"/>
      <c r="T228" s="2"/>
      <c r="V228" s="2"/>
      <c r="X228" s="2"/>
      <c r="Z228" s="2"/>
      <c r="AB228" s="2"/>
      <c r="AE228" s="2"/>
      <c r="AF228" s="2"/>
      <c r="AG228" s="158"/>
    </row>
    <row r="229" spans="6:33" ht="15.75" customHeight="1">
      <c r="F229" s="2"/>
      <c r="L229" s="2"/>
      <c r="P229" s="2"/>
      <c r="Q229" s="2"/>
      <c r="R229" s="2"/>
      <c r="S229" s="2"/>
      <c r="T229" s="2"/>
      <c r="V229" s="2"/>
      <c r="X229" s="2"/>
      <c r="Z229" s="2"/>
      <c r="AB229" s="2"/>
      <c r="AE229" s="2"/>
      <c r="AF229" s="2"/>
      <c r="AG229" s="158"/>
    </row>
    <row r="230" spans="6:33" ht="15.75" customHeight="1">
      <c r="F230" s="2"/>
      <c r="L230" s="2"/>
      <c r="P230" s="2"/>
      <c r="Q230" s="2"/>
      <c r="R230" s="2"/>
      <c r="S230" s="2"/>
      <c r="T230" s="2"/>
      <c r="V230" s="2"/>
      <c r="X230" s="2"/>
      <c r="Z230" s="2"/>
      <c r="AB230" s="2"/>
      <c r="AE230" s="2"/>
      <c r="AF230" s="2"/>
      <c r="AG230" s="158"/>
    </row>
    <row r="231" spans="6:33" ht="15.75" customHeight="1">
      <c r="F231" s="2"/>
      <c r="L231" s="2"/>
      <c r="P231" s="2"/>
      <c r="Q231" s="2"/>
      <c r="R231" s="2"/>
      <c r="S231" s="2"/>
      <c r="T231" s="2"/>
      <c r="V231" s="2"/>
      <c r="X231" s="2"/>
      <c r="Z231" s="2"/>
      <c r="AB231" s="2"/>
      <c r="AE231" s="2"/>
      <c r="AF231" s="2"/>
      <c r="AG231" s="158"/>
    </row>
    <row r="232" spans="6:33" ht="15.75" customHeight="1">
      <c r="F232" s="2"/>
      <c r="L232" s="2"/>
      <c r="P232" s="2"/>
      <c r="Q232" s="2"/>
      <c r="R232" s="2"/>
      <c r="S232" s="2"/>
      <c r="T232" s="2"/>
      <c r="V232" s="2"/>
      <c r="X232" s="2"/>
      <c r="Z232" s="2"/>
      <c r="AB232" s="2"/>
      <c r="AE232" s="2"/>
      <c r="AF232" s="2"/>
      <c r="AG232" s="158"/>
    </row>
    <row r="233" spans="6:33" ht="15.75" customHeight="1">
      <c r="F233" s="2"/>
      <c r="L233" s="2"/>
      <c r="P233" s="2"/>
      <c r="Q233" s="2"/>
      <c r="R233" s="2"/>
      <c r="S233" s="2"/>
      <c r="T233" s="2"/>
      <c r="V233" s="2"/>
      <c r="X233" s="2"/>
      <c r="Z233" s="2"/>
      <c r="AB233" s="2"/>
      <c r="AE233" s="2"/>
      <c r="AF233" s="2"/>
      <c r="AG233" s="158"/>
    </row>
    <row r="234" spans="6:33" ht="15.75" customHeight="1">
      <c r="F234" s="2"/>
      <c r="L234" s="2"/>
      <c r="P234" s="2"/>
      <c r="Q234" s="2"/>
      <c r="R234" s="2"/>
      <c r="S234" s="2"/>
      <c r="T234" s="2"/>
      <c r="V234" s="2"/>
      <c r="X234" s="2"/>
      <c r="Z234" s="2"/>
      <c r="AB234" s="2"/>
      <c r="AE234" s="2"/>
      <c r="AF234" s="2"/>
      <c r="AG234" s="158"/>
    </row>
    <row r="235" spans="6:33" ht="15.75" customHeight="1">
      <c r="F235" s="2"/>
      <c r="L235" s="2"/>
      <c r="P235" s="2"/>
      <c r="Q235" s="2"/>
      <c r="R235" s="2"/>
      <c r="S235" s="2"/>
      <c r="T235" s="2"/>
      <c r="V235" s="2"/>
      <c r="X235" s="2"/>
      <c r="Z235" s="2"/>
      <c r="AB235" s="2"/>
      <c r="AE235" s="2"/>
      <c r="AF235" s="2"/>
      <c r="AG235" s="158"/>
    </row>
    <row r="236" spans="6:33" ht="15.75" customHeight="1">
      <c r="F236" s="2"/>
      <c r="L236" s="2"/>
      <c r="P236" s="2"/>
      <c r="Q236" s="2"/>
      <c r="R236" s="2"/>
      <c r="S236" s="2"/>
      <c r="T236" s="2"/>
      <c r="V236" s="2"/>
      <c r="X236" s="2"/>
      <c r="Z236" s="2"/>
      <c r="AB236" s="2"/>
      <c r="AE236" s="2"/>
      <c r="AF236" s="2"/>
      <c r="AG236" s="158"/>
    </row>
    <row r="237" spans="6:33" ht="15.75" customHeight="1">
      <c r="F237" s="2"/>
      <c r="L237" s="2"/>
      <c r="P237" s="2"/>
      <c r="Q237" s="2"/>
      <c r="R237" s="2"/>
      <c r="S237" s="2"/>
      <c r="T237" s="2"/>
      <c r="V237" s="2"/>
      <c r="X237" s="2"/>
      <c r="Z237" s="2"/>
      <c r="AB237" s="2"/>
      <c r="AE237" s="2"/>
      <c r="AF237" s="2"/>
      <c r="AG237" s="158"/>
    </row>
    <row r="238" spans="6:33" ht="15.75" customHeight="1">
      <c r="F238" s="2"/>
      <c r="L238" s="2"/>
      <c r="P238" s="2"/>
      <c r="Q238" s="2"/>
      <c r="R238" s="2"/>
      <c r="S238" s="2"/>
      <c r="T238" s="2"/>
      <c r="V238" s="2"/>
      <c r="X238" s="2"/>
      <c r="Z238" s="2"/>
      <c r="AB238" s="2"/>
      <c r="AE238" s="2"/>
      <c r="AF238" s="2"/>
      <c r="AG238" s="158"/>
    </row>
    <row r="239" spans="6:33" ht="15.75" customHeight="1">
      <c r="F239" s="2"/>
      <c r="L239" s="2"/>
      <c r="P239" s="2"/>
      <c r="Q239" s="2"/>
      <c r="R239" s="2"/>
      <c r="S239" s="2"/>
      <c r="T239" s="2"/>
      <c r="V239" s="2"/>
      <c r="X239" s="2"/>
      <c r="Z239" s="2"/>
      <c r="AB239" s="2"/>
      <c r="AE239" s="2"/>
      <c r="AF239" s="2"/>
      <c r="AG239" s="158"/>
    </row>
    <row r="240" spans="6:33" ht="15.75" customHeight="1">
      <c r="F240" s="2"/>
      <c r="L240" s="2"/>
      <c r="P240" s="2"/>
      <c r="Q240" s="2"/>
      <c r="R240" s="2"/>
      <c r="S240" s="2"/>
      <c r="T240" s="2"/>
      <c r="V240" s="2"/>
      <c r="X240" s="2"/>
      <c r="Z240" s="2"/>
      <c r="AB240" s="2"/>
      <c r="AE240" s="2"/>
      <c r="AF240" s="2"/>
      <c r="AG240" s="158"/>
    </row>
    <row r="241" spans="6:33" ht="15.75" customHeight="1">
      <c r="F241" s="2"/>
      <c r="L241" s="2"/>
      <c r="P241" s="2"/>
      <c r="Q241" s="2"/>
      <c r="R241" s="2"/>
      <c r="S241" s="2"/>
      <c r="T241" s="2"/>
      <c r="V241" s="2"/>
      <c r="X241" s="2"/>
      <c r="Z241" s="2"/>
      <c r="AB241" s="2"/>
      <c r="AE241" s="2"/>
      <c r="AF241" s="2"/>
      <c r="AG241" s="158"/>
    </row>
    <row r="242" spans="6:33" ht="15.75" customHeight="1">
      <c r="F242" s="2"/>
      <c r="L242" s="2"/>
      <c r="P242" s="2"/>
      <c r="Q242" s="2"/>
      <c r="R242" s="2"/>
      <c r="S242" s="2"/>
      <c r="T242" s="2"/>
      <c r="V242" s="2"/>
      <c r="X242" s="2"/>
      <c r="Z242" s="2"/>
      <c r="AB242" s="2"/>
      <c r="AE242" s="2"/>
      <c r="AF242" s="2"/>
      <c r="AG242" s="158"/>
    </row>
    <row r="243" spans="6:33" ht="15.75" customHeight="1">
      <c r="F243" s="2"/>
      <c r="L243" s="2"/>
      <c r="P243" s="2"/>
      <c r="Q243" s="2"/>
      <c r="R243" s="2"/>
      <c r="S243" s="2"/>
      <c r="T243" s="2"/>
      <c r="V243" s="2"/>
      <c r="X243" s="2"/>
      <c r="Z243" s="2"/>
      <c r="AB243" s="2"/>
      <c r="AE243" s="2"/>
      <c r="AF243" s="2"/>
      <c r="AG243" s="158"/>
    </row>
    <row r="244" spans="6:33" ht="15.75" customHeight="1">
      <c r="F244" s="2"/>
      <c r="L244" s="2"/>
      <c r="P244" s="2"/>
      <c r="Q244" s="2"/>
      <c r="R244" s="2"/>
      <c r="S244" s="2"/>
      <c r="T244" s="2"/>
      <c r="V244" s="2"/>
      <c r="X244" s="2"/>
      <c r="Z244" s="2"/>
      <c r="AB244" s="2"/>
      <c r="AE244" s="2"/>
      <c r="AF244" s="2"/>
      <c r="AG244" s="158"/>
    </row>
    <row r="245" spans="6:33" ht="15.75" customHeight="1">
      <c r="F245" s="2"/>
      <c r="L245" s="2"/>
      <c r="P245" s="2"/>
      <c r="Q245" s="2"/>
      <c r="R245" s="2"/>
      <c r="S245" s="2"/>
      <c r="T245" s="2"/>
      <c r="V245" s="2"/>
      <c r="X245" s="2"/>
      <c r="Z245" s="2"/>
      <c r="AB245" s="2"/>
      <c r="AE245" s="2"/>
      <c r="AF245" s="2"/>
      <c r="AG245" s="158"/>
    </row>
    <row r="246" spans="6:33" ht="15.75" customHeight="1">
      <c r="F246" s="2"/>
      <c r="L246" s="2"/>
      <c r="P246" s="2"/>
      <c r="Q246" s="2"/>
      <c r="R246" s="2"/>
      <c r="S246" s="2"/>
      <c r="T246" s="2"/>
      <c r="V246" s="2"/>
      <c r="X246" s="2"/>
      <c r="Z246" s="2"/>
      <c r="AB246" s="2"/>
      <c r="AE246" s="2"/>
      <c r="AF246" s="2"/>
      <c r="AG246" s="158"/>
    </row>
    <row r="247" spans="6:33" ht="15.75" customHeight="1">
      <c r="F247" s="2"/>
      <c r="L247" s="2"/>
      <c r="P247" s="2"/>
      <c r="Q247" s="2"/>
      <c r="R247" s="2"/>
      <c r="S247" s="2"/>
      <c r="T247" s="2"/>
      <c r="V247" s="2"/>
      <c r="X247" s="2"/>
      <c r="Z247" s="2"/>
      <c r="AB247" s="2"/>
      <c r="AE247" s="2"/>
      <c r="AF247" s="2"/>
      <c r="AG247" s="158"/>
    </row>
    <row r="248" spans="6:33" ht="15.75" customHeight="1">
      <c r="F248" s="2"/>
      <c r="L248" s="2"/>
      <c r="P248" s="2"/>
      <c r="Q248" s="2"/>
      <c r="R248" s="2"/>
      <c r="S248" s="2"/>
      <c r="T248" s="2"/>
      <c r="V248" s="2"/>
      <c r="X248" s="2"/>
      <c r="Z248" s="2"/>
      <c r="AB248" s="2"/>
      <c r="AE248" s="2"/>
      <c r="AF248" s="2"/>
      <c r="AG248" s="158"/>
    </row>
    <row r="249" spans="6:33" ht="15.75" customHeight="1">
      <c r="F249" s="2"/>
      <c r="L249" s="2"/>
      <c r="P249" s="2"/>
      <c r="Q249" s="2"/>
      <c r="R249" s="2"/>
      <c r="S249" s="2"/>
      <c r="T249" s="2"/>
      <c r="V249" s="2"/>
      <c r="X249" s="2"/>
      <c r="Z249" s="2"/>
      <c r="AB249" s="2"/>
      <c r="AE249" s="2"/>
      <c r="AF249" s="2"/>
      <c r="AG249" s="158"/>
    </row>
    <row r="250" spans="6:33" ht="15.75" customHeight="1">
      <c r="F250" s="2"/>
      <c r="L250" s="2"/>
      <c r="P250" s="2"/>
      <c r="Q250" s="2"/>
      <c r="R250" s="2"/>
      <c r="S250" s="2"/>
      <c r="T250" s="2"/>
      <c r="V250" s="2"/>
      <c r="X250" s="2"/>
      <c r="Z250" s="2"/>
      <c r="AB250" s="2"/>
      <c r="AE250" s="2"/>
      <c r="AF250" s="2"/>
      <c r="AG250" s="158"/>
    </row>
    <row r="251" spans="6:33" ht="15.75" customHeight="1">
      <c r="F251" s="2"/>
      <c r="L251" s="2"/>
      <c r="P251" s="2"/>
      <c r="Q251" s="2"/>
      <c r="R251" s="2"/>
      <c r="S251" s="2"/>
      <c r="T251" s="2"/>
      <c r="V251" s="2"/>
      <c r="X251" s="2"/>
      <c r="Z251" s="2"/>
      <c r="AB251" s="2"/>
      <c r="AE251" s="2"/>
      <c r="AF251" s="2"/>
      <c r="AG251" s="158"/>
    </row>
    <row r="252" spans="6:33" ht="15.75" customHeight="1">
      <c r="F252" s="2"/>
      <c r="L252" s="2"/>
      <c r="P252" s="2"/>
      <c r="Q252" s="2"/>
      <c r="R252" s="2"/>
      <c r="S252" s="2"/>
      <c r="T252" s="2"/>
      <c r="V252" s="2"/>
      <c r="X252" s="2"/>
      <c r="Z252" s="2"/>
      <c r="AB252" s="2"/>
      <c r="AE252" s="2"/>
      <c r="AF252" s="2"/>
      <c r="AG252" s="158"/>
    </row>
    <row r="253" spans="6:33" ht="15.75" customHeight="1">
      <c r="F253" s="2"/>
      <c r="L253" s="2"/>
      <c r="P253" s="2"/>
      <c r="Q253" s="2"/>
      <c r="R253" s="2"/>
      <c r="S253" s="2"/>
      <c r="T253" s="2"/>
      <c r="V253" s="2"/>
      <c r="X253" s="2"/>
      <c r="Z253" s="2"/>
      <c r="AB253" s="2"/>
      <c r="AE253" s="2"/>
      <c r="AF253" s="2"/>
      <c r="AG253" s="158"/>
    </row>
    <row r="254" spans="6:33" ht="15.75" customHeight="1">
      <c r="F254" s="2"/>
      <c r="L254" s="2"/>
      <c r="P254" s="2"/>
      <c r="Q254" s="2"/>
      <c r="R254" s="2"/>
      <c r="S254" s="2"/>
      <c r="T254" s="2"/>
      <c r="V254" s="2"/>
      <c r="X254" s="2"/>
      <c r="Z254" s="2"/>
      <c r="AB254" s="2"/>
      <c r="AE254" s="2"/>
      <c r="AF254" s="2"/>
      <c r="AG254" s="158"/>
    </row>
    <row r="255" spans="6:33" ht="15.75" customHeight="1">
      <c r="F255" s="2"/>
      <c r="L255" s="2"/>
      <c r="P255" s="2"/>
      <c r="Q255" s="2"/>
      <c r="R255" s="2"/>
      <c r="S255" s="2"/>
      <c r="T255" s="2"/>
      <c r="V255" s="2"/>
      <c r="X255" s="2"/>
      <c r="Z255" s="2"/>
      <c r="AB255" s="2"/>
      <c r="AE255" s="2"/>
      <c r="AF255" s="2"/>
      <c r="AG255" s="158"/>
    </row>
    <row r="256" spans="6:33" ht="15.75" customHeight="1">
      <c r="F256" s="2"/>
      <c r="L256" s="2"/>
      <c r="P256" s="2"/>
      <c r="Q256" s="2"/>
      <c r="R256" s="2"/>
      <c r="S256" s="2"/>
      <c r="T256" s="2"/>
      <c r="V256" s="2"/>
      <c r="X256" s="2"/>
      <c r="Z256" s="2"/>
      <c r="AB256" s="2"/>
      <c r="AE256" s="2"/>
      <c r="AF256" s="2"/>
      <c r="AG256" s="158"/>
    </row>
    <row r="257" spans="6:33" ht="15.75" customHeight="1">
      <c r="F257" s="2"/>
      <c r="L257" s="2"/>
      <c r="P257" s="2"/>
      <c r="Q257" s="2"/>
      <c r="R257" s="2"/>
      <c r="S257" s="2"/>
      <c r="T257" s="2"/>
      <c r="V257" s="2"/>
      <c r="X257" s="2"/>
      <c r="Z257" s="2"/>
      <c r="AB257" s="2"/>
      <c r="AE257" s="2"/>
      <c r="AF257" s="2"/>
      <c r="AG257" s="158"/>
    </row>
    <row r="258" spans="6:33" ht="15.75" customHeight="1">
      <c r="F258" s="2"/>
      <c r="L258" s="2"/>
      <c r="P258" s="2"/>
      <c r="Q258" s="2"/>
      <c r="R258" s="2"/>
      <c r="S258" s="2"/>
      <c r="T258" s="2"/>
      <c r="V258" s="2"/>
      <c r="X258" s="2"/>
      <c r="Z258" s="2"/>
      <c r="AB258" s="2"/>
      <c r="AE258" s="2"/>
      <c r="AF258" s="2"/>
      <c r="AG258" s="158"/>
    </row>
    <row r="259" spans="6:33" ht="15.75" customHeight="1">
      <c r="F259" s="2"/>
      <c r="L259" s="2"/>
      <c r="P259" s="2"/>
      <c r="Q259" s="2"/>
      <c r="R259" s="2"/>
      <c r="S259" s="2"/>
      <c r="T259" s="2"/>
      <c r="V259" s="2"/>
      <c r="X259" s="2"/>
      <c r="Z259" s="2"/>
      <c r="AB259" s="2"/>
      <c r="AE259" s="2"/>
      <c r="AF259" s="2"/>
      <c r="AG259" s="158"/>
    </row>
    <row r="260" spans="6:33" ht="15.75" customHeight="1">
      <c r="F260" s="2"/>
      <c r="L260" s="2"/>
      <c r="P260" s="2"/>
      <c r="Q260" s="2"/>
      <c r="R260" s="2"/>
      <c r="S260" s="2"/>
      <c r="T260" s="2"/>
      <c r="V260" s="2"/>
      <c r="X260" s="2"/>
      <c r="Z260" s="2"/>
      <c r="AB260" s="2"/>
      <c r="AE260" s="2"/>
      <c r="AF260" s="2"/>
      <c r="AG260" s="158"/>
    </row>
    <row r="261" spans="6:33" ht="15.75" customHeight="1">
      <c r="F261" s="2"/>
      <c r="L261" s="2"/>
      <c r="P261" s="2"/>
      <c r="Q261" s="2"/>
      <c r="R261" s="2"/>
      <c r="S261" s="2"/>
      <c r="T261" s="2"/>
      <c r="V261" s="2"/>
      <c r="X261" s="2"/>
      <c r="Z261" s="2"/>
      <c r="AB261" s="2"/>
      <c r="AE261" s="2"/>
      <c r="AF261" s="2"/>
      <c r="AG261" s="158"/>
    </row>
    <row r="262" spans="6:33" ht="15.75" customHeight="1">
      <c r="F262" s="2"/>
      <c r="L262" s="2"/>
      <c r="P262" s="2"/>
      <c r="Q262" s="2"/>
      <c r="R262" s="2"/>
      <c r="S262" s="2"/>
      <c r="T262" s="2"/>
      <c r="V262" s="2"/>
      <c r="X262" s="2"/>
      <c r="Z262" s="2"/>
      <c r="AB262" s="2"/>
      <c r="AE262" s="2"/>
      <c r="AF262" s="2"/>
      <c r="AG262" s="158"/>
    </row>
    <row r="263" spans="6:33" ht="15.75" customHeight="1">
      <c r="F263" s="2"/>
      <c r="L263" s="2"/>
      <c r="P263" s="2"/>
      <c r="Q263" s="2"/>
      <c r="R263" s="2"/>
      <c r="S263" s="2"/>
      <c r="T263" s="2"/>
      <c r="V263" s="2"/>
      <c r="X263" s="2"/>
      <c r="Z263" s="2"/>
      <c r="AB263" s="2"/>
      <c r="AE263" s="2"/>
      <c r="AF263" s="2"/>
      <c r="AG263" s="158"/>
    </row>
    <row r="264" spans="6:33" ht="15.75" customHeight="1">
      <c r="F264" s="2"/>
      <c r="L264" s="2"/>
      <c r="P264" s="2"/>
      <c r="Q264" s="2"/>
      <c r="R264" s="2"/>
      <c r="S264" s="2"/>
      <c r="T264" s="2"/>
      <c r="V264" s="2"/>
      <c r="X264" s="2"/>
      <c r="Z264" s="2"/>
      <c r="AB264" s="2"/>
      <c r="AE264" s="2"/>
      <c r="AF264" s="2"/>
      <c r="AG264" s="158"/>
    </row>
    <row r="265" spans="6:33" ht="15.75" customHeight="1">
      <c r="F265" s="2"/>
      <c r="L265" s="2"/>
      <c r="P265" s="2"/>
      <c r="Q265" s="2"/>
      <c r="R265" s="2"/>
      <c r="S265" s="2"/>
      <c r="T265" s="2"/>
      <c r="V265" s="2"/>
      <c r="X265" s="2"/>
      <c r="Z265" s="2"/>
      <c r="AB265" s="2"/>
      <c r="AE265" s="2"/>
      <c r="AF265" s="2"/>
      <c r="AG265" s="158"/>
    </row>
    <row r="266" spans="6:33" ht="15.75" customHeight="1">
      <c r="F266" s="2"/>
      <c r="L266" s="2"/>
      <c r="P266" s="2"/>
      <c r="Q266" s="2"/>
      <c r="R266" s="2"/>
      <c r="S266" s="2"/>
      <c r="T266" s="2"/>
      <c r="V266" s="2"/>
      <c r="X266" s="2"/>
      <c r="Z266" s="2"/>
      <c r="AB266" s="2"/>
      <c r="AE266" s="2"/>
      <c r="AF266" s="2"/>
      <c r="AG266" s="158"/>
    </row>
    <row r="267" spans="6:33" ht="15.75" customHeight="1">
      <c r="F267" s="2"/>
      <c r="L267" s="2"/>
      <c r="P267" s="2"/>
      <c r="Q267" s="2"/>
      <c r="R267" s="2"/>
      <c r="S267" s="2"/>
      <c r="T267" s="2"/>
      <c r="V267" s="2"/>
      <c r="X267" s="2"/>
      <c r="Z267" s="2"/>
      <c r="AB267" s="2"/>
      <c r="AE267" s="2"/>
      <c r="AF267" s="2"/>
      <c r="AG267" s="158"/>
    </row>
    <row r="268" spans="6:33" ht="15.75" customHeight="1">
      <c r="F268" s="2"/>
      <c r="L268" s="2"/>
      <c r="P268" s="2"/>
      <c r="Q268" s="2"/>
      <c r="R268" s="2"/>
      <c r="S268" s="2"/>
      <c r="T268" s="2"/>
      <c r="V268" s="2"/>
      <c r="X268" s="2"/>
      <c r="Z268" s="2"/>
      <c r="AB268" s="2"/>
      <c r="AE268" s="2"/>
      <c r="AF268" s="2"/>
      <c r="AG268" s="158"/>
    </row>
    <row r="269" spans="6:33" ht="15.75" customHeight="1">
      <c r="F269" s="2"/>
      <c r="L269" s="2"/>
      <c r="P269" s="2"/>
      <c r="Q269" s="2"/>
      <c r="R269" s="2"/>
      <c r="S269" s="2"/>
      <c r="T269" s="2"/>
      <c r="V269" s="2"/>
      <c r="X269" s="2"/>
      <c r="Z269" s="2"/>
      <c r="AB269" s="2"/>
      <c r="AE269" s="2"/>
      <c r="AF269" s="2"/>
      <c r="AG269" s="158"/>
    </row>
    <row r="270" spans="6:33" ht="15.75" customHeight="1">
      <c r="F270" s="2"/>
      <c r="L270" s="2"/>
      <c r="P270" s="2"/>
      <c r="Q270" s="2"/>
      <c r="R270" s="2"/>
      <c r="S270" s="2"/>
      <c r="T270" s="2"/>
      <c r="V270" s="2"/>
      <c r="X270" s="2"/>
      <c r="Z270" s="2"/>
      <c r="AB270" s="2"/>
      <c r="AE270" s="2"/>
      <c r="AF270" s="2"/>
      <c r="AG270" s="158"/>
    </row>
    <row r="271" spans="6:33" ht="15.75" customHeight="1">
      <c r="F271" s="2"/>
      <c r="L271" s="2"/>
      <c r="P271" s="2"/>
      <c r="Q271" s="2"/>
      <c r="R271" s="2"/>
      <c r="S271" s="2"/>
      <c r="T271" s="2"/>
      <c r="V271" s="2"/>
      <c r="X271" s="2"/>
      <c r="Z271" s="2"/>
      <c r="AB271" s="2"/>
      <c r="AE271" s="2"/>
      <c r="AF271" s="2"/>
      <c r="AG271" s="158"/>
    </row>
    <row r="272" spans="6:33" ht="15.75" customHeight="1">
      <c r="F272" s="2"/>
      <c r="L272" s="2"/>
      <c r="P272" s="2"/>
      <c r="Q272" s="2"/>
      <c r="R272" s="2"/>
      <c r="S272" s="2"/>
      <c r="T272" s="2"/>
      <c r="V272" s="2"/>
      <c r="X272" s="2"/>
      <c r="Z272" s="2"/>
      <c r="AB272" s="2"/>
      <c r="AE272" s="2"/>
      <c r="AF272" s="2"/>
      <c r="AG272" s="158"/>
    </row>
    <row r="273" spans="6:33" ht="15.75" customHeight="1">
      <c r="F273" s="2"/>
      <c r="L273" s="2"/>
      <c r="P273" s="2"/>
      <c r="Q273" s="2"/>
      <c r="R273" s="2"/>
      <c r="S273" s="2"/>
      <c r="T273" s="2"/>
      <c r="V273" s="2"/>
      <c r="X273" s="2"/>
      <c r="Z273" s="2"/>
      <c r="AB273" s="2"/>
      <c r="AE273" s="2"/>
      <c r="AF273" s="2"/>
      <c r="AG273" s="158"/>
    </row>
    <row r="274" spans="6:33" ht="15.75" customHeight="1">
      <c r="F274" s="2"/>
      <c r="L274" s="2"/>
      <c r="P274" s="2"/>
      <c r="Q274" s="2"/>
      <c r="R274" s="2"/>
      <c r="S274" s="2"/>
      <c r="T274" s="2"/>
      <c r="V274" s="2"/>
      <c r="X274" s="2"/>
      <c r="Z274" s="2"/>
      <c r="AB274" s="2"/>
      <c r="AE274" s="2"/>
      <c r="AF274" s="2"/>
      <c r="AG274" s="158"/>
    </row>
    <row r="275" spans="6:33" ht="15.75" customHeight="1">
      <c r="F275" s="2"/>
      <c r="L275" s="2"/>
      <c r="P275" s="2"/>
      <c r="Q275" s="2"/>
      <c r="R275" s="2"/>
      <c r="S275" s="2"/>
      <c r="T275" s="2"/>
      <c r="V275" s="2"/>
      <c r="X275" s="2"/>
      <c r="Z275" s="2"/>
      <c r="AB275" s="2"/>
      <c r="AE275" s="2"/>
      <c r="AF275" s="2"/>
      <c r="AG275" s="158"/>
    </row>
    <row r="276" spans="6:33" ht="15.75" customHeight="1">
      <c r="F276" s="2"/>
      <c r="L276" s="2"/>
      <c r="P276" s="2"/>
      <c r="Q276" s="2"/>
      <c r="R276" s="2"/>
      <c r="S276" s="2"/>
      <c r="T276" s="2"/>
      <c r="V276" s="2"/>
      <c r="X276" s="2"/>
      <c r="Z276" s="2"/>
      <c r="AB276" s="2"/>
      <c r="AE276" s="2"/>
      <c r="AF276" s="2"/>
      <c r="AG276" s="158"/>
    </row>
    <row r="277" spans="6:33" ht="15.75" customHeight="1">
      <c r="F277" s="2"/>
      <c r="L277" s="2"/>
      <c r="P277" s="2"/>
      <c r="Q277" s="2"/>
      <c r="R277" s="2"/>
      <c r="S277" s="2"/>
      <c r="T277" s="2"/>
      <c r="V277" s="2"/>
      <c r="X277" s="2"/>
      <c r="Z277" s="2"/>
      <c r="AB277" s="2"/>
      <c r="AE277" s="2"/>
      <c r="AF277" s="2"/>
      <c r="AG277" s="158"/>
    </row>
    <row r="278" spans="6:33" ht="15.75" customHeight="1">
      <c r="F278" s="2"/>
      <c r="L278" s="2"/>
      <c r="P278" s="2"/>
      <c r="Q278" s="2"/>
      <c r="R278" s="2"/>
      <c r="S278" s="2"/>
      <c r="T278" s="2"/>
      <c r="V278" s="2"/>
      <c r="X278" s="2"/>
      <c r="Z278" s="2"/>
      <c r="AB278" s="2"/>
      <c r="AE278" s="2"/>
      <c r="AF278" s="2"/>
      <c r="AG278" s="158"/>
    </row>
    <row r="279" spans="6:33" ht="15.75" customHeight="1">
      <c r="F279" s="2"/>
      <c r="L279" s="2"/>
      <c r="P279" s="2"/>
      <c r="Q279" s="2"/>
      <c r="R279" s="2"/>
      <c r="S279" s="2"/>
      <c r="T279" s="2"/>
      <c r="V279" s="2"/>
      <c r="X279" s="2"/>
      <c r="Z279" s="2"/>
      <c r="AB279" s="2"/>
      <c r="AE279" s="2"/>
      <c r="AF279" s="2"/>
      <c r="AG279" s="158"/>
    </row>
    <row r="280" spans="6:33" ht="15.75" customHeight="1">
      <c r="F280" s="2"/>
      <c r="L280" s="2"/>
      <c r="P280" s="2"/>
      <c r="Q280" s="2"/>
      <c r="R280" s="2"/>
      <c r="S280" s="2"/>
      <c r="T280" s="2"/>
      <c r="V280" s="2"/>
      <c r="X280" s="2"/>
      <c r="Z280" s="2"/>
      <c r="AB280" s="2"/>
      <c r="AE280" s="2"/>
      <c r="AF280" s="2"/>
      <c r="AG280" s="158"/>
    </row>
    <row r="281" spans="6:33" ht="15.75" customHeight="1">
      <c r="F281" s="2"/>
      <c r="L281" s="2"/>
      <c r="P281" s="2"/>
      <c r="Q281" s="2"/>
      <c r="R281" s="2"/>
      <c r="S281" s="2"/>
      <c r="T281" s="2"/>
      <c r="V281" s="2"/>
      <c r="X281" s="2"/>
      <c r="Z281" s="2"/>
      <c r="AB281" s="2"/>
      <c r="AE281" s="2"/>
      <c r="AF281" s="2"/>
      <c r="AG281" s="158"/>
    </row>
    <row r="282" spans="6:33" ht="15.75" customHeight="1">
      <c r="F282" s="2"/>
      <c r="L282" s="2"/>
      <c r="P282" s="2"/>
      <c r="Q282" s="2"/>
      <c r="R282" s="2"/>
      <c r="S282" s="2"/>
      <c r="T282" s="2"/>
      <c r="V282" s="2"/>
      <c r="X282" s="2"/>
      <c r="Z282" s="2"/>
      <c r="AB282" s="2"/>
      <c r="AE282" s="2"/>
      <c r="AF282" s="2"/>
      <c r="AG282" s="158"/>
    </row>
    <row r="283" spans="6:33" ht="15.75" customHeight="1">
      <c r="F283" s="2"/>
      <c r="L283" s="2"/>
      <c r="P283" s="2"/>
      <c r="Q283" s="2"/>
      <c r="R283" s="2"/>
      <c r="S283" s="2"/>
      <c r="T283" s="2"/>
      <c r="V283" s="2"/>
      <c r="X283" s="2"/>
      <c r="Z283" s="2"/>
      <c r="AB283" s="2"/>
      <c r="AE283" s="2"/>
      <c r="AF283" s="2"/>
      <c r="AG283" s="158"/>
    </row>
    <row r="284" spans="6:33" ht="15.75" customHeight="1">
      <c r="F284" s="2"/>
      <c r="L284" s="2"/>
      <c r="P284" s="2"/>
      <c r="Q284" s="2"/>
      <c r="R284" s="2"/>
      <c r="S284" s="2"/>
      <c r="T284" s="2"/>
      <c r="V284" s="2"/>
      <c r="X284" s="2"/>
      <c r="Z284" s="2"/>
      <c r="AB284" s="2"/>
      <c r="AE284" s="2"/>
      <c r="AF284" s="2"/>
      <c r="AG284" s="158"/>
    </row>
    <row r="285" spans="6:33" ht="15.75" customHeight="1">
      <c r="F285" s="2"/>
      <c r="L285" s="2"/>
      <c r="P285" s="2"/>
      <c r="Q285" s="2"/>
      <c r="R285" s="2"/>
      <c r="S285" s="2"/>
      <c r="T285" s="2"/>
      <c r="V285" s="2"/>
      <c r="X285" s="2"/>
      <c r="Z285" s="2"/>
      <c r="AB285" s="2"/>
      <c r="AE285" s="2"/>
      <c r="AF285" s="2"/>
      <c r="AG285" s="158"/>
    </row>
    <row r="286" spans="6:33" ht="15.75" customHeight="1">
      <c r="F286" s="2"/>
      <c r="L286" s="2"/>
      <c r="P286" s="2"/>
      <c r="Q286" s="2"/>
      <c r="R286" s="2"/>
      <c r="S286" s="2"/>
      <c r="T286" s="2"/>
      <c r="V286" s="2"/>
      <c r="X286" s="2"/>
      <c r="Z286" s="2"/>
      <c r="AB286" s="2"/>
      <c r="AE286" s="2"/>
      <c r="AF286" s="2"/>
      <c r="AG286" s="158"/>
    </row>
    <row r="287" spans="6:33" ht="15.75" customHeight="1">
      <c r="F287" s="2"/>
      <c r="L287" s="2"/>
      <c r="P287" s="2"/>
      <c r="Q287" s="2"/>
      <c r="R287" s="2"/>
      <c r="S287" s="2"/>
      <c r="T287" s="2"/>
      <c r="V287" s="2"/>
      <c r="X287" s="2"/>
      <c r="Z287" s="2"/>
      <c r="AB287" s="2"/>
      <c r="AE287" s="2"/>
      <c r="AF287" s="2"/>
      <c r="AG287" s="158"/>
    </row>
    <row r="288" spans="6:33" ht="15.75" customHeight="1">
      <c r="F288" s="2"/>
      <c r="L288" s="2"/>
      <c r="P288" s="2"/>
      <c r="Q288" s="2"/>
      <c r="R288" s="2"/>
      <c r="S288" s="2"/>
      <c r="T288" s="2"/>
      <c r="V288" s="2"/>
      <c r="X288" s="2"/>
      <c r="Z288" s="2"/>
      <c r="AB288" s="2"/>
      <c r="AE288" s="2"/>
      <c r="AF288" s="2"/>
      <c r="AG288" s="158"/>
    </row>
    <row r="289" spans="6:33" ht="15.75" customHeight="1">
      <c r="F289" s="2"/>
      <c r="L289" s="2"/>
      <c r="P289" s="2"/>
      <c r="Q289" s="2"/>
      <c r="R289" s="2"/>
      <c r="S289" s="2"/>
      <c r="T289" s="2"/>
      <c r="V289" s="2"/>
      <c r="X289" s="2"/>
      <c r="Z289" s="2"/>
      <c r="AB289" s="2"/>
      <c r="AE289" s="2"/>
      <c r="AF289" s="2"/>
      <c r="AG289" s="158"/>
    </row>
    <row r="290" spans="6:33" ht="15.75" customHeight="1">
      <c r="F290" s="2"/>
      <c r="L290" s="2"/>
      <c r="P290" s="2"/>
      <c r="Q290" s="2"/>
      <c r="R290" s="2"/>
      <c r="S290" s="2"/>
      <c r="T290" s="2"/>
      <c r="V290" s="2"/>
      <c r="X290" s="2"/>
      <c r="Z290" s="2"/>
      <c r="AB290" s="2"/>
      <c r="AE290" s="2"/>
      <c r="AF290" s="2"/>
      <c r="AG290" s="158"/>
    </row>
    <row r="291" spans="6:33" ht="15.75" customHeight="1">
      <c r="F291" s="2"/>
      <c r="L291" s="2"/>
      <c r="P291" s="2"/>
      <c r="Q291" s="2"/>
      <c r="R291" s="2"/>
      <c r="S291" s="2"/>
      <c r="T291" s="2"/>
      <c r="V291" s="2"/>
      <c r="X291" s="2"/>
      <c r="Z291" s="2"/>
      <c r="AB291" s="2"/>
      <c r="AE291" s="2"/>
      <c r="AF291" s="2"/>
      <c r="AG291" s="158"/>
    </row>
    <row r="292" spans="6:33" ht="15.75" customHeight="1">
      <c r="F292" s="2"/>
      <c r="L292" s="2"/>
      <c r="P292" s="2"/>
      <c r="Q292" s="2"/>
      <c r="R292" s="2"/>
      <c r="S292" s="2"/>
      <c r="T292" s="2"/>
      <c r="V292" s="2"/>
      <c r="X292" s="2"/>
      <c r="Z292" s="2"/>
      <c r="AB292" s="2"/>
      <c r="AE292" s="2"/>
      <c r="AF292" s="2"/>
      <c r="AG292" s="158"/>
    </row>
    <row r="293" spans="6:33" ht="15.75" customHeight="1">
      <c r="F293" s="2"/>
      <c r="L293" s="2"/>
      <c r="P293" s="2"/>
      <c r="Q293" s="2"/>
      <c r="R293" s="2"/>
      <c r="S293" s="2"/>
      <c r="T293" s="2"/>
      <c r="V293" s="2"/>
      <c r="X293" s="2"/>
      <c r="Z293" s="2"/>
      <c r="AB293" s="2"/>
      <c r="AE293" s="2"/>
      <c r="AF293" s="2"/>
      <c r="AG293" s="158"/>
    </row>
    <row r="294" spans="6:33" ht="15.75" customHeight="1">
      <c r="F294" s="2"/>
      <c r="L294" s="2"/>
      <c r="P294" s="2"/>
      <c r="Q294" s="2"/>
      <c r="R294" s="2"/>
      <c r="S294" s="2"/>
      <c r="T294" s="2"/>
      <c r="V294" s="2"/>
      <c r="X294" s="2"/>
      <c r="Z294" s="2"/>
      <c r="AB294" s="2"/>
      <c r="AE294" s="2"/>
      <c r="AF294" s="2"/>
      <c r="AG294" s="158"/>
    </row>
    <row r="295" spans="6:33" ht="15.75" customHeight="1">
      <c r="F295" s="2"/>
      <c r="L295" s="2"/>
      <c r="P295" s="2"/>
      <c r="Q295" s="2"/>
      <c r="R295" s="2"/>
      <c r="S295" s="2"/>
      <c r="T295" s="2"/>
      <c r="V295" s="2"/>
      <c r="X295" s="2"/>
      <c r="Z295" s="2"/>
      <c r="AB295" s="2"/>
      <c r="AE295" s="2"/>
      <c r="AF295" s="2"/>
      <c r="AG295" s="158"/>
    </row>
    <row r="296" spans="6:33" ht="15.75" customHeight="1">
      <c r="F296" s="2"/>
      <c r="L296" s="2"/>
      <c r="P296" s="2"/>
      <c r="Q296" s="2"/>
      <c r="R296" s="2"/>
      <c r="S296" s="2"/>
      <c r="T296" s="2"/>
      <c r="V296" s="2"/>
      <c r="X296" s="2"/>
      <c r="Z296" s="2"/>
      <c r="AB296" s="2"/>
      <c r="AE296" s="2"/>
      <c r="AF296" s="2"/>
      <c r="AG296" s="158"/>
    </row>
    <row r="297" spans="6:33" ht="15.75" customHeight="1">
      <c r="F297" s="2"/>
      <c r="L297" s="2"/>
      <c r="P297" s="2"/>
      <c r="Q297" s="2"/>
      <c r="R297" s="2"/>
      <c r="S297" s="2"/>
      <c r="T297" s="2"/>
      <c r="V297" s="2"/>
      <c r="X297" s="2"/>
      <c r="Z297" s="2"/>
      <c r="AB297" s="2"/>
      <c r="AE297" s="2"/>
      <c r="AF297" s="2"/>
      <c r="AG297" s="158"/>
    </row>
    <row r="298" spans="6:33" ht="15.75" customHeight="1">
      <c r="F298" s="2"/>
      <c r="L298" s="2"/>
      <c r="P298" s="2"/>
      <c r="Q298" s="2"/>
      <c r="R298" s="2"/>
      <c r="S298" s="2"/>
      <c r="T298" s="2"/>
      <c r="V298" s="2"/>
      <c r="X298" s="2"/>
      <c r="Z298" s="2"/>
      <c r="AB298" s="2"/>
      <c r="AE298" s="2"/>
      <c r="AF298" s="2"/>
      <c r="AG298" s="158"/>
    </row>
    <row r="299" spans="6:33" ht="15.75" customHeight="1">
      <c r="F299" s="2"/>
      <c r="L299" s="2"/>
      <c r="P299" s="2"/>
      <c r="Q299" s="2"/>
      <c r="R299" s="2"/>
      <c r="S299" s="2"/>
      <c r="T299" s="2"/>
      <c r="V299" s="2"/>
      <c r="X299" s="2"/>
      <c r="Z299" s="2"/>
      <c r="AB299" s="2"/>
      <c r="AE299" s="2"/>
      <c r="AF299" s="2"/>
      <c r="AG299" s="158"/>
    </row>
    <row r="300" spans="6:33" ht="15.75" customHeight="1">
      <c r="F300" s="2"/>
      <c r="L300" s="2"/>
      <c r="P300" s="2"/>
      <c r="Q300" s="2"/>
      <c r="R300" s="2"/>
      <c r="S300" s="2"/>
      <c r="T300" s="2"/>
      <c r="V300" s="2"/>
      <c r="X300" s="2"/>
      <c r="Z300" s="2"/>
      <c r="AB300" s="2"/>
      <c r="AE300" s="2"/>
      <c r="AF300" s="2"/>
      <c r="AG300" s="158"/>
    </row>
    <row r="301" spans="6:33" ht="15.75" customHeight="1">
      <c r="F301" s="2"/>
      <c r="L301" s="2"/>
      <c r="P301" s="2"/>
      <c r="Q301" s="2"/>
      <c r="R301" s="2"/>
      <c r="S301" s="2"/>
      <c r="T301" s="2"/>
      <c r="V301" s="2"/>
      <c r="X301" s="2"/>
      <c r="Z301" s="2"/>
      <c r="AB301" s="2"/>
      <c r="AE301" s="2"/>
      <c r="AF301" s="2"/>
      <c r="AG301" s="158"/>
    </row>
    <row r="302" spans="6:33" ht="15.75" customHeight="1">
      <c r="F302" s="2"/>
      <c r="L302" s="2"/>
      <c r="P302" s="2"/>
      <c r="Q302" s="2"/>
      <c r="R302" s="2"/>
      <c r="S302" s="2"/>
      <c r="T302" s="2"/>
      <c r="V302" s="2"/>
      <c r="X302" s="2"/>
      <c r="Z302" s="2"/>
      <c r="AB302" s="2"/>
      <c r="AE302" s="2"/>
      <c r="AF302" s="2"/>
      <c r="AG302" s="158"/>
    </row>
    <row r="303" spans="6:33" ht="15.75" customHeight="1">
      <c r="F303" s="2"/>
      <c r="L303" s="2"/>
      <c r="P303" s="2"/>
      <c r="Q303" s="2"/>
      <c r="R303" s="2"/>
      <c r="S303" s="2"/>
      <c r="T303" s="2"/>
      <c r="V303" s="2"/>
      <c r="X303" s="2"/>
      <c r="Z303" s="2"/>
      <c r="AB303" s="2"/>
      <c r="AE303" s="2"/>
      <c r="AF303" s="2"/>
      <c r="AG303" s="158"/>
    </row>
    <row r="304" spans="6:33" ht="15.75" customHeight="1">
      <c r="F304" s="2"/>
      <c r="L304" s="2"/>
      <c r="P304" s="2"/>
      <c r="Q304" s="2"/>
      <c r="R304" s="2"/>
      <c r="S304" s="2"/>
      <c r="T304" s="2"/>
      <c r="V304" s="2"/>
      <c r="X304" s="2"/>
      <c r="Z304" s="2"/>
      <c r="AB304" s="2"/>
      <c r="AE304" s="2"/>
      <c r="AF304" s="2"/>
      <c r="AG304" s="158"/>
    </row>
    <row r="305" spans="6:33" ht="15.75" customHeight="1">
      <c r="F305" s="2"/>
      <c r="L305" s="2"/>
      <c r="P305" s="2"/>
      <c r="Q305" s="2"/>
      <c r="R305" s="2"/>
      <c r="S305" s="2"/>
      <c r="T305" s="2"/>
      <c r="V305" s="2"/>
      <c r="X305" s="2"/>
      <c r="Z305" s="2"/>
      <c r="AB305" s="2"/>
      <c r="AE305" s="2"/>
      <c r="AF305" s="2"/>
      <c r="AG305" s="158"/>
    </row>
    <row r="306" spans="6:33" ht="15.75" customHeight="1">
      <c r="F306" s="2"/>
      <c r="L306" s="2"/>
      <c r="P306" s="2"/>
      <c r="Q306" s="2"/>
      <c r="R306" s="2"/>
      <c r="S306" s="2"/>
      <c r="T306" s="2"/>
      <c r="V306" s="2"/>
      <c r="X306" s="2"/>
      <c r="Z306" s="2"/>
      <c r="AB306" s="2"/>
      <c r="AE306" s="2"/>
      <c r="AF306" s="2"/>
      <c r="AG306" s="158"/>
    </row>
    <row r="307" spans="6:33" ht="15.75" customHeight="1">
      <c r="F307" s="2"/>
      <c r="L307" s="2"/>
      <c r="P307" s="2"/>
      <c r="Q307" s="2"/>
      <c r="R307" s="2"/>
      <c r="S307" s="2"/>
      <c r="T307" s="2"/>
      <c r="V307" s="2"/>
      <c r="X307" s="2"/>
      <c r="Z307" s="2"/>
      <c r="AB307" s="2"/>
      <c r="AE307" s="2"/>
      <c r="AF307" s="2"/>
      <c r="AG307" s="158"/>
    </row>
    <row r="308" spans="6:33" ht="15.75" customHeight="1">
      <c r="F308" s="2"/>
      <c r="L308" s="2"/>
      <c r="P308" s="2"/>
      <c r="Q308" s="2"/>
      <c r="R308" s="2"/>
      <c r="S308" s="2"/>
      <c r="T308" s="2"/>
      <c r="V308" s="2"/>
      <c r="X308" s="2"/>
      <c r="Z308" s="2"/>
      <c r="AB308" s="2"/>
      <c r="AE308" s="2"/>
      <c r="AF308" s="2"/>
      <c r="AG308" s="158"/>
    </row>
    <row r="309" spans="6:33" ht="15.75" customHeight="1">
      <c r="F309" s="2"/>
      <c r="L309" s="2"/>
      <c r="P309" s="2"/>
      <c r="Q309" s="2"/>
      <c r="R309" s="2"/>
      <c r="S309" s="2"/>
      <c r="T309" s="2"/>
      <c r="V309" s="2"/>
      <c r="X309" s="2"/>
      <c r="Z309" s="2"/>
      <c r="AB309" s="2"/>
      <c r="AE309" s="2"/>
      <c r="AF309" s="2"/>
      <c r="AG309" s="158"/>
    </row>
    <row r="310" spans="6:33" ht="15.75" customHeight="1">
      <c r="F310" s="2"/>
      <c r="L310" s="2"/>
      <c r="P310" s="2"/>
      <c r="Q310" s="2"/>
      <c r="R310" s="2"/>
      <c r="S310" s="2"/>
      <c r="T310" s="2"/>
      <c r="V310" s="2"/>
      <c r="X310" s="2"/>
      <c r="Z310" s="2"/>
      <c r="AB310" s="2"/>
      <c r="AE310" s="2"/>
      <c r="AF310" s="2"/>
      <c r="AG310" s="158"/>
    </row>
    <row r="311" spans="6:33" ht="15.75" customHeight="1">
      <c r="F311" s="2"/>
      <c r="L311" s="2"/>
      <c r="P311" s="2"/>
      <c r="Q311" s="2"/>
      <c r="R311" s="2"/>
      <c r="S311" s="2"/>
      <c r="T311" s="2"/>
      <c r="V311" s="2"/>
      <c r="X311" s="2"/>
      <c r="Z311" s="2"/>
      <c r="AB311" s="2"/>
      <c r="AE311" s="2"/>
      <c r="AF311" s="2"/>
      <c r="AG311" s="158"/>
    </row>
    <row r="312" spans="6:33" ht="15.75" customHeight="1">
      <c r="F312" s="2"/>
      <c r="L312" s="2"/>
      <c r="P312" s="2"/>
      <c r="Q312" s="2"/>
      <c r="R312" s="2"/>
      <c r="S312" s="2"/>
      <c r="T312" s="2"/>
      <c r="V312" s="2"/>
      <c r="X312" s="2"/>
      <c r="Z312" s="2"/>
      <c r="AB312" s="2"/>
      <c r="AE312" s="2"/>
      <c r="AF312" s="2"/>
      <c r="AG312" s="158"/>
    </row>
    <row r="313" spans="6:33" ht="15.75" customHeight="1">
      <c r="F313" s="2"/>
      <c r="L313" s="2"/>
      <c r="P313" s="2"/>
      <c r="Q313" s="2"/>
      <c r="R313" s="2"/>
      <c r="S313" s="2"/>
      <c r="T313" s="2"/>
      <c r="V313" s="2"/>
      <c r="X313" s="2"/>
      <c r="Z313" s="2"/>
      <c r="AB313" s="2"/>
      <c r="AE313" s="2"/>
      <c r="AF313" s="2"/>
      <c r="AG313" s="158"/>
    </row>
    <row r="314" spans="6:33" ht="15.75" customHeight="1">
      <c r="F314" s="2"/>
      <c r="L314" s="2"/>
      <c r="P314" s="2"/>
      <c r="Q314" s="2"/>
      <c r="R314" s="2"/>
      <c r="S314" s="2"/>
      <c r="T314" s="2"/>
      <c r="V314" s="2"/>
      <c r="X314" s="2"/>
      <c r="Z314" s="2"/>
      <c r="AB314" s="2"/>
      <c r="AE314" s="2"/>
      <c r="AF314" s="2"/>
      <c r="AG314" s="158"/>
    </row>
    <row r="315" spans="6:33" ht="15.75" customHeight="1">
      <c r="F315" s="2"/>
      <c r="L315" s="2"/>
      <c r="P315" s="2"/>
      <c r="Q315" s="2"/>
      <c r="R315" s="2"/>
      <c r="S315" s="2"/>
      <c r="T315" s="2"/>
      <c r="V315" s="2"/>
      <c r="X315" s="2"/>
      <c r="Z315" s="2"/>
      <c r="AB315" s="2"/>
      <c r="AE315" s="2"/>
      <c r="AF315" s="2"/>
      <c r="AG315" s="158"/>
    </row>
    <row r="316" spans="6:33" ht="15.75" customHeight="1">
      <c r="F316" s="2"/>
      <c r="L316" s="2"/>
      <c r="P316" s="2"/>
      <c r="Q316" s="2"/>
      <c r="R316" s="2"/>
      <c r="S316" s="2"/>
      <c r="T316" s="2"/>
      <c r="V316" s="2"/>
      <c r="X316" s="2"/>
      <c r="Z316" s="2"/>
      <c r="AB316" s="2"/>
      <c r="AE316" s="2"/>
      <c r="AF316" s="2"/>
      <c r="AG316" s="158"/>
    </row>
    <row r="317" spans="6:33" ht="15.75" customHeight="1">
      <c r="F317" s="2"/>
      <c r="L317" s="2"/>
      <c r="P317" s="2"/>
      <c r="Q317" s="2"/>
      <c r="R317" s="2"/>
      <c r="S317" s="2"/>
      <c r="T317" s="2"/>
      <c r="V317" s="2"/>
      <c r="X317" s="2"/>
      <c r="Z317" s="2"/>
      <c r="AB317" s="2"/>
      <c r="AE317" s="2"/>
      <c r="AF317" s="2"/>
      <c r="AG317" s="158"/>
    </row>
    <row r="318" spans="6:33" ht="15.75" customHeight="1">
      <c r="F318" s="2"/>
      <c r="L318" s="2"/>
      <c r="P318" s="2"/>
      <c r="Q318" s="2"/>
      <c r="R318" s="2"/>
      <c r="S318" s="2"/>
      <c r="T318" s="2"/>
      <c r="V318" s="2"/>
      <c r="X318" s="2"/>
      <c r="Z318" s="2"/>
      <c r="AB318" s="2"/>
      <c r="AE318" s="2"/>
      <c r="AF318" s="2"/>
      <c r="AG318" s="158"/>
    </row>
    <row r="319" spans="6:33" ht="15.75" customHeight="1">
      <c r="F319" s="2"/>
      <c r="L319" s="2"/>
      <c r="P319" s="2"/>
      <c r="Q319" s="2"/>
      <c r="R319" s="2"/>
      <c r="S319" s="2"/>
      <c r="T319" s="2"/>
      <c r="V319" s="2"/>
      <c r="X319" s="2"/>
      <c r="Z319" s="2"/>
      <c r="AB319" s="2"/>
      <c r="AE319" s="2"/>
      <c r="AF319" s="2"/>
      <c r="AG319" s="158"/>
    </row>
    <row r="320" spans="6:33" ht="15.75" customHeight="1">
      <c r="F320" s="2"/>
      <c r="L320" s="2"/>
      <c r="P320" s="2"/>
      <c r="Q320" s="2"/>
      <c r="R320" s="2"/>
      <c r="S320" s="2"/>
      <c r="T320" s="2"/>
      <c r="V320" s="2"/>
      <c r="X320" s="2"/>
      <c r="Z320" s="2"/>
      <c r="AB320" s="2"/>
      <c r="AE320" s="2"/>
      <c r="AF320" s="2"/>
      <c r="AG320" s="158"/>
    </row>
    <row r="321" spans="6:33" ht="15.75" customHeight="1">
      <c r="F321" s="2"/>
      <c r="L321" s="2"/>
      <c r="P321" s="2"/>
      <c r="Q321" s="2"/>
      <c r="R321" s="2"/>
      <c r="S321" s="2"/>
      <c r="T321" s="2"/>
      <c r="V321" s="2"/>
      <c r="X321" s="2"/>
      <c r="Z321" s="2"/>
      <c r="AB321" s="2"/>
      <c r="AE321" s="2"/>
      <c r="AF321" s="2"/>
      <c r="AG321" s="158"/>
    </row>
    <row r="322" spans="6:33" ht="15.75" customHeight="1">
      <c r="F322" s="2"/>
      <c r="L322" s="2"/>
      <c r="P322" s="2"/>
      <c r="Q322" s="2"/>
      <c r="R322" s="2"/>
      <c r="S322" s="2"/>
      <c r="T322" s="2"/>
      <c r="V322" s="2"/>
      <c r="X322" s="2"/>
      <c r="Z322" s="2"/>
      <c r="AB322" s="2"/>
      <c r="AE322" s="2"/>
      <c r="AF322" s="2"/>
      <c r="AG322" s="158"/>
    </row>
    <row r="323" spans="6:33" ht="15.75" customHeight="1">
      <c r="F323" s="2"/>
      <c r="L323" s="2"/>
      <c r="P323" s="2"/>
      <c r="Q323" s="2"/>
      <c r="R323" s="2"/>
      <c r="S323" s="2"/>
      <c r="T323" s="2"/>
      <c r="V323" s="2"/>
      <c r="X323" s="2"/>
      <c r="Z323" s="2"/>
      <c r="AB323" s="2"/>
      <c r="AE323" s="2"/>
      <c r="AF323" s="2"/>
      <c r="AG323" s="158"/>
    </row>
    <row r="324" spans="6:33" ht="15.75" customHeight="1">
      <c r="F324" s="2"/>
      <c r="L324" s="2"/>
      <c r="P324" s="2"/>
      <c r="Q324" s="2"/>
      <c r="R324" s="2"/>
      <c r="S324" s="2"/>
      <c r="T324" s="2"/>
      <c r="V324" s="2"/>
      <c r="X324" s="2"/>
      <c r="Z324" s="2"/>
      <c r="AB324" s="2"/>
      <c r="AE324" s="2"/>
      <c r="AF324" s="2"/>
      <c r="AG324" s="158"/>
    </row>
    <row r="325" spans="6:33" ht="15.75" customHeight="1">
      <c r="F325" s="2"/>
      <c r="L325" s="2"/>
      <c r="P325" s="2"/>
      <c r="Q325" s="2"/>
      <c r="R325" s="2"/>
      <c r="S325" s="2"/>
      <c r="T325" s="2"/>
      <c r="V325" s="2"/>
      <c r="X325" s="2"/>
      <c r="Z325" s="2"/>
      <c r="AB325" s="2"/>
      <c r="AE325" s="2"/>
      <c r="AF325" s="2"/>
      <c r="AG325" s="158"/>
    </row>
    <row r="326" spans="6:33" ht="15.75" customHeight="1">
      <c r="F326" s="2"/>
      <c r="L326" s="2"/>
      <c r="P326" s="2"/>
      <c r="Q326" s="2"/>
      <c r="R326" s="2"/>
      <c r="S326" s="2"/>
      <c r="T326" s="2"/>
      <c r="V326" s="2"/>
      <c r="X326" s="2"/>
      <c r="Z326" s="2"/>
      <c r="AB326" s="2"/>
      <c r="AE326" s="2"/>
      <c r="AF326" s="2"/>
      <c r="AG326" s="158"/>
    </row>
    <row r="327" spans="6:33" ht="15.75" customHeight="1">
      <c r="F327" s="2"/>
      <c r="L327" s="2"/>
      <c r="P327" s="2"/>
      <c r="Q327" s="2"/>
      <c r="R327" s="2"/>
      <c r="S327" s="2"/>
      <c r="T327" s="2"/>
      <c r="V327" s="2"/>
      <c r="X327" s="2"/>
      <c r="Z327" s="2"/>
      <c r="AB327" s="2"/>
      <c r="AE327" s="2"/>
      <c r="AF327" s="2"/>
      <c r="AG327" s="158"/>
    </row>
    <row r="328" spans="6:33" ht="15.75" customHeight="1">
      <c r="F328" s="2"/>
      <c r="L328" s="2"/>
      <c r="P328" s="2"/>
      <c r="Q328" s="2"/>
      <c r="R328" s="2"/>
      <c r="S328" s="2"/>
      <c r="T328" s="2"/>
      <c r="V328" s="2"/>
      <c r="X328" s="2"/>
      <c r="Z328" s="2"/>
      <c r="AB328" s="2"/>
      <c r="AE328" s="2"/>
      <c r="AF328" s="2"/>
      <c r="AG328" s="158"/>
    </row>
    <row r="329" spans="6:33" ht="15.75" customHeight="1">
      <c r="F329" s="2"/>
      <c r="L329" s="2"/>
      <c r="P329" s="2"/>
      <c r="Q329" s="2"/>
      <c r="R329" s="2"/>
      <c r="S329" s="2"/>
      <c r="T329" s="2"/>
      <c r="V329" s="2"/>
      <c r="X329" s="2"/>
      <c r="Z329" s="2"/>
      <c r="AB329" s="2"/>
      <c r="AE329" s="2"/>
      <c r="AF329" s="2"/>
      <c r="AG329" s="158"/>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W15:W16"/>
    <mergeCell ref="X15:X16"/>
    <mergeCell ref="W17:W19"/>
    <mergeCell ref="P15:P16"/>
    <mergeCell ref="Q15:Q16"/>
    <mergeCell ref="R15:R16"/>
    <mergeCell ref="S15:S16"/>
    <mergeCell ref="T15:T16"/>
    <mergeCell ref="U15:U16"/>
    <mergeCell ref="V15:V16"/>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J17 AJ17" xr:uid="{00000000-0002-0000-1B00-000000000000}">
      <formula1>$G$108:$G$112</formula1>
    </dataValidation>
    <dataValidation type="list" allowBlank="1" showInputMessage="1" showErrorMessage="1" prompt=" - " sqref="K17 AK17" xr:uid="{00000000-0002-0000-1B00-000001000000}">
      <formula1>$I$101:$I$104</formula1>
    </dataValidation>
    <dataValidation type="list" allowBlank="1" showInputMessage="1" showErrorMessage="1" prompt=" - " sqref="H17" xr:uid="{00000000-0002-0000-1B00-000002000000}">
      <formula1>$C$117:$C$128</formula1>
    </dataValidation>
    <dataValidation type="list" allowBlank="1" showInputMessage="1" showErrorMessage="1" prompt=" - " sqref="C17:C19" xr:uid="{00000000-0002-0000-1B00-000003000000}">
      <formula1>$E$101:$E$118</formula1>
    </dataValidation>
    <dataValidation type="list" allowBlank="1" showInputMessage="1" showErrorMessage="1" prompt=" - " sqref="T17:T20 V17:V20 X17:X20 Z17:Z20" xr:uid="{00000000-0002-0000-1B00-000004000000}">
      <formula1>$I$111:$I$112</formula1>
    </dataValidation>
    <dataValidation type="list" allowBlank="1" showInputMessage="1" showErrorMessage="1" prompt=" - " sqref="AG17:AG19" xr:uid="{00000000-0002-0000-1B00-000005000000}">
      <formula1>$I$123:$I$124</formula1>
    </dataValidation>
    <dataValidation type="list" allowBlank="1" showInputMessage="1" showErrorMessage="1" prompt=" - " sqref="C20" xr:uid="{00000000-0002-0000-1B00-000006000000}">
      <formula1>$J$107:$J$124</formula1>
    </dataValidation>
    <dataValidation type="list" allowBlank="1" showInputMessage="1" showErrorMessage="1" prompt=" - " sqref="A17" xr:uid="{00000000-0002-0000-1B00-000007000000}">
      <formula1>$C$101:$C$114</formula1>
    </dataValidation>
    <dataValidation type="list" allowBlank="1" showInputMessage="1" showErrorMessage="1" prompt=" - " sqref="AG20" xr:uid="{00000000-0002-0000-1B00-000008000000}">
      <formula1>$N$129:$N$130</formula1>
    </dataValidation>
    <dataValidation type="list" allowBlank="1" showInputMessage="1" showErrorMessage="1" prompt=" - " sqref="R17:R20" xr:uid="{00000000-0002-0000-1B00-000009000000}">
      <formula1>$N$117:$N$118</formula1>
    </dataValidation>
    <dataValidation type="list" allowBlank="1" showInputMessage="1" showErrorMessage="1" prompt=" - " sqref="L17" xr:uid="{00000000-0002-0000-1B00-00000A000000}">
      <formula1>$E$121:$E$123</formula1>
    </dataValidation>
    <dataValidation type="list" allowBlank="1" showInputMessage="1" showErrorMessage="1" prompt=" - " sqref="I17 AI17" xr:uid="{00000000-0002-0000-1B00-00000B000000}">
      <formula1>$G$101:$G$105</formula1>
    </dataValidation>
    <dataValidation type="list" allowBlank="1" showInputMessage="1" showErrorMessage="1" prompt=" - " sqref="P17:P20" xr:uid="{00000000-0002-0000-1B00-00000C000000}">
      <formula1>$J$111:$J$112</formula1>
    </dataValidation>
    <dataValidation type="list" allowBlank="1" showInputMessage="1" showErrorMessage="1" prompt=" - " sqref="AB17:AB20" xr:uid="{00000000-0002-0000-1B00-00000D000000}">
      <formula1>$I$113:$I$115</formula1>
    </dataValidation>
    <dataValidation type="list" allowBlank="1" showInputMessage="1" showErrorMessage="1" prompt=" - " sqref="AE17:AE20" xr:uid="{00000000-0002-0000-1B00-00000E000000}">
      <formula1>$I$118:$I$120</formula1>
    </dataValidation>
    <dataValidation type="list" allowBlank="1" showInputMessage="1" showErrorMessage="1" prompt=" - " sqref="N17:N20" xr:uid="{00000000-0002-0000-1B00-00000F000000}">
      <formula1>$I$107:$I$108</formula1>
    </dataValidation>
    <dataValidation type="list" allowBlank="1" showInputMessage="1" showErrorMessage="1" prompt=" - " sqref="AH17 AD17:AD20 AF17:AF20" xr:uid="{00000000-0002-0000-1B00-00001000000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FF"/>
  </sheetPr>
  <dimension ref="A1:BY352"/>
  <sheetViews>
    <sheetView topLeftCell="A18" workbookViewId="0">
      <selection activeCell="A20" sqref="A20"/>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0.28515625" customWidth="1"/>
    <col min="56" max="56" width="16.140625" hidden="1" customWidth="1"/>
    <col min="57" max="57" width="47.7109375" customWidth="1"/>
    <col min="58" max="77" width="6.85546875" customWidth="1"/>
  </cols>
  <sheetData>
    <row r="1" spans="1:77" ht="30" customHeight="1">
      <c r="A1" s="509"/>
      <c r="B1" s="435"/>
      <c r="C1" s="436"/>
      <c r="D1" s="442" t="s">
        <v>61</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6"/>
      <c r="BA1" s="443" t="s">
        <v>62</v>
      </c>
      <c r="BB1" s="423"/>
      <c r="BC1" s="423"/>
      <c r="BD1" s="423"/>
      <c r="BE1" s="414"/>
      <c r="BF1" s="164"/>
      <c r="BG1" s="164"/>
      <c r="BH1" s="164"/>
      <c r="BI1" s="164"/>
      <c r="BJ1" s="164"/>
      <c r="BK1" s="164"/>
      <c r="BL1" s="164"/>
      <c r="BM1" s="164"/>
      <c r="BN1" s="164"/>
      <c r="BO1" s="164"/>
      <c r="BP1" s="164"/>
      <c r="BQ1" s="164"/>
      <c r="BR1" s="164"/>
      <c r="BS1" s="164"/>
      <c r="BT1" s="164"/>
      <c r="BU1" s="164"/>
      <c r="BV1" s="165"/>
      <c r="BW1" s="165"/>
      <c r="BX1" s="165"/>
    </row>
    <row r="2" spans="1:77" ht="30" customHeight="1">
      <c r="A2" s="437"/>
      <c r="B2" s="399"/>
      <c r="C2" s="438"/>
      <c r="D2" s="437"/>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38"/>
      <c r="BA2" s="444" t="s">
        <v>63</v>
      </c>
      <c r="BB2" s="423"/>
      <c r="BC2" s="423"/>
      <c r="BD2" s="423"/>
      <c r="BE2" s="414"/>
      <c r="BF2" s="164"/>
      <c r="BG2" s="164"/>
      <c r="BH2" s="164"/>
      <c r="BI2" s="164"/>
      <c r="BJ2" s="164"/>
      <c r="BK2" s="164"/>
      <c r="BL2" s="164"/>
      <c r="BM2" s="164"/>
      <c r="BN2" s="164"/>
      <c r="BO2" s="164"/>
      <c r="BP2" s="164"/>
      <c r="BQ2" s="164"/>
      <c r="BR2" s="164"/>
      <c r="BS2" s="164"/>
      <c r="BT2" s="164"/>
      <c r="BU2" s="164"/>
      <c r="BV2" s="165"/>
      <c r="BW2" s="165"/>
      <c r="BX2" s="165"/>
    </row>
    <row r="3" spans="1:77" ht="30" customHeight="1">
      <c r="A3" s="437"/>
      <c r="B3" s="399"/>
      <c r="C3" s="438"/>
      <c r="D3" s="437"/>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38"/>
      <c r="BA3" s="444" t="s">
        <v>64</v>
      </c>
      <c r="BB3" s="423"/>
      <c r="BC3" s="423"/>
      <c r="BD3" s="423"/>
      <c r="BE3" s="414"/>
      <c r="BF3" s="164"/>
      <c r="BG3" s="164"/>
      <c r="BH3" s="164"/>
      <c r="BI3" s="164"/>
      <c r="BJ3" s="164"/>
      <c r="BK3" s="164"/>
      <c r="BL3" s="164"/>
      <c r="BM3" s="164"/>
      <c r="BN3" s="164"/>
      <c r="BO3" s="164"/>
      <c r="BP3" s="164"/>
      <c r="BQ3" s="164"/>
      <c r="BR3" s="164"/>
      <c r="BS3" s="164"/>
      <c r="BT3" s="164"/>
      <c r="BU3" s="164"/>
      <c r="BV3" s="165"/>
      <c r="BW3" s="165"/>
      <c r="BX3" s="165"/>
    </row>
    <row r="4" spans="1:77" ht="30" customHeight="1">
      <c r="A4" s="439"/>
      <c r="B4" s="440"/>
      <c r="C4" s="441"/>
      <c r="D4" s="439"/>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1"/>
      <c r="BA4" s="444" t="s">
        <v>65</v>
      </c>
      <c r="BB4" s="423"/>
      <c r="BC4" s="423"/>
      <c r="BD4" s="423"/>
      <c r="BE4" s="414"/>
      <c r="BF4" s="164"/>
      <c r="BG4" s="164"/>
      <c r="BH4" s="164"/>
      <c r="BI4" s="164"/>
      <c r="BJ4" s="164"/>
      <c r="BK4" s="164"/>
      <c r="BL4" s="164"/>
      <c r="BM4" s="164"/>
      <c r="BN4" s="164"/>
      <c r="BO4" s="164"/>
      <c r="BP4" s="164"/>
      <c r="BQ4" s="164"/>
      <c r="BR4" s="164"/>
      <c r="BS4" s="164"/>
      <c r="BT4" s="164"/>
      <c r="BU4" s="164"/>
      <c r="BV4" s="165"/>
      <c r="BW4" s="165"/>
      <c r="BX4" s="165"/>
    </row>
    <row r="5" spans="1:77"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64"/>
      <c r="BG5" s="164"/>
      <c r="BH5" s="164"/>
      <c r="BI5" s="164"/>
      <c r="BJ5" s="164"/>
      <c r="BK5" s="164"/>
      <c r="BL5" s="164"/>
      <c r="BM5" s="164"/>
      <c r="BN5" s="164"/>
      <c r="BO5" s="164"/>
      <c r="BP5" s="164"/>
      <c r="BQ5" s="164"/>
      <c r="BR5" s="164"/>
      <c r="BS5" s="164"/>
      <c r="BT5" s="164"/>
      <c r="BU5" s="164"/>
      <c r="BV5" s="164"/>
      <c r="BW5" s="164"/>
      <c r="BX5" s="164"/>
    </row>
    <row r="6" spans="1:77" ht="30" customHeight="1">
      <c r="A6" s="510" t="s">
        <v>66</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14"/>
      <c r="BF6" s="164"/>
      <c r="BG6" s="164"/>
      <c r="BH6" s="164"/>
      <c r="BI6" s="164"/>
      <c r="BJ6" s="164"/>
      <c r="BK6" s="164"/>
      <c r="BL6" s="164"/>
      <c r="BM6" s="164"/>
      <c r="BN6" s="164"/>
      <c r="BO6" s="164"/>
      <c r="BP6" s="164"/>
      <c r="BQ6" s="164"/>
      <c r="BR6" s="164"/>
      <c r="BS6" s="164"/>
      <c r="BT6" s="164"/>
      <c r="BU6" s="164"/>
      <c r="BV6" s="164"/>
      <c r="BW6" s="164"/>
      <c r="BX6" s="164"/>
    </row>
    <row r="7" spans="1:77" ht="30" customHeight="1">
      <c r="A7" s="511" t="s">
        <v>67</v>
      </c>
      <c r="B7" s="423"/>
      <c r="C7" s="423"/>
      <c r="D7" s="414"/>
      <c r="E7" s="613" t="s">
        <v>1759</v>
      </c>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14"/>
      <c r="AP7" s="72"/>
      <c r="AQ7" s="72"/>
      <c r="AR7" s="72"/>
      <c r="AS7" s="72"/>
      <c r="AT7" s="72"/>
      <c r="AU7" s="72"/>
      <c r="AV7" s="72"/>
      <c r="AW7" s="72"/>
      <c r="AX7" s="72"/>
      <c r="AY7" s="72"/>
      <c r="AZ7" s="72"/>
      <c r="BA7" s="72"/>
      <c r="BB7" s="72"/>
      <c r="BC7" s="72"/>
      <c r="BD7" s="72"/>
      <c r="BE7" s="73"/>
      <c r="BF7" s="164"/>
      <c r="BG7" s="164"/>
      <c r="BH7" s="164"/>
      <c r="BI7" s="164"/>
      <c r="BJ7" s="164"/>
      <c r="BK7" s="164"/>
      <c r="BL7" s="164"/>
      <c r="BM7" s="164"/>
      <c r="BN7" s="164"/>
      <c r="BO7" s="164"/>
      <c r="BP7" s="164"/>
      <c r="BQ7" s="164"/>
      <c r="BR7" s="164"/>
      <c r="BS7" s="164"/>
      <c r="BT7" s="164"/>
      <c r="BU7" s="164"/>
      <c r="BV7" s="164"/>
      <c r="BW7" s="164"/>
      <c r="BX7" s="164"/>
    </row>
    <row r="8" spans="1:77" ht="30" customHeight="1">
      <c r="A8" s="511" t="s">
        <v>69</v>
      </c>
      <c r="B8" s="423"/>
      <c r="C8" s="423"/>
      <c r="D8" s="414"/>
      <c r="E8" s="614" t="s">
        <v>1760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14"/>
      <c r="AP8" s="72"/>
      <c r="AQ8" s="72"/>
      <c r="AR8" s="72"/>
      <c r="AS8" s="72"/>
      <c r="AT8" s="72"/>
      <c r="AU8" s="72"/>
      <c r="AV8" s="72"/>
      <c r="AW8" s="72"/>
      <c r="AX8" s="72"/>
      <c r="AY8" s="72"/>
      <c r="AZ8" s="72"/>
      <c r="BA8" s="72"/>
      <c r="BB8" s="72"/>
      <c r="BC8" s="72"/>
      <c r="BD8" s="72"/>
      <c r="BE8" s="73"/>
      <c r="BF8" s="164"/>
      <c r="BG8" s="164"/>
      <c r="BH8" s="164"/>
      <c r="BI8" s="164"/>
      <c r="BJ8" s="164"/>
      <c r="BK8" s="164"/>
      <c r="BL8" s="164"/>
      <c r="BM8" s="164"/>
      <c r="BN8" s="164"/>
      <c r="BO8" s="164"/>
      <c r="BP8" s="164"/>
      <c r="BQ8" s="164"/>
      <c r="BR8" s="164"/>
      <c r="BS8" s="164"/>
      <c r="BT8" s="164"/>
      <c r="BU8" s="164"/>
      <c r="BV8" s="164"/>
      <c r="BW8" s="164"/>
      <c r="BX8" s="164"/>
    </row>
    <row r="9" spans="1:77" ht="30" customHeight="1">
      <c r="A9" s="511" t="s">
        <v>71</v>
      </c>
      <c r="B9" s="423"/>
      <c r="C9" s="423"/>
      <c r="D9" s="414"/>
      <c r="E9" s="525" t="s">
        <v>1761</v>
      </c>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14"/>
      <c r="AP9" s="72"/>
      <c r="AQ9" s="72"/>
      <c r="AR9" s="72"/>
      <c r="AS9" s="72"/>
      <c r="AT9" s="72"/>
      <c r="AU9" s="72"/>
      <c r="AV9" s="72"/>
      <c r="AW9" s="72"/>
      <c r="AX9" s="72"/>
      <c r="AY9" s="72"/>
      <c r="AZ9" s="72"/>
      <c r="BA9" s="72"/>
      <c r="BB9" s="72"/>
      <c r="BC9" s="72"/>
      <c r="BD9" s="72"/>
      <c r="BE9" s="73"/>
      <c r="BF9" s="164"/>
      <c r="BG9" s="164"/>
      <c r="BH9" s="164"/>
      <c r="BI9" s="164"/>
      <c r="BJ9" s="164"/>
      <c r="BK9" s="164"/>
      <c r="BL9" s="164"/>
      <c r="BM9" s="164"/>
      <c r="BN9" s="164"/>
      <c r="BO9" s="164"/>
      <c r="BP9" s="164"/>
      <c r="BQ9" s="164"/>
      <c r="BR9" s="164"/>
      <c r="BS9" s="164"/>
      <c r="BT9" s="164"/>
      <c r="BU9" s="164"/>
      <c r="BV9" s="164"/>
      <c r="BW9" s="164"/>
      <c r="BX9" s="164"/>
    </row>
    <row r="10" spans="1:77" ht="8.2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64"/>
      <c r="BG10" s="164"/>
      <c r="BH10" s="164"/>
      <c r="BI10" s="164"/>
      <c r="BJ10" s="164"/>
      <c r="BK10" s="164"/>
      <c r="BL10" s="164"/>
      <c r="BM10" s="164"/>
      <c r="BN10" s="164"/>
      <c r="BO10" s="164"/>
      <c r="BP10" s="164"/>
      <c r="BQ10" s="164"/>
      <c r="BR10" s="164"/>
      <c r="BS10" s="164"/>
      <c r="BT10" s="164"/>
      <c r="BU10" s="164"/>
      <c r="BV10" s="164"/>
      <c r="BW10" s="164"/>
      <c r="BX10" s="164"/>
    </row>
    <row r="11" spans="1:77" ht="38.25" customHeight="1">
      <c r="A11" s="472" t="s">
        <v>73</v>
      </c>
      <c r="B11" s="465"/>
      <c r="C11" s="473" t="s">
        <v>74</v>
      </c>
      <c r="D11" s="465"/>
      <c r="E11" s="501" t="s">
        <v>75</v>
      </c>
      <c r="F11" s="405"/>
      <c r="G11" s="405"/>
      <c r="H11" s="502"/>
      <c r="I11" s="512" t="s">
        <v>76</v>
      </c>
      <c r="J11" s="405"/>
      <c r="K11" s="405"/>
      <c r="L11" s="405"/>
      <c r="M11" s="405"/>
      <c r="N11" s="405"/>
      <c r="O11" s="405"/>
      <c r="P11" s="405"/>
      <c r="Q11" s="405"/>
      <c r="R11" s="405"/>
      <c r="S11" s="405"/>
      <c r="T11" s="405"/>
      <c r="U11" s="405"/>
      <c r="V11" s="405"/>
      <c r="W11" s="405"/>
      <c r="X11" s="405"/>
      <c r="Y11" s="405"/>
      <c r="Z11" s="405"/>
      <c r="AA11" s="405"/>
      <c r="AB11" s="405"/>
      <c r="AC11" s="405"/>
      <c r="AD11" s="513"/>
      <c r="AE11" s="516" t="s">
        <v>77</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8"/>
      <c r="BB11" s="462" t="s">
        <v>78</v>
      </c>
      <c r="BC11" s="446"/>
      <c r="BD11" s="446"/>
      <c r="BE11" s="447"/>
      <c r="BF11" s="166"/>
      <c r="BG11" s="166"/>
      <c r="BH11" s="166"/>
      <c r="BI11" s="166"/>
      <c r="BJ11" s="166"/>
      <c r="BK11" s="166"/>
      <c r="BL11" s="166"/>
      <c r="BM11" s="166"/>
      <c r="BN11" s="166"/>
      <c r="BO11" s="166"/>
      <c r="BP11" s="166"/>
      <c r="BQ11" s="166"/>
      <c r="BR11" s="166"/>
      <c r="BS11" s="166"/>
      <c r="BT11" s="166"/>
      <c r="BU11" s="166"/>
      <c r="BV11" s="166"/>
      <c r="BW11" s="166"/>
      <c r="BX11" s="166"/>
    </row>
    <row r="12" spans="1:77" ht="3.75" customHeight="1">
      <c r="A12" s="454"/>
      <c r="B12" s="466"/>
      <c r="C12" s="454"/>
      <c r="D12" s="466"/>
      <c r="E12" s="454"/>
      <c r="F12" s="399"/>
      <c r="G12" s="399"/>
      <c r="H12" s="466"/>
      <c r="I12" s="454"/>
      <c r="J12" s="399"/>
      <c r="K12" s="399"/>
      <c r="L12" s="399"/>
      <c r="M12" s="399"/>
      <c r="N12" s="399"/>
      <c r="O12" s="399"/>
      <c r="P12" s="399"/>
      <c r="Q12" s="399"/>
      <c r="R12" s="399"/>
      <c r="S12" s="399"/>
      <c r="T12" s="399"/>
      <c r="U12" s="399"/>
      <c r="V12" s="399"/>
      <c r="W12" s="399"/>
      <c r="X12" s="399"/>
      <c r="Y12" s="399"/>
      <c r="Z12" s="399"/>
      <c r="AA12" s="399"/>
      <c r="AB12" s="399"/>
      <c r="AC12" s="399"/>
      <c r="AD12" s="455"/>
      <c r="AE12" s="134"/>
      <c r="AF12" s="135"/>
      <c r="AG12" s="135"/>
      <c r="AH12" s="135"/>
      <c r="AI12" s="135"/>
      <c r="AJ12" s="135"/>
      <c r="AK12" s="135"/>
      <c r="AL12" s="135"/>
      <c r="AM12" s="135"/>
      <c r="AN12" s="135"/>
      <c r="AO12" s="135"/>
      <c r="AP12" s="135"/>
      <c r="AQ12" s="135"/>
      <c r="AR12" s="135"/>
      <c r="AS12" s="135"/>
      <c r="AT12" s="135"/>
      <c r="AU12" s="136"/>
      <c r="AV12" s="136"/>
      <c r="AW12" s="136"/>
      <c r="AX12" s="475" t="s">
        <v>81</v>
      </c>
      <c r="AY12" s="452"/>
      <c r="AZ12" s="452"/>
      <c r="BA12" s="465"/>
      <c r="BB12" s="464" t="s">
        <v>82</v>
      </c>
      <c r="BC12" s="465"/>
      <c r="BD12" s="519" t="s">
        <v>83</v>
      </c>
      <c r="BE12" s="502"/>
      <c r="BF12" s="164"/>
      <c r="BG12" s="164"/>
      <c r="BH12" s="164"/>
      <c r="BI12" s="164"/>
      <c r="BJ12" s="164"/>
      <c r="BK12" s="164"/>
      <c r="BL12" s="164"/>
      <c r="BM12" s="164"/>
      <c r="BN12" s="164"/>
      <c r="BO12" s="164"/>
      <c r="BP12" s="164"/>
      <c r="BQ12" s="164"/>
      <c r="BR12" s="164"/>
      <c r="BS12" s="164"/>
      <c r="BT12" s="164"/>
      <c r="BU12" s="164"/>
      <c r="BV12" s="164"/>
      <c r="BW12" s="164"/>
      <c r="BX12" s="164"/>
    </row>
    <row r="13" spans="1:77" ht="28.5" customHeight="1">
      <c r="A13" s="456"/>
      <c r="B13" s="467"/>
      <c r="C13" s="456"/>
      <c r="D13" s="467"/>
      <c r="E13" s="456"/>
      <c r="F13" s="457"/>
      <c r="G13" s="457"/>
      <c r="H13" s="467"/>
      <c r="I13" s="456"/>
      <c r="J13" s="457"/>
      <c r="K13" s="457"/>
      <c r="L13" s="457"/>
      <c r="M13" s="457"/>
      <c r="N13" s="457"/>
      <c r="O13" s="457"/>
      <c r="P13" s="457"/>
      <c r="Q13" s="457"/>
      <c r="R13" s="457"/>
      <c r="S13" s="457"/>
      <c r="T13" s="457"/>
      <c r="U13" s="457"/>
      <c r="V13" s="457"/>
      <c r="W13" s="457"/>
      <c r="X13" s="457"/>
      <c r="Y13" s="457"/>
      <c r="Z13" s="457"/>
      <c r="AA13" s="457"/>
      <c r="AB13" s="457"/>
      <c r="AC13" s="457"/>
      <c r="AD13" s="458"/>
      <c r="AE13" s="520" t="s">
        <v>79</v>
      </c>
      <c r="AF13" s="521"/>
      <c r="AG13" s="522" t="s">
        <v>80</v>
      </c>
      <c r="AH13" s="517"/>
      <c r="AI13" s="517"/>
      <c r="AJ13" s="517"/>
      <c r="AK13" s="517"/>
      <c r="AL13" s="517"/>
      <c r="AM13" s="517"/>
      <c r="AN13" s="517"/>
      <c r="AO13" s="517"/>
      <c r="AP13" s="517"/>
      <c r="AQ13" s="517"/>
      <c r="AR13" s="517"/>
      <c r="AS13" s="517"/>
      <c r="AT13" s="517"/>
      <c r="AU13" s="517"/>
      <c r="AV13" s="521"/>
      <c r="AW13" s="137"/>
      <c r="AX13" s="460"/>
      <c r="AY13" s="399"/>
      <c r="AZ13" s="399"/>
      <c r="BA13" s="466"/>
      <c r="BB13" s="454"/>
      <c r="BC13" s="466"/>
      <c r="BD13" s="454"/>
      <c r="BE13" s="466"/>
      <c r="BF13" s="164"/>
      <c r="BG13" s="164"/>
      <c r="BH13" s="164"/>
      <c r="BI13" s="164"/>
      <c r="BJ13" s="164"/>
      <c r="BK13" s="164"/>
      <c r="BL13" s="164"/>
      <c r="BM13" s="164"/>
      <c r="BN13" s="164"/>
      <c r="BO13" s="164"/>
      <c r="BP13" s="164"/>
      <c r="BQ13" s="164"/>
      <c r="BR13" s="164"/>
      <c r="BS13" s="164"/>
      <c r="BT13" s="164"/>
      <c r="BU13" s="164"/>
      <c r="BV13" s="164"/>
      <c r="BW13" s="164"/>
      <c r="BX13" s="164"/>
    </row>
    <row r="14" spans="1:77" ht="48.75" customHeight="1">
      <c r="A14" s="503" t="s">
        <v>91</v>
      </c>
      <c r="B14" s="503" t="s">
        <v>92</v>
      </c>
      <c r="C14" s="485" t="s">
        <v>93</v>
      </c>
      <c r="D14" s="485" t="s">
        <v>94</v>
      </c>
      <c r="E14" s="486" t="s">
        <v>95</v>
      </c>
      <c r="F14" s="486" t="s">
        <v>96</v>
      </c>
      <c r="G14" s="486" t="s">
        <v>97</v>
      </c>
      <c r="H14" s="486" t="s">
        <v>98</v>
      </c>
      <c r="I14" s="490" t="s">
        <v>99</v>
      </c>
      <c r="J14" s="514" t="s">
        <v>274</v>
      </c>
      <c r="K14" s="476"/>
      <c r="L14" s="476"/>
      <c r="M14" s="476"/>
      <c r="N14" s="476"/>
      <c r="O14" s="476"/>
      <c r="P14" s="476"/>
      <c r="Q14" s="476"/>
      <c r="R14" s="476"/>
      <c r="S14" s="476"/>
      <c r="T14" s="476"/>
      <c r="U14" s="476"/>
      <c r="V14" s="476"/>
      <c r="W14" s="476"/>
      <c r="X14" s="476"/>
      <c r="Y14" s="476"/>
      <c r="Z14" s="476"/>
      <c r="AA14" s="481"/>
      <c r="AB14" s="138"/>
      <c r="AC14" s="490" t="s">
        <v>1785</v>
      </c>
      <c r="AD14" s="490" t="s">
        <v>101</v>
      </c>
      <c r="AE14" s="479" t="s">
        <v>103</v>
      </c>
      <c r="AF14" s="479" t="s">
        <v>104</v>
      </c>
      <c r="AG14" s="139" t="s">
        <v>84</v>
      </c>
      <c r="AH14" s="140"/>
      <c r="AI14" s="141" t="s">
        <v>85</v>
      </c>
      <c r="AJ14" s="142"/>
      <c r="AK14" s="141" t="s">
        <v>86</v>
      </c>
      <c r="AL14" s="142"/>
      <c r="AM14" s="141" t="s">
        <v>87</v>
      </c>
      <c r="AN14" s="142"/>
      <c r="AO14" s="141" t="s">
        <v>88</v>
      </c>
      <c r="AP14" s="142"/>
      <c r="AQ14" s="141" t="s">
        <v>89</v>
      </c>
      <c r="AR14" s="142"/>
      <c r="AS14" s="469" t="s">
        <v>90</v>
      </c>
      <c r="AT14" s="476"/>
      <c r="AU14" s="476"/>
      <c r="AV14" s="481"/>
      <c r="AW14" s="142"/>
      <c r="AX14" s="461"/>
      <c r="AY14" s="457"/>
      <c r="AZ14" s="457"/>
      <c r="BA14" s="467"/>
      <c r="BB14" s="456"/>
      <c r="BC14" s="467"/>
      <c r="BD14" s="456"/>
      <c r="BE14" s="467"/>
      <c r="BF14" s="67"/>
      <c r="BG14" s="67"/>
      <c r="BH14" s="67"/>
      <c r="BI14" s="67"/>
      <c r="BJ14" s="67"/>
      <c r="BK14" s="67"/>
      <c r="BL14" s="67"/>
      <c r="BM14" s="67"/>
      <c r="BN14" s="67"/>
      <c r="BO14" s="67"/>
      <c r="BP14" s="67"/>
      <c r="BQ14" s="67"/>
      <c r="BR14" s="67"/>
      <c r="BS14" s="67"/>
      <c r="BT14" s="67"/>
      <c r="BU14" s="67"/>
      <c r="BV14" s="67"/>
      <c r="BW14" s="67"/>
      <c r="BX14" s="67"/>
    </row>
    <row r="15" spans="1:77" ht="133.5" customHeight="1">
      <c r="A15" s="478"/>
      <c r="B15" s="478"/>
      <c r="C15" s="478"/>
      <c r="D15" s="478"/>
      <c r="E15" s="478"/>
      <c r="F15" s="478"/>
      <c r="G15" s="478"/>
      <c r="H15" s="478"/>
      <c r="I15" s="478"/>
      <c r="J15" s="143" t="s">
        <v>276</v>
      </c>
      <c r="K15" s="143" t="s">
        <v>277</v>
      </c>
      <c r="L15" s="143" t="s">
        <v>278</v>
      </c>
      <c r="M15" s="143" t="s">
        <v>279</v>
      </c>
      <c r="N15" s="143" t="s">
        <v>280</v>
      </c>
      <c r="O15" s="143" t="s">
        <v>281</v>
      </c>
      <c r="P15" s="143" t="s">
        <v>282</v>
      </c>
      <c r="Q15" s="143" t="s">
        <v>283</v>
      </c>
      <c r="R15" s="143" t="s">
        <v>284</v>
      </c>
      <c r="S15" s="143" t="s">
        <v>285</v>
      </c>
      <c r="T15" s="143" t="s">
        <v>286</v>
      </c>
      <c r="U15" s="143" t="s">
        <v>287</v>
      </c>
      <c r="V15" s="143" t="s">
        <v>288</v>
      </c>
      <c r="W15" s="143" t="s">
        <v>289</v>
      </c>
      <c r="X15" s="143" t="s">
        <v>290</v>
      </c>
      <c r="Y15" s="143" t="s">
        <v>291</v>
      </c>
      <c r="Z15" s="143" t="s">
        <v>292</v>
      </c>
      <c r="AA15" s="143" t="s">
        <v>293</v>
      </c>
      <c r="AB15" s="144" t="s">
        <v>294</v>
      </c>
      <c r="AC15" s="478"/>
      <c r="AD15" s="478"/>
      <c r="AE15" s="478"/>
      <c r="AF15" s="478"/>
      <c r="AG15" s="145" t="s">
        <v>295</v>
      </c>
      <c r="AH15" s="146" t="s">
        <v>106</v>
      </c>
      <c r="AI15" s="145" t="s">
        <v>296</v>
      </c>
      <c r="AJ15" s="146" t="s">
        <v>106</v>
      </c>
      <c r="AK15" s="145" t="s">
        <v>109</v>
      </c>
      <c r="AL15" s="146" t="s">
        <v>106</v>
      </c>
      <c r="AM15" s="145" t="s">
        <v>110</v>
      </c>
      <c r="AN15" s="146" t="s">
        <v>106</v>
      </c>
      <c r="AO15" s="145" t="s">
        <v>111</v>
      </c>
      <c r="AP15" s="146" t="s">
        <v>106</v>
      </c>
      <c r="AQ15" s="145" t="s">
        <v>112</v>
      </c>
      <c r="AR15" s="146" t="s">
        <v>106</v>
      </c>
      <c r="AS15" s="145" t="s">
        <v>113</v>
      </c>
      <c r="AT15" s="145" t="s">
        <v>114</v>
      </c>
      <c r="AU15" s="145" t="s">
        <v>115</v>
      </c>
      <c r="AV15" s="145" t="s">
        <v>116</v>
      </c>
      <c r="AW15" s="145" t="s">
        <v>117</v>
      </c>
      <c r="AX15" s="145" t="s">
        <v>118</v>
      </c>
      <c r="AY15" s="148" t="s">
        <v>99</v>
      </c>
      <c r="AZ15" s="145" t="s">
        <v>100</v>
      </c>
      <c r="BA15" s="145" t="s">
        <v>119</v>
      </c>
      <c r="BB15" s="149" t="s">
        <v>120</v>
      </c>
      <c r="BC15" s="149" t="s">
        <v>96</v>
      </c>
      <c r="BD15" s="150" t="s">
        <v>120</v>
      </c>
      <c r="BE15" s="150" t="s">
        <v>96</v>
      </c>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7" ht="225">
      <c r="A16" s="487" t="s">
        <v>29</v>
      </c>
      <c r="B16" s="506">
        <v>1</v>
      </c>
      <c r="C16" s="87" t="s">
        <v>121</v>
      </c>
      <c r="D16" s="86" t="s">
        <v>1786</v>
      </c>
      <c r="E16" s="487" t="s">
        <v>1787</v>
      </c>
      <c r="F16" s="487" t="s">
        <v>1788</v>
      </c>
      <c r="G16" s="99" t="s">
        <v>1789</v>
      </c>
      <c r="H16" s="487" t="s">
        <v>489</v>
      </c>
      <c r="I16" s="489" t="s">
        <v>141</v>
      </c>
      <c r="J16" s="84" t="s">
        <v>246</v>
      </c>
      <c r="K16" s="84" t="s">
        <v>246</v>
      </c>
      <c r="L16" s="84" t="s">
        <v>140</v>
      </c>
      <c r="M16" s="84" t="s">
        <v>140</v>
      </c>
      <c r="N16" s="84" t="s">
        <v>246</v>
      </c>
      <c r="O16" s="84" t="s">
        <v>246</v>
      </c>
      <c r="P16" s="84" t="s">
        <v>246</v>
      </c>
      <c r="Q16" s="84" t="s">
        <v>140</v>
      </c>
      <c r="R16" s="84" t="s">
        <v>140</v>
      </c>
      <c r="S16" s="84" t="s">
        <v>246</v>
      </c>
      <c r="T16" s="84" t="s">
        <v>246</v>
      </c>
      <c r="U16" s="84" t="s">
        <v>246</v>
      </c>
      <c r="V16" s="84" t="s">
        <v>246</v>
      </c>
      <c r="W16" s="84" t="s">
        <v>246</v>
      </c>
      <c r="X16" s="84" t="s">
        <v>140</v>
      </c>
      <c r="Y16" s="84" t="s">
        <v>140</v>
      </c>
      <c r="Z16" s="84" t="s">
        <v>140</v>
      </c>
      <c r="AA16" s="84" t="s">
        <v>140</v>
      </c>
      <c r="AB16" s="84">
        <f t="shared" ref="AB16:AB19" si="0">COUNTIF(J16:AA16,"Si")</f>
        <v>10</v>
      </c>
      <c r="AC16" s="489" t="s">
        <v>240</v>
      </c>
      <c r="AD16" s="487" t="s">
        <v>128</v>
      </c>
      <c r="AE16" s="86" t="s">
        <v>1790</v>
      </c>
      <c r="AF16" s="87" t="s">
        <v>158</v>
      </c>
      <c r="AG16" s="87" t="s">
        <v>1791</v>
      </c>
      <c r="AH16" s="87">
        <v>30</v>
      </c>
      <c r="AI16" s="86" t="s">
        <v>1792</v>
      </c>
      <c r="AJ16" s="87">
        <v>15</v>
      </c>
      <c r="AK16" s="86" t="s">
        <v>1793</v>
      </c>
      <c r="AL16" s="87">
        <v>15</v>
      </c>
      <c r="AM16" s="86" t="s">
        <v>1794</v>
      </c>
      <c r="AN16" s="87">
        <v>15</v>
      </c>
      <c r="AO16" s="86" t="s">
        <v>1795</v>
      </c>
      <c r="AP16" s="87">
        <v>15</v>
      </c>
      <c r="AQ16" s="86" t="s">
        <v>1796</v>
      </c>
      <c r="AR16" s="87">
        <v>10</v>
      </c>
      <c r="AS16" s="87">
        <f t="shared" ref="AS16:AS19" si="1">AH16+AJ16+AL16+AN16+AP16+AR16</f>
        <v>100</v>
      </c>
      <c r="AT16" s="87" t="s">
        <v>138</v>
      </c>
      <c r="AU16" s="86" t="s">
        <v>139</v>
      </c>
      <c r="AV16" s="87" t="s">
        <v>138</v>
      </c>
      <c r="AW16" s="262" t="s">
        <v>140</v>
      </c>
      <c r="AX16" s="489" t="s">
        <v>138</v>
      </c>
      <c r="AY16" s="489" t="s">
        <v>141</v>
      </c>
      <c r="AZ16" s="489" t="s">
        <v>127</v>
      </c>
      <c r="BA16" s="487" t="s">
        <v>232</v>
      </c>
      <c r="BB16" s="87">
        <v>1</v>
      </c>
      <c r="BC16" s="152" t="s">
        <v>1797</v>
      </c>
      <c r="BD16" s="87">
        <v>1</v>
      </c>
      <c r="BE16" s="168" t="s">
        <v>1774</v>
      </c>
      <c r="BF16" s="58"/>
      <c r="BG16" s="58"/>
      <c r="BH16" s="58"/>
      <c r="BI16" s="58"/>
      <c r="BJ16" s="58"/>
      <c r="BK16" s="58"/>
      <c r="BL16" s="58"/>
      <c r="BM16" s="58"/>
      <c r="BN16" s="58"/>
      <c r="BO16" s="58"/>
      <c r="BP16" s="58"/>
      <c r="BQ16" s="58"/>
      <c r="BR16" s="58"/>
      <c r="BS16" s="58"/>
      <c r="BT16" s="58"/>
      <c r="BU16" s="58"/>
      <c r="BV16" s="58"/>
      <c r="BW16" s="58"/>
      <c r="BX16" s="58"/>
      <c r="BY16" s="58"/>
    </row>
    <row r="17" spans="1:77" ht="360">
      <c r="A17" s="488"/>
      <c r="B17" s="399"/>
      <c r="C17" s="87" t="s">
        <v>121</v>
      </c>
      <c r="D17" s="86" t="s">
        <v>1798</v>
      </c>
      <c r="E17" s="488"/>
      <c r="F17" s="488"/>
      <c r="G17" s="99" t="s">
        <v>1799</v>
      </c>
      <c r="H17" s="488"/>
      <c r="I17" s="488"/>
      <c r="J17" s="84"/>
      <c r="K17" s="84"/>
      <c r="L17" s="84"/>
      <c r="M17" s="84"/>
      <c r="N17" s="84"/>
      <c r="O17" s="84"/>
      <c r="P17" s="84"/>
      <c r="Q17" s="84"/>
      <c r="R17" s="84"/>
      <c r="S17" s="84"/>
      <c r="T17" s="84"/>
      <c r="U17" s="84"/>
      <c r="V17" s="84"/>
      <c r="W17" s="84"/>
      <c r="X17" s="84"/>
      <c r="Y17" s="84"/>
      <c r="Z17" s="84"/>
      <c r="AA17" s="84"/>
      <c r="AB17" s="84">
        <f t="shared" si="0"/>
        <v>0</v>
      </c>
      <c r="AC17" s="488"/>
      <c r="AD17" s="488"/>
      <c r="AE17" s="86" t="s">
        <v>1800</v>
      </c>
      <c r="AF17" s="87" t="s">
        <v>158</v>
      </c>
      <c r="AG17" s="87" t="s">
        <v>1801</v>
      </c>
      <c r="AH17" s="87">
        <v>30</v>
      </c>
      <c r="AI17" s="86" t="s">
        <v>1802</v>
      </c>
      <c r="AJ17" s="87">
        <v>15</v>
      </c>
      <c r="AK17" s="86" t="s">
        <v>1793</v>
      </c>
      <c r="AL17" s="87">
        <v>15</v>
      </c>
      <c r="AM17" s="86" t="s">
        <v>1794</v>
      </c>
      <c r="AN17" s="87">
        <v>15</v>
      </c>
      <c r="AO17" s="86" t="s">
        <v>1795</v>
      </c>
      <c r="AP17" s="87">
        <v>15</v>
      </c>
      <c r="AQ17" s="86" t="s">
        <v>1796</v>
      </c>
      <c r="AR17" s="87">
        <v>10</v>
      </c>
      <c r="AS17" s="87">
        <f t="shared" si="1"/>
        <v>100</v>
      </c>
      <c r="AT17" s="87" t="s">
        <v>138</v>
      </c>
      <c r="AU17" s="86" t="s">
        <v>139</v>
      </c>
      <c r="AV17" s="87" t="s">
        <v>138</v>
      </c>
      <c r="AW17" s="262" t="s">
        <v>140</v>
      </c>
      <c r="AX17" s="488"/>
      <c r="AY17" s="488"/>
      <c r="AZ17" s="488"/>
      <c r="BA17" s="488"/>
      <c r="BB17" s="87">
        <v>2</v>
      </c>
      <c r="BC17" s="98" t="s">
        <v>1803</v>
      </c>
      <c r="BD17" s="87">
        <v>2</v>
      </c>
      <c r="BE17" s="85"/>
      <c r="BF17" s="58"/>
      <c r="BG17" s="58"/>
      <c r="BH17" s="58"/>
      <c r="BI17" s="58"/>
      <c r="BJ17" s="58"/>
      <c r="BK17" s="58"/>
      <c r="BL17" s="58"/>
      <c r="BM17" s="58"/>
      <c r="BN17" s="58"/>
      <c r="BO17" s="58"/>
      <c r="BP17" s="58"/>
      <c r="BQ17" s="58"/>
      <c r="BR17" s="58"/>
      <c r="BS17" s="58"/>
      <c r="BT17" s="58"/>
      <c r="BU17" s="58"/>
      <c r="BV17" s="58"/>
      <c r="BW17" s="58"/>
      <c r="BX17" s="58"/>
      <c r="BY17" s="58"/>
    </row>
    <row r="18" spans="1:77" ht="33.75" customHeight="1">
      <c r="A18" s="488"/>
      <c r="B18" s="399"/>
      <c r="C18" s="87" t="s">
        <v>121</v>
      </c>
      <c r="D18" s="86" t="s">
        <v>1804</v>
      </c>
      <c r="E18" s="488"/>
      <c r="F18" s="488"/>
      <c r="G18" s="158"/>
      <c r="H18" s="488"/>
      <c r="I18" s="488"/>
      <c r="J18" s="84"/>
      <c r="K18" s="84"/>
      <c r="L18" s="84"/>
      <c r="M18" s="84"/>
      <c r="N18" s="84"/>
      <c r="O18" s="84"/>
      <c r="P18" s="84"/>
      <c r="Q18" s="84"/>
      <c r="R18" s="84"/>
      <c r="S18" s="84"/>
      <c r="T18" s="84"/>
      <c r="U18" s="84"/>
      <c r="V18" s="84"/>
      <c r="W18" s="84"/>
      <c r="X18" s="84"/>
      <c r="Y18" s="84"/>
      <c r="Z18" s="84"/>
      <c r="AA18" s="84"/>
      <c r="AB18" s="84">
        <f t="shared" si="0"/>
        <v>0</v>
      </c>
      <c r="AC18" s="488"/>
      <c r="AD18" s="488"/>
      <c r="AE18" s="87"/>
      <c r="AF18" s="87"/>
      <c r="AG18" s="87"/>
      <c r="AH18" s="87"/>
      <c r="AI18" s="87"/>
      <c r="AJ18" s="87"/>
      <c r="AK18" s="87"/>
      <c r="AL18" s="87"/>
      <c r="AM18" s="87"/>
      <c r="AN18" s="87"/>
      <c r="AO18" s="87"/>
      <c r="AP18" s="87"/>
      <c r="AQ18" s="87"/>
      <c r="AR18" s="87"/>
      <c r="AS18" s="87">
        <f t="shared" si="1"/>
        <v>0</v>
      </c>
      <c r="AT18" s="87"/>
      <c r="AU18" s="86"/>
      <c r="AV18" s="87"/>
      <c r="AW18" s="262"/>
      <c r="AX18" s="488"/>
      <c r="AY18" s="488"/>
      <c r="AZ18" s="488"/>
      <c r="BA18" s="488"/>
      <c r="BB18" s="87">
        <v>3</v>
      </c>
      <c r="BC18" s="86"/>
      <c r="BD18" s="87">
        <v>3</v>
      </c>
      <c r="BE18" s="168"/>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478"/>
      <c r="B19" s="399"/>
      <c r="C19" s="87"/>
      <c r="D19" s="87"/>
      <c r="E19" s="478"/>
      <c r="F19" s="478"/>
      <c r="G19" s="158"/>
      <c r="H19" s="478"/>
      <c r="I19" s="478"/>
      <c r="J19" s="84"/>
      <c r="K19" s="84"/>
      <c r="L19" s="84"/>
      <c r="M19" s="84"/>
      <c r="N19" s="84"/>
      <c r="O19" s="84"/>
      <c r="P19" s="84"/>
      <c r="Q19" s="84"/>
      <c r="R19" s="84"/>
      <c r="S19" s="84"/>
      <c r="T19" s="84"/>
      <c r="U19" s="84"/>
      <c r="V19" s="84"/>
      <c r="W19" s="84"/>
      <c r="X19" s="84"/>
      <c r="Y19" s="84"/>
      <c r="Z19" s="84"/>
      <c r="AA19" s="84"/>
      <c r="AB19" s="84">
        <f t="shared" si="0"/>
        <v>0</v>
      </c>
      <c r="AC19" s="488"/>
      <c r="AD19" s="478"/>
      <c r="AE19" s="87"/>
      <c r="AF19" s="87"/>
      <c r="AG19" s="87"/>
      <c r="AH19" s="87"/>
      <c r="AI19" s="87"/>
      <c r="AJ19" s="87"/>
      <c r="AK19" s="87"/>
      <c r="AL19" s="87"/>
      <c r="AM19" s="87"/>
      <c r="AN19" s="87"/>
      <c r="AO19" s="87"/>
      <c r="AP19" s="87"/>
      <c r="AQ19" s="87"/>
      <c r="AR19" s="87"/>
      <c r="AS19" s="87">
        <f t="shared" si="1"/>
        <v>0</v>
      </c>
      <c r="AT19" s="87"/>
      <c r="AU19" s="86"/>
      <c r="AV19" s="87"/>
      <c r="AW19" s="262"/>
      <c r="AX19" s="478"/>
      <c r="AY19" s="478"/>
      <c r="AZ19" s="488"/>
      <c r="BA19" s="478"/>
      <c r="BB19" s="87"/>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5" t="s">
        <v>5</v>
      </c>
      <c r="D100" s="2"/>
      <c r="E100" s="176" t="s">
        <v>226</v>
      </c>
      <c r="F100" s="177"/>
      <c r="G100" s="178" t="s">
        <v>227</v>
      </c>
      <c r="H100" s="2"/>
      <c r="I100" s="176" t="s">
        <v>228</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9" t="s">
        <v>17</v>
      </c>
      <c r="D101" s="2"/>
      <c r="E101" s="65" t="s">
        <v>195</v>
      </c>
      <c r="F101" s="2"/>
      <c r="G101" s="65" t="s">
        <v>229</v>
      </c>
      <c r="H101" s="2"/>
      <c r="I101" s="65" t="s">
        <v>230</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9" t="s">
        <v>18</v>
      </c>
      <c r="D102" s="2"/>
      <c r="E102" s="65" t="s">
        <v>162</v>
      </c>
      <c r="F102" s="2"/>
      <c r="G102" s="65" t="s">
        <v>201</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9" t="s">
        <v>19</v>
      </c>
      <c r="D103" s="2"/>
      <c r="E103" s="65" t="s">
        <v>231</v>
      </c>
      <c r="F103" s="2"/>
      <c r="G103" s="65" t="s">
        <v>126</v>
      </c>
      <c r="H103" s="2"/>
      <c r="I103" s="65" t="s">
        <v>232</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9" t="s">
        <v>20</v>
      </c>
      <c r="D104" s="2"/>
      <c r="E104" s="65" t="s">
        <v>233</v>
      </c>
      <c r="F104" s="2"/>
      <c r="G104" s="65" t="s">
        <v>234</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9" t="s">
        <v>21</v>
      </c>
      <c r="D105" s="2"/>
      <c r="E105" s="65" t="s">
        <v>235</v>
      </c>
      <c r="F105" s="2"/>
      <c r="G105" s="180"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9" t="s">
        <v>22</v>
      </c>
      <c r="D106" s="2"/>
      <c r="E106" s="65" t="s">
        <v>236</v>
      </c>
      <c r="F106" s="2"/>
      <c r="G106" s="2"/>
      <c r="H106" s="2"/>
      <c r="I106" s="176"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9" t="s">
        <v>23</v>
      </c>
      <c r="D107" s="2"/>
      <c r="E107" s="65" t="s">
        <v>237</v>
      </c>
      <c r="F107" s="2"/>
      <c r="G107" s="178" t="s">
        <v>238</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9" t="s">
        <v>352</v>
      </c>
      <c r="D108" s="2"/>
      <c r="E108" s="65" t="s">
        <v>121</v>
      </c>
      <c r="F108" s="2"/>
      <c r="G108" s="65" t="s">
        <v>239</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9" t="s">
        <v>26</v>
      </c>
      <c r="D109" s="2"/>
      <c r="E109" s="65" t="s">
        <v>146</v>
      </c>
      <c r="F109" s="2"/>
      <c r="G109" s="65" t="s">
        <v>240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9" t="s">
        <v>27</v>
      </c>
      <c r="D110" s="2"/>
      <c r="E110" s="65" t="s">
        <v>241</v>
      </c>
      <c r="F110" s="2"/>
      <c r="G110" s="65" t="s">
        <v>127</v>
      </c>
      <c r="H110" s="2"/>
      <c r="I110" s="181" t="s">
        <v>242</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9" t="s">
        <v>25</v>
      </c>
      <c r="D111" s="2"/>
      <c r="E111" s="65" t="s">
        <v>243</v>
      </c>
      <c r="F111" s="2"/>
      <c r="G111" s="65" t="s">
        <v>202</v>
      </c>
      <c r="H111" s="2"/>
      <c r="I111" s="182">
        <v>15</v>
      </c>
      <c r="J111" s="183">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9" t="s">
        <v>28</v>
      </c>
      <c r="D112" s="2"/>
      <c r="E112" s="65" t="s">
        <v>244</v>
      </c>
      <c r="F112" s="2"/>
      <c r="G112" s="65" t="s">
        <v>142</v>
      </c>
      <c r="H112" s="2"/>
      <c r="I112" s="182">
        <v>0</v>
      </c>
      <c r="J112" s="183">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9" t="s">
        <v>29</v>
      </c>
      <c r="D113" s="2"/>
      <c r="E113" s="65" t="s">
        <v>245</v>
      </c>
      <c r="F113" s="2"/>
      <c r="G113" s="65" t="s">
        <v>246</v>
      </c>
      <c r="H113" s="2"/>
      <c r="I113" s="184">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9" t="s">
        <v>30</v>
      </c>
      <c r="D114" s="2"/>
      <c r="E114" s="65" t="s">
        <v>247</v>
      </c>
      <c r="F114" s="2"/>
      <c r="G114" s="65" t="s">
        <v>140</v>
      </c>
      <c r="H114" s="2"/>
      <c r="I114" s="185">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248</v>
      </c>
      <c r="F115" s="2"/>
      <c r="G115" s="65" t="s">
        <v>249</v>
      </c>
      <c r="H115" s="2"/>
      <c r="I115" s="184">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5" t="s">
        <v>250</v>
      </c>
      <c r="D116" s="2"/>
      <c r="E116" s="65" t="s">
        <v>251</v>
      </c>
      <c r="F116" s="2"/>
      <c r="G116" s="65" t="s">
        <v>252</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9" t="s">
        <v>15</v>
      </c>
      <c r="D117" s="2"/>
      <c r="E117" s="65" t="s">
        <v>253</v>
      </c>
      <c r="F117" s="2"/>
      <c r="G117" s="65" t="s">
        <v>254</v>
      </c>
      <c r="H117" s="2"/>
      <c r="I117" s="178" t="s">
        <v>255</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213</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257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81" t="s">
        <v>259</v>
      </c>
      <c r="F120" s="2"/>
      <c r="G120" s="178" t="s">
        <v>116</v>
      </c>
      <c r="H120" s="2"/>
      <c r="I120" s="65" t="s">
        <v>260</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6" t="s">
        <v>203</v>
      </c>
      <c r="F121" s="2"/>
      <c r="G121" s="65" t="s">
        <v>138</v>
      </c>
      <c r="H121" s="2"/>
      <c r="I121" s="18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6" t="s">
        <v>129</v>
      </c>
      <c r="F122" s="2"/>
      <c r="G122" s="65" t="s">
        <v>261</v>
      </c>
      <c r="H122" s="177"/>
      <c r="I122" s="188" t="s">
        <v>262</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6" t="s">
        <v>264</v>
      </c>
      <c r="F123" s="2"/>
      <c r="G123" s="65" t="s">
        <v>265</v>
      </c>
      <c r="H123" s="177"/>
      <c r="I123" s="189" t="s">
        <v>246</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7"/>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9" t="s">
        <v>269</v>
      </c>
      <c r="F150" s="130">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9" t="s">
        <v>270</v>
      </c>
      <c r="F151" s="130">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9" t="s">
        <v>271</v>
      </c>
      <c r="F152" s="130">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O7"/>
    <mergeCell ref="A8:D8"/>
    <mergeCell ref="E8:AO8"/>
    <mergeCell ref="A1:C4"/>
    <mergeCell ref="D1:AZ4"/>
    <mergeCell ref="BA1:BE1"/>
    <mergeCell ref="BA2:BE2"/>
    <mergeCell ref="BA3:BE3"/>
    <mergeCell ref="BA4:BE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16" xr:uid="{00000000-0002-0000-1C00-000000000000}">
      <formula1>$C$101:$C$114</formula1>
    </dataValidation>
    <dataValidation type="list" allowBlank="1" showInputMessage="1" showErrorMessage="1" prompt=" - " sqref="AC16 AZ16" xr:uid="{00000000-0002-0000-1C00-000001000000}">
      <formula1>$G$108:$G$110</formula1>
    </dataValidation>
    <dataValidation type="list" allowBlank="1" showInputMessage="1" showErrorMessage="1" prompt=" - " sqref="C16:C19" xr:uid="{00000000-0002-0000-1C00-000002000000}">
      <formula1>$E$101:$E$118</formula1>
    </dataValidation>
    <dataValidation type="list" allowBlank="1" showInputMessage="1" showErrorMessage="1" prompt=" - " sqref="J16:AA19" xr:uid="{00000000-0002-0000-1C00-000003000000}">
      <formula1>$I$123:$I$124</formula1>
    </dataValidation>
  </dataValidation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M1000"/>
  <sheetViews>
    <sheetView workbookViewId="0"/>
  </sheetViews>
  <sheetFormatPr baseColWidth="10" defaultColWidth="14.42578125" defaultRowHeight="15" customHeight="1"/>
  <cols>
    <col min="1" max="1" width="1.140625" customWidth="1"/>
    <col min="2" max="2" width="13.28515625" customWidth="1"/>
    <col min="3" max="3" width="36.28515625" customWidth="1"/>
    <col min="4" max="4" width="2.7109375" customWidth="1"/>
    <col min="5" max="5" width="2.5703125" customWidth="1"/>
    <col min="6" max="6" width="2" customWidth="1"/>
    <col min="7" max="7" width="2.85546875" customWidth="1"/>
    <col min="8" max="8" width="2.5703125" customWidth="1"/>
    <col min="9" max="9" width="2" customWidth="1"/>
    <col min="10" max="10" width="3.140625" customWidth="1"/>
    <col min="11" max="11" width="2" customWidth="1"/>
    <col min="12" max="12" width="1.85546875" customWidth="1"/>
    <col min="13" max="13" width="11" customWidth="1"/>
    <col min="14" max="14" width="8.140625" customWidth="1"/>
    <col min="15" max="15" width="2.140625" customWidth="1"/>
    <col min="16" max="16" width="3" customWidth="1"/>
    <col min="17" max="17" width="7.42578125" customWidth="1"/>
    <col min="18" max="18" width="5.7109375" customWidth="1"/>
    <col min="19" max="19" width="3" customWidth="1"/>
    <col min="20" max="21" width="5.85546875" customWidth="1"/>
    <col min="22" max="22" width="7.28515625" customWidth="1"/>
    <col min="23" max="23" width="6.85546875" customWidth="1"/>
    <col min="24" max="24" width="4.42578125" customWidth="1"/>
    <col min="25" max="25" width="7" customWidth="1"/>
    <col min="26" max="27" width="6" customWidth="1"/>
    <col min="28" max="28" width="7.42578125" customWidth="1"/>
    <col min="29" max="29" width="2.140625" customWidth="1"/>
    <col min="30" max="30" width="3" customWidth="1"/>
    <col min="31" max="31" width="7.42578125" customWidth="1"/>
    <col min="32" max="32" width="2.140625" customWidth="1"/>
    <col min="33" max="33" width="3" customWidth="1"/>
    <col min="34" max="34" width="11.42578125" customWidth="1"/>
    <col min="35" max="35" width="47.28515625" customWidth="1"/>
    <col min="36" max="39" width="11.42578125" customWidth="1"/>
  </cols>
  <sheetData>
    <row r="1" spans="1:39" ht="11.25" customHeight="1">
      <c r="A1" s="360"/>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0"/>
    </row>
    <row r="2" spans="1:39" ht="11.25" customHeight="1">
      <c r="A2" s="362"/>
      <c r="B2" s="363"/>
      <c r="C2" s="362"/>
      <c r="D2" s="362"/>
      <c r="E2" s="362"/>
      <c r="F2" s="362"/>
      <c r="G2" s="362"/>
      <c r="H2" s="362"/>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0"/>
    </row>
    <row r="3" spans="1:39" ht="18" customHeight="1">
      <c r="A3" s="640" t="s">
        <v>1805</v>
      </c>
      <c r="B3" s="446"/>
      <c r="C3" s="446"/>
      <c r="D3" s="446"/>
      <c r="E3" s="446"/>
      <c r="F3" s="446"/>
      <c r="G3" s="446"/>
      <c r="H3" s="446"/>
      <c r="I3" s="446"/>
      <c r="J3" s="446"/>
      <c r="K3" s="446"/>
      <c r="L3" s="446"/>
      <c r="M3" s="446"/>
      <c r="N3" s="446"/>
      <c r="O3" s="446"/>
      <c r="P3" s="446"/>
      <c r="Q3" s="446"/>
      <c r="R3" s="446"/>
      <c r="S3" s="447"/>
      <c r="T3" s="364"/>
      <c r="U3" s="364"/>
      <c r="V3" s="364"/>
      <c r="W3" s="364"/>
      <c r="X3" s="364"/>
      <c r="Y3" s="364"/>
      <c r="Z3" s="364"/>
      <c r="AA3" s="364"/>
      <c r="AB3" s="364"/>
      <c r="AC3" s="364"/>
      <c r="AD3" s="364"/>
      <c r="AE3" s="364"/>
      <c r="AF3" s="364"/>
      <c r="AG3" s="364"/>
      <c r="AH3" s="364"/>
      <c r="AI3" s="364"/>
      <c r="AJ3" s="364"/>
      <c r="AK3" s="364"/>
      <c r="AL3" s="364"/>
      <c r="AM3" s="364"/>
    </row>
    <row r="4" spans="1:39" ht="18" customHeight="1">
      <c r="A4" s="365"/>
      <c r="B4" s="365"/>
      <c r="C4" s="365"/>
      <c r="D4" s="365"/>
      <c r="E4" s="365"/>
      <c r="F4" s="365"/>
      <c r="G4" s="365"/>
      <c r="H4" s="365"/>
      <c r="I4" s="365"/>
      <c r="J4" s="365"/>
      <c r="K4" s="365"/>
      <c r="L4" s="365"/>
      <c r="M4" s="365"/>
      <c r="N4" s="365"/>
      <c r="O4" s="365"/>
      <c r="P4" s="365"/>
      <c r="Q4" s="365"/>
      <c r="R4" s="365"/>
      <c r="S4" s="365"/>
      <c r="T4" s="361"/>
      <c r="U4" s="361"/>
      <c r="V4" s="361"/>
      <c r="W4" s="361"/>
      <c r="X4" s="361"/>
      <c r="Y4" s="361"/>
      <c r="Z4" s="361"/>
      <c r="AA4" s="361"/>
      <c r="AB4" s="361"/>
      <c r="AC4" s="361"/>
      <c r="AD4" s="361"/>
      <c r="AE4" s="361"/>
      <c r="AF4" s="361"/>
      <c r="AG4" s="361"/>
      <c r="AH4" s="361"/>
      <c r="AI4" s="361"/>
      <c r="AJ4" s="361"/>
      <c r="AK4" s="361"/>
      <c r="AL4" s="361"/>
      <c r="AM4" s="361"/>
    </row>
    <row r="5" spans="1:39" ht="11.25" customHeight="1">
      <c r="A5" s="361"/>
      <c r="B5" s="361"/>
      <c r="C5" s="361"/>
      <c r="D5" s="361"/>
      <c r="E5" s="361"/>
      <c r="F5" s="361"/>
      <c r="G5" s="361"/>
      <c r="H5" s="361"/>
      <c r="I5" s="361"/>
      <c r="J5" s="361"/>
      <c r="K5" s="361"/>
      <c r="L5" s="361"/>
      <c r="M5" s="361"/>
      <c r="N5" s="361"/>
      <c r="O5" s="361"/>
      <c r="P5" s="361"/>
      <c r="Q5" s="366"/>
      <c r="R5" s="361"/>
      <c r="S5" s="361"/>
      <c r="T5" s="361"/>
      <c r="U5" s="361"/>
      <c r="V5" s="361"/>
      <c r="W5" s="361"/>
      <c r="X5" s="361"/>
      <c r="Y5" s="361"/>
      <c r="Z5" s="361"/>
      <c r="AA5" s="361"/>
      <c r="AB5" s="361"/>
      <c r="AC5" s="361"/>
      <c r="AD5" s="361"/>
      <c r="AE5" s="361"/>
      <c r="AF5" s="361"/>
      <c r="AG5" s="361"/>
      <c r="AH5" s="361"/>
      <c r="AI5" s="361"/>
      <c r="AJ5" s="361"/>
      <c r="AK5" s="361"/>
      <c r="AL5" s="361"/>
      <c r="AM5" s="360"/>
    </row>
    <row r="6" spans="1:39" ht="13.5" customHeight="1">
      <c r="A6" s="641" t="s">
        <v>1806</v>
      </c>
      <c r="B6" s="446"/>
      <c r="C6" s="446"/>
      <c r="D6" s="446"/>
      <c r="E6" s="446"/>
      <c r="F6" s="446"/>
      <c r="G6" s="446"/>
      <c r="H6" s="446"/>
      <c r="I6" s="446"/>
      <c r="J6" s="446"/>
      <c r="K6" s="446"/>
      <c r="L6" s="446"/>
      <c r="M6" s="446"/>
      <c r="N6" s="446"/>
      <c r="O6" s="446"/>
      <c r="P6" s="446"/>
      <c r="Q6" s="446"/>
      <c r="R6" s="446"/>
      <c r="S6" s="447"/>
      <c r="T6" s="364"/>
      <c r="U6" s="364"/>
      <c r="V6" s="364"/>
      <c r="W6" s="364"/>
      <c r="X6" s="364"/>
      <c r="Y6" s="364"/>
      <c r="Z6" s="364"/>
      <c r="AA6" s="364"/>
      <c r="AB6" s="364"/>
      <c r="AC6" s="364"/>
      <c r="AD6" s="364"/>
      <c r="AE6" s="364"/>
      <c r="AF6" s="364"/>
      <c r="AG6" s="364"/>
      <c r="AH6" s="364"/>
      <c r="AI6" s="364"/>
      <c r="AJ6" s="364"/>
      <c r="AK6" s="364"/>
      <c r="AL6" s="364"/>
      <c r="AM6" s="364"/>
    </row>
    <row r="7" spans="1:39" ht="11.25" customHeight="1">
      <c r="A7" s="362"/>
      <c r="B7" s="362"/>
      <c r="C7" s="363"/>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row>
    <row r="8" spans="1:39" ht="11.25" customHeight="1">
      <c r="A8" s="360"/>
      <c r="B8" s="642"/>
      <c r="C8" s="446"/>
      <c r="D8" s="446"/>
      <c r="E8" s="446"/>
      <c r="F8" s="446"/>
      <c r="G8" s="446"/>
      <c r="H8" s="446"/>
      <c r="I8" s="447"/>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0"/>
    </row>
    <row r="9" spans="1:39" ht="11.25" customHeight="1">
      <c r="A9" s="361"/>
      <c r="B9" s="361"/>
      <c r="C9" s="361"/>
      <c r="D9" s="361"/>
      <c r="E9" s="361"/>
      <c r="F9" s="361"/>
      <c r="G9" s="361"/>
      <c r="H9" s="360"/>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0"/>
    </row>
    <row r="10" spans="1:39" ht="34.5" customHeight="1">
      <c r="A10" s="361"/>
      <c r="B10" s="361"/>
      <c r="C10" s="628"/>
      <c r="D10" s="447"/>
      <c r="E10" s="361"/>
      <c r="F10" s="361"/>
      <c r="G10" s="361"/>
      <c r="H10" s="361"/>
      <c r="I10" s="361"/>
      <c r="J10" s="361"/>
      <c r="K10" s="361"/>
      <c r="L10" s="361"/>
      <c r="M10" s="615" t="s">
        <v>1807</v>
      </c>
      <c r="N10" s="616"/>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0"/>
    </row>
    <row r="11" spans="1:39" ht="11.25" customHeight="1">
      <c r="A11" s="361"/>
      <c r="B11" s="361"/>
      <c r="C11" s="367"/>
      <c r="D11" s="367"/>
      <c r="E11" s="361"/>
      <c r="F11" s="361"/>
      <c r="G11" s="361"/>
      <c r="H11" s="361"/>
      <c r="I11" s="361"/>
      <c r="J11" s="361"/>
      <c r="K11" s="361"/>
      <c r="L11" s="361"/>
      <c r="M11" s="368" t="s">
        <v>1808</v>
      </c>
      <c r="N11" s="369" t="s">
        <v>50</v>
      </c>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0"/>
    </row>
    <row r="12" spans="1:39" ht="11.25" customHeight="1">
      <c r="A12" s="361"/>
      <c r="B12" s="361"/>
      <c r="C12" s="361"/>
      <c r="D12" s="361"/>
      <c r="E12" s="361"/>
      <c r="F12" s="361"/>
      <c r="G12" s="361"/>
      <c r="H12" s="361"/>
      <c r="I12" s="361"/>
      <c r="J12" s="361"/>
      <c r="K12" s="361"/>
      <c r="L12" s="361"/>
      <c r="M12" s="370" t="s">
        <v>1809</v>
      </c>
      <c r="N12" s="37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0"/>
    </row>
    <row r="13" spans="1:39" ht="11.25" customHeight="1">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row>
    <row r="14" spans="1:39" ht="8.25" customHeight="1">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0"/>
    </row>
    <row r="15" spans="1:39" ht="11.25" customHeight="1">
      <c r="A15" s="360"/>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0"/>
    </row>
    <row r="16" spans="1:39" ht="0.75" customHeight="1">
      <c r="A16" s="360"/>
      <c r="B16" s="360" t="s">
        <v>1810</v>
      </c>
      <c r="C16" s="360" t="s">
        <v>1811</v>
      </c>
      <c r="D16" s="360" t="s">
        <v>1812</v>
      </c>
      <c r="E16" s="360" t="s">
        <v>1813</v>
      </c>
      <c r="F16" s="360" t="s">
        <v>1814</v>
      </c>
      <c r="G16" s="360" t="s">
        <v>1815</v>
      </c>
      <c r="H16" s="360" t="s">
        <v>1816</v>
      </c>
      <c r="I16" s="360" t="s">
        <v>1817</v>
      </c>
      <c r="J16" s="360" t="s">
        <v>1818</v>
      </c>
      <c r="K16" s="360" t="s">
        <v>1819</v>
      </c>
      <c r="L16" s="360" t="s">
        <v>1820</v>
      </c>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c r="AK16" s="361"/>
      <c r="AL16" s="360"/>
      <c r="AM16" s="360"/>
    </row>
    <row r="17" spans="1:39" ht="21" customHeight="1">
      <c r="A17" s="361"/>
      <c r="B17" s="617" t="s">
        <v>1821</v>
      </c>
      <c r="C17" s="617" t="s">
        <v>1821</v>
      </c>
      <c r="D17" s="620" t="s">
        <v>1822</v>
      </c>
      <c r="E17" s="411"/>
      <c r="F17" s="411"/>
      <c r="G17" s="411"/>
      <c r="H17" s="411"/>
      <c r="I17" s="411"/>
      <c r="J17" s="411"/>
      <c r="K17" s="411"/>
      <c r="L17" s="412"/>
      <c r="M17" s="617" t="s">
        <v>1823</v>
      </c>
      <c r="N17" s="629" t="s">
        <v>1824</v>
      </c>
      <c r="O17" s="396"/>
      <c r="P17" s="397"/>
      <c r="Q17" s="632" t="s">
        <v>1825</v>
      </c>
      <c r="R17" s="396"/>
      <c r="S17" s="397"/>
      <c r="T17" s="633" t="s">
        <v>1826</v>
      </c>
      <c r="U17" s="397"/>
      <c r="V17" s="633" t="s">
        <v>1827</v>
      </c>
      <c r="W17" s="397"/>
      <c r="X17" s="633" t="s">
        <v>1828</v>
      </c>
      <c r="Y17" s="397"/>
      <c r="Z17" s="633" t="s">
        <v>1829</v>
      </c>
      <c r="AA17" s="397"/>
      <c r="AB17" s="629" t="s">
        <v>1830</v>
      </c>
      <c r="AC17" s="396"/>
      <c r="AD17" s="397"/>
      <c r="AE17" s="629" t="s">
        <v>1831</v>
      </c>
      <c r="AF17" s="396"/>
      <c r="AG17" s="397"/>
      <c r="AH17" s="643" t="s">
        <v>1832</v>
      </c>
      <c r="AI17" s="397"/>
      <c r="AJ17" s="372"/>
      <c r="AK17" s="372"/>
      <c r="AL17" s="372"/>
      <c r="AM17" s="372"/>
    </row>
    <row r="18" spans="1:39" ht="57.75" customHeight="1">
      <c r="A18" s="361"/>
      <c r="B18" s="618"/>
      <c r="C18" s="618"/>
      <c r="D18" s="620" t="s">
        <v>1833</v>
      </c>
      <c r="E18" s="411"/>
      <c r="F18" s="411"/>
      <c r="G18" s="411"/>
      <c r="H18" s="411"/>
      <c r="I18" s="412"/>
      <c r="J18" s="634" t="s">
        <v>1834</v>
      </c>
      <c r="K18" s="634" t="s">
        <v>6</v>
      </c>
      <c r="L18" s="634" t="s">
        <v>1835</v>
      </c>
      <c r="M18" s="618"/>
      <c r="N18" s="630"/>
      <c r="O18" s="536"/>
      <c r="P18" s="631"/>
      <c r="Q18" s="630"/>
      <c r="R18" s="536"/>
      <c r="S18" s="631"/>
      <c r="T18" s="630"/>
      <c r="U18" s="631"/>
      <c r="V18" s="630"/>
      <c r="W18" s="631"/>
      <c r="X18" s="630"/>
      <c r="Y18" s="631"/>
      <c r="Z18" s="630"/>
      <c r="AA18" s="631"/>
      <c r="AB18" s="401"/>
      <c r="AC18" s="402"/>
      <c r="AD18" s="403"/>
      <c r="AE18" s="401"/>
      <c r="AF18" s="402"/>
      <c r="AG18" s="403"/>
      <c r="AH18" s="398"/>
      <c r="AI18" s="400"/>
      <c r="AJ18" s="372"/>
      <c r="AK18" s="372"/>
      <c r="AL18" s="372"/>
      <c r="AM18" s="372"/>
    </row>
    <row r="19" spans="1:39" ht="11.25" customHeight="1">
      <c r="A19" s="361"/>
      <c r="B19" s="619"/>
      <c r="C19" s="619"/>
      <c r="D19" s="373" t="s">
        <v>1836</v>
      </c>
      <c r="E19" s="373" t="s">
        <v>1837</v>
      </c>
      <c r="F19" s="373" t="s">
        <v>267</v>
      </c>
      <c r="G19" s="373" t="s">
        <v>1838</v>
      </c>
      <c r="H19" s="373" t="s">
        <v>1839</v>
      </c>
      <c r="I19" s="373" t="s">
        <v>1840</v>
      </c>
      <c r="J19" s="619"/>
      <c r="K19" s="619"/>
      <c r="L19" s="619"/>
      <c r="M19" s="619"/>
      <c r="N19" s="374" t="s">
        <v>1841</v>
      </c>
      <c r="O19" s="374" t="s">
        <v>1808</v>
      </c>
      <c r="P19" s="374" t="s">
        <v>1842</v>
      </c>
      <c r="Q19" s="374" t="s">
        <v>1841</v>
      </c>
      <c r="R19" s="374" t="s">
        <v>1808</v>
      </c>
      <c r="S19" s="374" t="s">
        <v>1842</v>
      </c>
      <c r="T19" s="375" t="s">
        <v>1808</v>
      </c>
      <c r="U19" s="375" t="s">
        <v>1842</v>
      </c>
      <c r="V19" s="375" t="s">
        <v>1808</v>
      </c>
      <c r="W19" s="375" t="s">
        <v>1842</v>
      </c>
      <c r="X19" s="375" t="s">
        <v>1808</v>
      </c>
      <c r="Y19" s="375" t="s">
        <v>1842</v>
      </c>
      <c r="Z19" s="374" t="s">
        <v>1808</v>
      </c>
      <c r="AA19" s="374" t="s">
        <v>1842</v>
      </c>
      <c r="AB19" s="376" t="s">
        <v>1841</v>
      </c>
      <c r="AC19" s="376" t="s">
        <v>1808</v>
      </c>
      <c r="AD19" s="377" t="s">
        <v>1842</v>
      </c>
      <c r="AE19" s="374" t="s">
        <v>1841</v>
      </c>
      <c r="AF19" s="374" t="s">
        <v>1808</v>
      </c>
      <c r="AG19" s="374" t="s">
        <v>1842</v>
      </c>
      <c r="AH19" s="401"/>
      <c r="AI19" s="403"/>
      <c r="AJ19" s="372"/>
      <c r="AK19" s="372"/>
      <c r="AL19" s="372"/>
      <c r="AM19" s="372"/>
    </row>
    <row r="20" spans="1:39" ht="66" customHeight="1">
      <c r="A20" s="361"/>
      <c r="B20" s="378" t="s">
        <v>1843</v>
      </c>
      <c r="C20" s="379" t="s">
        <v>298</v>
      </c>
      <c r="D20" s="379"/>
      <c r="E20" s="379"/>
      <c r="F20" s="379"/>
      <c r="G20" s="379"/>
      <c r="H20" s="379"/>
      <c r="I20" s="378"/>
      <c r="J20" s="380" t="s">
        <v>50</v>
      </c>
      <c r="K20" s="378"/>
      <c r="L20" s="378"/>
      <c r="M20" s="381" t="s">
        <v>50</v>
      </c>
      <c r="N20" s="379"/>
      <c r="O20" s="382" t="s">
        <v>50</v>
      </c>
      <c r="P20" s="383"/>
      <c r="Q20" s="378"/>
      <c r="R20" s="380" t="s">
        <v>50</v>
      </c>
      <c r="S20" s="378"/>
      <c r="T20" s="380" t="s">
        <v>50</v>
      </c>
      <c r="U20" s="384"/>
      <c r="V20" s="380" t="s">
        <v>50</v>
      </c>
      <c r="W20" s="384"/>
      <c r="X20" s="380" t="s">
        <v>50</v>
      </c>
      <c r="Y20" s="384"/>
      <c r="Z20" s="384"/>
      <c r="AA20" s="384"/>
      <c r="AB20" s="384"/>
      <c r="AC20" s="384"/>
      <c r="AD20" s="384"/>
      <c r="AE20" s="384"/>
      <c r="AF20" s="384"/>
      <c r="AG20" s="384"/>
      <c r="AH20" s="644" t="s">
        <v>1844</v>
      </c>
      <c r="AI20" s="412"/>
      <c r="AJ20" s="361"/>
      <c r="AK20" s="361"/>
      <c r="AL20" s="361"/>
      <c r="AM20" s="361"/>
    </row>
    <row r="21" spans="1:39" ht="55.5" customHeight="1">
      <c r="A21" s="361"/>
      <c r="B21" s="378" t="s">
        <v>1845</v>
      </c>
      <c r="C21" s="379" t="s">
        <v>327</v>
      </c>
      <c r="D21" s="379"/>
      <c r="E21" s="379"/>
      <c r="F21" s="379"/>
      <c r="G21" s="379"/>
      <c r="H21" s="379"/>
      <c r="I21" s="378"/>
      <c r="J21" s="380" t="s">
        <v>50</v>
      </c>
      <c r="K21" s="378"/>
      <c r="L21" s="378"/>
      <c r="M21" s="381" t="s">
        <v>50</v>
      </c>
      <c r="N21" s="385"/>
      <c r="O21" s="382" t="s">
        <v>50</v>
      </c>
      <c r="P21" s="383"/>
      <c r="Q21" s="378"/>
      <c r="R21" s="380" t="s">
        <v>50</v>
      </c>
      <c r="S21" s="378"/>
      <c r="T21" s="380" t="s">
        <v>50</v>
      </c>
      <c r="U21" s="384"/>
      <c r="V21" s="380" t="s">
        <v>50</v>
      </c>
      <c r="W21" s="384"/>
      <c r="X21" s="380" t="s">
        <v>50</v>
      </c>
      <c r="Y21" s="384"/>
      <c r="Z21" s="384"/>
      <c r="AA21" s="384"/>
      <c r="AB21" s="384"/>
      <c r="AC21" s="384"/>
      <c r="AD21" s="384"/>
      <c r="AE21" s="384"/>
      <c r="AF21" s="384"/>
      <c r="AG21" s="384"/>
      <c r="AH21" s="644" t="s">
        <v>1846</v>
      </c>
      <c r="AI21" s="412"/>
      <c r="AJ21" s="361"/>
      <c r="AK21" s="361"/>
      <c r="AL21" s="361"/>
      <c r="AM21" s="361"/>
    </row>
    <row r="22" spans="1:39" ht="47.25" customHeight="1">
      <c r="A22" s="361"/>
      <c r="B22" s="378" t="s">
        <v>1847</v>
      </c>
      <c r="C22" s="379" t="s">
        <v>1848</v>
      </c>
      <c r="D22" s="379"/>
      <c r="E22" s="379"/>
      <c r="F22" s="379"/>
      <c r="G22" s="379"/>
      <c r="H22" s="379"/>
      <c r="I22" s="378"/>
      <c r="J22" s="378"/>
      <c r="K22" s="380" t="s">
        <v>50</v>
      </c>
      <c r="L22" s="378"/>
      <c r="M22" s="381" t="s">
        <v>50</v>
      </c>
      <c r="N22" s="385"/>
      <c r="O22" s="382" t="s">
        <v>50</v>
      </c>
      <c r="P22" s="383"/>
      <c r="Q22" s="378"/>
      <c r="R22" s="380"/>
      <c r="S22" s="386" t="s">
        <v>50</v>
      </c>
      <c r="T22" s="380" t="s">
        <v>50</v>
      </c>
      <c r="U22" s="384"/>
      <c r="V22" s="380" t="s">
        <v>50</v>
      </c>
      <c r="W22" s="384"/>
      <c r="X22" s="380" t="s">
        <v>50</v>
      </c>
      <c r="Y22" s="384"/>
      <c r="Z22" s="384"/>
      <c r="AA22" s="384"/>
      <c r="AB22" s="384"/>
      <c r="AC22" s="384"/>
      <c r="AD22" s="384"/>
      <c r="AE22" s="384"/>
      <c r="AF22" s="384"/>
      <c r="AG22" s="384"/>
      <c r="AH22" s="644" t="s">
        <v>1849</v>
      </c>
      <c r="AI22" s="412"/>
      <c r="AJ22" s="361"/>
      <c r="AK22" s="361"/>
      <c r="AL22" s="361"/>
      <c r="AM22" s="361"/>
    </row>
    <row r="23" spans="1:39" ht="60.75" customHeight="1">
      <c r="A23" s="361"/>
      <c r="B23" s="378" t="s">
        <v>1850</v>
      </c>
      <c r="C23" s="379" t="s">
        <v>628</v>
      </c>
      <c r="D23" s="379"/>
      <c r="E23" s="379"/>
      <c r="F23" s="381" t="s">
        <v>50</v>
      </c>
      <c r="G23" s="379"/>
      <c r="H23" s="379"/>
      <c r="I23" s="378"/>
      <c r="J23" s="378"/>
      <c r="K23" s="378"/>
      <c r="L23" s="378"/>
      <c r="M23" s="381" t="s">
        <v>50</v>
      </c>
      <c r="N23" s="385"/>
      <c r="O23" s="382" t="s">
        <v>50</v>
      </c>
      <c r="P23" s="383"/>
      <c r="Q23" s="378"/>
      <c r="R23" s="380" t="s">
        <v>50</v>
      </c>
      <c r="S23" s="378"/>
      <c r="T23" s="380" t="s">
        <v>50</v>
      </c>
      <c r="U23" s="384"/>
      <c r="V23" s="380" t="s">
        <v>50</v>
      </c>
      <c r="W23" s="384"/>
      <c r="X23" s="380" t="s">
        <v>50</v>
      </c>
      <c r="Y23" s="384"/>
      <c r="Z23" s="384"/>
      <c r="AA23" s="384"/>
      <c r="AB23" s="384"/>
      <c r="AC23" s="384"/>
      <c r="AD23" s="384"/>
      <c r="AE23" s="384"/>
      <c r="AF23" s="384"/>
      <c r="AG23" s="384"/>
      <c r="AH23" s="644" t="s">
        <v>1851</v>
      </c>
      <c r="AI23" s="412"/>
      <c r="AJ23" s="361"/>
      <c r="AK23" s="361"/>
      <c r="AL23" s="361"/>
      <c r="AM23" s="361"/>
    </row>
    <row r="24" spans="1:39" ht="40.5" customHeight="1">
      <c r="A24" s="361"/>
      <c r="B24" s="378" t="s">
        <v>1852</v>
      </c>
      <c r="C24" s="379" t="s">
        <v>732</v>
      </c>
      <c r="D24" s="379"/>
      <c r="E24" s="379"/>
      <c r="F24" s="379"/>
      <c r="G24" s="381" t="s">
        <v>50</v>
      </c>
      <c r="H24" s="379"/>
      <c r="I24" s="378"/>
      <c r="J24" s="378"/>
      <c r="K24" s="378"/>
      <c r="L24" s="378"/>
      <c r="M24" s="381" t="s">
        <v>50</v>
      </c>
      <c r="N24" s="385"/>
      <c r="O24" s="382" t="s">
        <v>50</v>
      </c>
      <c r="P24" s="383"/>
      <c r="Q24" s="378"/>
      <c r="R24" s="380" t="s">
        <v>50</v>
      </c>
      <c r="S24" s="378"/>
      <c r="T24" s="380" t="s">
        <v>50</v>
      </c>
      <c r="U24" s="384"/>
      <c r="V24" s="380" t="s">
        <v>50</v>
      </c>
      <c r="W24" s="384"/>
      <c r="X24" s="380" t="s">
        <v>50</v>
      </c>
      <c r="Y24" s="384"/>
      <c r="Z24" s="384"/>
      <c r="AA24" s="384"/>
      <c r="AB24" s="384"/>
      <c r="AC24" s="384"/>
      <c r="AD24" s="384"/>
      <c r="AE24" s="384"/>
      <c r="AF24" s="384"/>
      <c r="AG24" s="384"/>
      <c r="AH24" s="644" t="s">
        <v>1853</v>
      </c>
      <c r="AI24" s="412"/>
      <c r="AJ24" s="361"/>
      <c r="AK24" s="361"/>
      <c r="AL24" s="361"/>
      <c r="AM24" s="361"/>
    </row>
    <row r="25" spans="1:39" ht="33" customHeight="1">
      <c r="A25" s="361"/>
      <c r="B25" s="378" t="s">
        <v>1854</v>
      </c>
      <c r="C25" s="379" t="s">
        <v>784</v>
      </c>
      <c r="D25" s="381"/>
      <c r="E25" s="379"/>
      <c r="F25" s="379"/>
      <c r="G25" s="379"/>
      <c r="H25" s="381" t="s">
        <v>50</v>
      </c>
      <c r="I25" s="378"/>
      <c r="J25" s="378"/>
      <c r="K25" s="378"/>
      <c r="L25" s="378"/>
      <c r="M25" s="381" t="s">
        <v>50</v>
      </c>
      <c r="N25" s="385"/>
      <c r="O25" s="382" t="s">
        <v>50</v>
      </c>
      <c r="P25" s="383"/>
      <c r="Q25" s="378"/>
      <c r="R25" s="380" t="s">
        <v>50</v>
      </c>
      <c r="S25" s="378"/>
      <c r="T25" s="380" t="s">
        <v>50</v>
      </c>
      <c r="U25" s="384"/>
      <c r="V25" s="380" t="s">
        <v>50</v>
      </c>
      <c r="W25" s="384"/>
      <c r="X25" s="380" t="s">
        <v>50</v>
      </c>
      <c r="Y25" s="384"/>
      <c r="Z25" s="384"/>
      <c r="AA25" s="384"/>
      <c r="AB25" s="384"/>
      <c r="AC25" s="384"/>
      <c r="AD25" s="384"/>
      <c r="AE25" s="384"/>
      <c r="AF25" s="384"/>
      <c r="AG25" s="384"/>
      <c r="AH25" s="644" t="s">
        <v>1855</v>
      </c>
      <c r="AI25" s="412"/>
      <c r="AJ25" s="361"/>
      <c r="AK25" s="361"/>
      <c r="AL25" s="361"/>
      <c r="AM25" s="361"/>
    </row>
    <row r="26" spans="1:39" ht="48" customHeight="1">
      <c r="A26" s="361"/>
      <c r="B26" s="378" t="s">
        <v>1856</v>
      </c>
      <c r="C26" s="379" t="s">
        <v>1051</v>
      </c>
      <c r="D26" s="381" t="s">
        <v>50</v>
      </c>
      <c r="E26" s="379"/>
      <c r="F26" s="379"/>
      <c r="G26" s="379"/>
      <c r="H26" s="381"/>
      <c r="I26" s="378"/>
      <c r="J26" s="378"/>
      <c r="K26" s="378"/>
      <c r="L26" s="378"/>
      <c r="M26" s="381" t="s">
        <v>50</v>
      </c>
      <c r="N26" s="385"/>
      <c r="O26" s="382" t="s">
        <v>50</v>
      </c>
      <c r="P26" s="383"/>
      <c r="Q26" s="378"/>
      <c r="R26" s="380" t="s">
        <v>50</v>
      </c>
      <c r="S26" s="378"/>
      <c r="T26" s="380" t="s">
        <v>50</v>
      </c>
      <c r="U26" s="384"/>
      <c r="V26" s="380" t="s">
        <v>50</v>
      </c>
      <c r="W26" s="384"/>
      <c r="X26" s="380" t="s">
        <v>50</v>
      </c>
      <c r="Y26" s="384"/>
      <c r="Z26" s="384"/>
      <c r="AA26" s="384"/>
      <c r="AB26" s="384"/>
      <c r="AC26" s="384"/>
      <c r="AD26" s="384"/>
      <c r="AE26" s="384"/>
      <c r="AF26" s="384"/>
      <c r="AG26" s="384"/>
      <c r="AH26" s="644" t="s">
        <v>1857</v>
      </c>
      <c r="AI26" s="412"/>
      <c r="AJ26" s="361"/>
      <c r="AK26" s="361"/>
      <c r="AL26" s="361"/>
      <c r="AM26" s="361"/>
    </row>
    <row r="27" spans="1:39" ht="42.75" customHeight="1">
      <c r="A27" s="361"/>
      <c r="B27" s="378" t="s">
        <v>1858</v>
      </c>
      <c r="C27" s="379" t="s">
        <v>1066</v>
      </c>
      <c r="D27" s="381" t="s">
        <v>50</v>
      </c>
      <c r="E27" s="379"/>
      <c r="F27" s="379"/>
      <c r="G27" s="379"/>
      <c r="H27" s="381"/>
      <c r="I27" s="378"/>
      <c r="J27" s="378"/>
      <c r="K27" s="378"/>
      <c r="L27" s="378"/>
      <c r="M27" s="381" t="s">
        <v>50</v>
      </c>
      <c r="N27" s="385"/>
      <c r="O27" s="382" t="s">
        <v>50</v>
      </c>
      <c r="P27" s="383"/>
      <c r="Q27" s="378"/>
      <c r="R27" s="380" t="s">
        <v>50</v>
      </c>
      <c r="S27" s="378"/>
      <c r="T27" s="380" t="s">
        <v>50</v>
      </c>
      <c r="U27" s="384"/>
      <c r="V27" s="380" t="s">
        <v>50</v>
      </c>
      <c r="W27" s="384"/>
      <c r="X27" s="380" t="s">
        <v>50</v>
      </c>
      <c r="Y27" s="384"/>
      <c r="Z27" s="384"/>
      <c r="AA27" s="384"/>
      <c r="AB27" s="384"/>
      <c r="AC27" s="384"/>
      <c r="AD27" s="384"/>
      <c r="AE27" s="384"/>
      <c r="AF27" s="384"/>
      <c r="AG27" s="384"/>
      <c r="AH27" s="644" t="s">
        <v>1859</v>
      </c>
      <c r="AI27" s="412"/>
      <c r="AJ27" s="361"/>
      <c r="AK27" s="361"/>
      <c r="AL27" s="361"/>
      <c r="AM27" s="361"/>
    </row>
    <row r="28" spans="1:39" ht="11.25" customHeight="1">
      <c r="A28" s="361"/>
      <c r="B28" s="378" t="s">
        <v>1860</v>
      </c>
      <c r="C28" s="379" t="s">
        <v>1075</v>
      </c>
      <c r="D28" s="381" t="s">
        <v>50</v>
      </c>
      <c r="E28" s="379"/>
      <c r="F28" s="379"/>
      <c r="G28" s="379"/>
      <c r="H28" s="381"/>
      <c r="I28" s="378"/>
      <c r="J28" s="378"/>
      <c r="K28" s="378"/>
      <c r="L28" s="378"/>
      <c r="M28" s="381" t="s">
        <v>50</v>
      </c>
      <c r="N28" s="385"/>
      <c r="O28" s="382" t="s">
        <v>50</v>
      </c>
      <c r="P28" s="383"/>
      <c r="Q28" s="378"/>
      <c r="R28" s="380" t="s">
        <v>50</v>
      </c>
      <c r="S28" s="378"/>
      <c r="T28" s="380" t="s">
        <v>50</v>
      </c>
      <c r="U28" s="384"/>
      <c r="V28" s="380" t="s">
        <v>50</v>
      </c>
      <c r="W28" s="384"/>
      <c r="X28" s="380" t="s">
        <v>50</v>
      </c>
      <c r="Y28" s="384"/>
      <c r="Z28" s="384"/>
      <c r="AA28" s="384"/>
      <c r="AB28" s="384"/>
      <c r="AC28" s="384"/>
      <c r="AD28" s="384"/>
      <c r="AE28" s="384"/>
      <c r="AF28" s="384"/>
      <c r="AG28" s="384"/>
      <c r="AH28" s="644" t="s">
        <v>1861</v>
      </c>
      <c r="AI28" s="412"/>
      <c r="AJ28" s="361"/>
      <c r="AK28" s="361"/>
      <c r="AL28" s="361"/>
      <c r="AM28" s="361"/>
    </row>
    <row r="29" spans="1:39" ht="11.25" customHeight="1">
      <c r="A29" s="361"/>
      <c r="B29" s="378" t="s">
        <v>1862</v>
      </c>
      <c r="C29" s="379" t="s">
        <v>1088</v>
      </c>
      <c r="D29" s="381" t="s">
        <v>50</v>
      </c>
      <c r="E29" s="379"/>
      <c r="F29" s="379"/>
      <c r="G29" s="379"/>
      <c r="H29" s="381"/>
      <c r="I29" s="378"/>
      <c r="J29" s="378"/>
      <c r="K29" s="378"/>
      <c r="L29" s="378"/>
      <c r="M29" s="381" t="s">
        <v>50</v>
      </c>
      <c r="N29" s="385"/>
      <c r="O29" s="382" t="s">
        <v>50</v>
      </c>
      <c r="P29" s="383"/>
      <c r="Q29" s="378"/>
      <c r="R29" s="380" t="s">
        <v>50</v>
      </c>
      <c r="S29" s="378"/>
      <c r="T29" s="380" t="s">
        <v>50</v>
      </c>
      <c r="U29" s="384"/>
      <c r="V29" s="380" t="s">
        <v>50</v>
      </c>
      <c r="W29" s="384"/>
      <c r="X29" s="380" t="s">
        <v>50</v>
      </c>
      <c r="Y29" s="384"/>
      <c r="Z29" s="384"/>
      <c r="AA29" s="384"/>
      <c r="AB29" s="384"/>
      <c r="AC29" s="384"/>
      <c r="AD29" s="384"/>
      <c r="AE29" s="384"/>
      <c r="AF29" s="384"/>
      <c r="AG29" s="384"/>
      <c r="AH29" s="644" t="s">
        <v>1863</v>
      </c>
      <c r="AI29" s="412"/>
      <c r="AJ29" s="361"/>
      <c r="AK29" s="361"/>
      <c r="AL29" s="361"/>
      <c r="AM29" s="361"/>
    </row>
    <row r="30" spans="1:39" ht="57.75" customHeight="1">
      <c r="A30" s="361"/>
      <c r="B30" s="378" t="s">
        <v>1864</v>
      </c>
      <c r="C30" s="379" t="s">
        <v>1865</v>
      </c>
      <c r="D30" s="379"/>
      <c r="E30" s="379"/>
      <c r="F30" s="381" t="s">
        <v>50</v>
      </c>
      <c r="G30" s="379"/>
      <c r="H30" s="379"/>
      <c r="I30" s="378"/>
      <c r="J30" s="378"/>
      <c r="K30" s="378"/>
      <c r="L30" s="378"/>
      <c r="M30" s="381" t="s">
        <v>50</v>
      </c>
      <c r="N30" s="385"/>
      <c r="O30" s="382" t="s">
        <v>50</v>
      </c>
      <c r="P30" s="383"/>
      <c r="Q30" s="378"/>
      <c r="R30" s="380" t="s">
        <v>50</v>
      </c>
      <c r="S30" s="378"/>
      <c r="T30" s="380" t="s">
        <v>50</v>
      </c>
      <c r="U30" s="384"/>
      <c r="V30" s="380" t="s">
        <v>50</v>
      </c>
      <c r="W30" s="384"/>
      <c r="X30" s="380" t="s">
        <v>50</v>
      </c>
      <c r="Y30" s="384"/>
      <c r="Z30" s="384"/>
      <c r="AA30" s="384"/>
      <c r="AB30" s="384"/>
      <c r="AC30" s="384"/>
      <c r="AD30" s="384"/>
      <c r="AE30" s="384"/>
      <c r="AF30" s="384"/>
      <c r="AG30" s="384"/>
      <c r="AH30" s="644" t="s">
        <v>1866</v>
      </c>
      <c r="AI30" s="412"/>
      <c r="AJ30" s="361"/>
      <c r="AK30" s="361"/>
      <c r="AL30" s="361"/>
      <c r="AM30" s="361"/>
    </row>
    <row r="31" spans="1:39" ht="11.25" customHeight="1">
      <c r="A31" s="361"/>
      <c r="B31" s="378" t="s">
        <v>1867</v>
      </c>
      <c r="C31" s="379" t="s">
        <v>1683</v>
      </c>
      <c r="D31" s="379"/>
      <c r="E31" s="379"/>
      <c r="F31" s="379"/>
      <c r="G31" s="379"/>
      <c r="H31" s="381" t="s">
        <v>50</v>
      </c>
      <c r="I31" s="378"/>
      <c r="J31" s="378"/>
      <c r="K31" s="378"/>
      <c r="L31" s="378"/>
      <c r="M31" s="381" t="s">
        <v>50</v>
      </c>
      <c r="N31" s="385"/>
      <c r="O31" s="382" t="s">
        <v>50</v>
      </c>
      <c r="P31" s="383"/>
      <c r="Q31" s="378"/>
      <c r="R31" s="380" t="s">
        <v>50</v>
      </c>
      <c r="S31" s="378"/>
      <c r="T31" s="380" t="s">
        <v>50</v>
      </c>
      <c r="U31" s="384"/>
      <c r="V31" s="380" t="s">
        <v>50</v>
      </c>
      <c r="W31" s="384"/>
      <c r="X31" s="380" t="s">
        <v>50</v>
      </c>
      <c r="Y31" s="384"/>
      <c r="Z31" s="384"/>
      <c r="AA31" s="384"/>
      <c r="AB31" s="384"/>
      <c r="AC31" s="384"/>
      <c r="AD31" s="384"/>
      <c r="AE31" s="384"/>
      <c r="AF31" s="384"/>
      <c r="AG31" s="384"/>
      <c r="AH31" s="644" t="s">
        <v>1868</v>
      </c>
      <c r="AI31" s="412"/>
      <c r="AJ31" s="361"/>
      <c r="AK31" s="361"/>
      <c r="AL31" s="361"/>
      <c r="AM31" s="361"/>
    </row>
    <row r="32" spans="1:39" ht="11.25" customHeight="1">
      <c r="A32" s="361"/>
      <c r="B32" s="378" t="s">
        <v>1869</v>
      </c>
      <c r="C32" s="379" t="s">
        <v>1787</v>
      </c>
      <c r="D32" s="379"/>
      <c r="E32" s="379"/>
      <c r="F32" s="379"/>
      <c r="G32" s="379"/>
      <c r="H32" s="379"/>
      <c r="I32" s="378"/>
      <c r="J32" s="378"/>
      <c r="K32" s="378"/>
      <c r="L32" s="378"/>
      <c r="M32" s="381" t="s">
        <v>50</v>
      </c>
      <c r="N32" s="385"/>
      <c r="O32" s="382" t="s">
        <v>50</v>
      </c>
      <c r="P32" s="383"/>
      <c r="Q32" s="378"/>
      <c r="R32" s="380" t="s">
        <v>50</v>
      </c>
      <c r="S32" s="378"/>
      <c r="T32" s="380" t="s">
        <v>50</v>
      </c>
      <c r="U32" s="384"/>
      <c r="V32" s="380" t="s">
        <v>50</v>
      </c>
      <c r="W32" s="384"/>
      <c r="X32" s="380" t="s">
        <v>50</v>
      </c>
      <c r="Y32" s="384"/>
      <c r="Z32" s="384"/>
      <c r="AA32" s="384"/>
      <c r="AB32" s="384"/>
      <c r="AC32" s="384"/>
      <c r="AD32" s="384"/>
      <c r="AE32" s="384"/>
      <c r="AF32" s="384"/>
      <c r="AG32" s="384"/>
      <c r="AH32" s="645"/>
      <c r="AI32" s="412"/>
      <c r="AJ32" s="361"/>
      <c r="AK32" s="361"/>
      <c r="AL32" s="361"/>
      <c r="AM32" s="361"/>
    </row>
    <row r="33" spans="1:39" ht="14.25" customHeight="1">
      <c r="A33" s="361"/>
      <c r="B33" s="387"/>
      <c r="C33" s="387"/>
      <c r="D33" s="388"/>
      <c r="E33" s="389"/>
      <c r="F33" s="389"/>
      <c r="G33" s="389"/>
      <c r="H33" s="389"/>
      <c r="I33" s="389"/>
      <c r="J33" s="389"/>
      <c r="K33" s="389"/>
      <c r="L33" s="389"/>
      <c r="M33" s="388"/>
      <c r="N33" s="388"/>
      <c r="O33" s="388"/>
      <c r="P33" s="388"/>
      <c r="Q33" s="388"/>
      <c r="R33" s="388"/>
      <c r="S33" s="388"/>
      <c r="T33" s="388"/>
      <c r="U33" s="388"/>
      <c r="V33" s="388"/>
      <c r="W33" s="388"/>
      <c r="X33" s="388"/>
      <c r="Y33" s="388"/>
      <c r="Z33" s="390"/>
      <c r="AA33" s="390"/>
      <c r="AB33" s="388"/>
      <c r="AC33" s="388"/>
      <c r="AD33" s="388"/>
      <c r="AE33" s="388"/>
      <c r="AF33" s="388"/>
      <c r="AG33" s="388"/>
      <c r="AH33" s="361"/>
      <c r="AI33" s="361"/>
      <c r="AJ33" s="361"/>
      <c r="AK33" s="361"/>
      <c r="AL33" s="361"/>
      <c r="AM33" s="360"/>
    </row>
    <row r="34" spans="1:39" ht="31.5" customHeight="1">
      <c r="A34" s="621" t="s">
        <v>1870</v>
      </c>
      <c r="B34" s="622"/>
      <c r="C34" s="616"/>
      <c r="D34" s="361"/>
      <c r="E34" s="361"/>
      <c r="F34" s="361"/>
      <c r="G34" s="361"/>
      <c r="H34" s="361"/>
      <c r="I34" s="389"/>
      <c r="J34" s="389"/>
      <c r="K34" s="389"/>
      <c r="L34" s="389"/>
      <c r="M34" s="620" t="s">
        <v>1871</v>
      </c>
      <c r="N34" s="412"/>
      <c r="O34" s="372"/>
      <c r="P34" s="621" t="s">
        <v>1872</v>
      </c>
      <c r="Q34" s="622"/>
      <c r="R34" s="622"/>
      <c r="S34" s="616"/>
      <c r="T34" s="388"/>
      <c r="U34" s="388"/>
      <c r="V34" s="388"/>
      <c r="W34" s="388"/>
      <c r="X34" s="388"/>
      <c r="Y34" s="388"/>
      <c r="Z34" s="390"/>
      <c r="AA34" s="390"/>
      <c r="AB34" s="388"/>
      <c r="AC34" s="388"/>
      <c r="AD34" s="388"/>
      <c r="AE34" s="388"/>
      <c r="AF34" s="388"/>
      <c r="AG34" s="388"/>
      <c r="AH34" s="361"/>
      <c r="AI34" s="361"/>
      <c r="AJ34" s="361"/>
      <c r="AK34" s="361"/>
      <c r="AL34" s="361"/>
      <c r="AM34" s="360"/>
    </row>
    <row r="35" spans="1:39" ht="15" customHeight="1">
      <c r="A35" s="635" t="s">
        <v>1808</v>
      </c>
      <c r="B35" s="636"/>
      <c r="C35" s="391" t="s">
        <v>1842</v>
      </c>
      <c r="D35" s="361"/>
      <c r="E35" s="361"/>
      <c r="F35" s="361"/>
      <c r="G35" s="361"/>
      <c r="H35" s="361"/>
      <c r="I35" s="365"/>
      <c r="J35" s="365"/>
      <c r="K35" s="365"/>
      <c r="L35" s="365"/>
      <c r="M35" s="375" t="s">
        <v>1808</v>
      </c>
      <c r="N35" s="375" t="s">
        <v>1842</v>
      </c>
      <c r="O35" s="372"/>
      <c r="P35" s="623" t="s">
        <v>1873</v>
      </c>
      <c r="Q35" s="624"/>
      <c r="R35" s="624"/>
      <c r="S35" s="625"/>
      <c r="T35" s="361"/>
      <c r="U35" s="361"/>
      <c r="V35" s="361"/>
      <c r="W35" s="361"/>
      <c r="X35" s="361"/>
      <c r="Y35" s="361"/>
      <c r="Z35" s="361"/>
      <c r="AA35" s="361"/>
      <c r="AB35" s="361"/>
      <c r="AC35" s="361"/>
      <c r="AD35" s="361"/>
      <c r="AE35" s="361"/>
      <c r="AF35" s="361"/>
      <c r="AG35" s="361"/>
      <c r="AH35" s="361"/>
      <c r="AI35" s="361"/>
      <c r="AJ35" s="361"/>
      <c r="AK35" s="361"/>
      <c r="AL35" s="361"/>
      <c r="AM35" s="361"/>
    </row>
    <row r="36" spans="1:39" ht="15.75" customHeight="1">
      <c r="A36" s="637"/>
      <c r="B36" s="638"/>
      <c r="C36" s="391" t="s">
        <v>50</v>
      </c>
      <c r="D36" s="388"/>
      <c r="E36" s="389"/>
      <c r="F36" s="389"/>
      <c r="G36" s="389"/>
      <c r="H36" s="389"/>
      <c r="I36" s="361"/>
      <c r="J36" s="361"/>
      <c r="K36" s="361"/>
      <c r="L36" s="361"/>
      <c r="M36" s="626" t="s">
        <v>1874</v>
      </c>
      <c r="N36" s="412"/>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row>
    <row r="37" spans="1:39" ht="11.25" customHeight="1">
      <c r="A37" s="361"/>
      <c r="B37" s="361"/>
      <c r="C37" s="361"/>
      <c r="D37" s="361"/>
      <c r="E37" s="361"/>
      <c r="F37" s="361"/>
      <c r="G37" s="361"/>
      <c r="H37" s="361"/>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row r="38" spans="1:39" ht="11.25" customHeight="1">
      <c r="A38" s="361"/>
      <c r="B38" s="361"/>
      <c r="C38" s="361"/>
      <c r="D38" s="361"/>
      <c r="E38" s="361"/>
      <c r="F38" s="361"/>
      <c r="G38" s="361"/>
      <c r="H38" s="361"/>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row>
    <row r="39" spans="1:39" ht="11.25" customHeight="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row>
    <row r="40" spans="1:39" ht="11.25" customHeight="1">
      <c r="A40" s="360"/>
      <c r="B40" s="360" t="s">
        <v>1875</v>
      </c>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row>
    <row r="41" spans="1:39" ht="11.25" customHeight="1">
      <c r="A41" s="360"/>
      <c r="B41" s="360" t="s">
        <v>1876</v>
      </c>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row>
    <row r="42" spans="1:39" ht="11.25" customHeight="1">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row>
    <row r="43" spans="1:39" ht="11.25" customHeight="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row>
    <row r="44" spans="1:39" ht="11.25" customHeight="1">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row>
    <row r="45" spans="1:39" ht="59.25" customHeight="1">
      <c r="A45" s="361"/>
      <c r="B45" s="639" t="s">
        <v>1877</v>
      </c>
      <c r="C45" s="423"/>
      <c r="D45" s="414"/>
      <c r="E45" s="627" t="s">
        <v>1878</v>
      </c>
      <c r="F45" s="423"/>
      <c r="G45" s="423"/>
      <c r="H45" s="423"/>
      <c r="I45" s="423"/>
      <c r="J45" s="423"/>
      <c r="K45" s="423"/>
      <c r="L45" s="414"/>
      <c r="M45" s="627" t="s">
        <v>1879</v>
      </c>
      <c r="N45" s="423"/>
      <c r="O45" s="423"/>
      <c r="P45" s="414"/>
      <c r="Q45" s="628"/>
      <c r="R45" s="446"/>
      <c r="S45" s="447"/>
      <c r="T45" s="388"/>
      <c r="U45" s="388"/>
      <c r="V45" s="388"/>
      <c r="W45" s="388"/>
      <c r="X45" s="388"/>
      <c r="Y45" s="388"/>
      <c r="Z45" s="646"/>
      <c r="AA45" s="447"/>
      <c r="AB45" s="628"/>
      <c r="AC45" s="446"/>
      <c r="AD45" s="447"/>
      <c r="AE45" s="628"/>
      <c r="AF45" s="446"/>
      <c r="AG45" s="447"/>
      <c r="AH45" s="361"/>
      <c r="AI45" s="361"/>
      <c r="AJ45" s="361"/>
      <c r="AK45" s="361"/>
      <c r="AL45" s="361"/>
      <c r="AM45" s="360"/>
    </row>
    <row r="46" spans="1:39" ht="11.25" customHeight="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row>
    <row r="47" spans="1:39" ht="11.25" customHeight="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row>
    <row r="48" spans="1:39" ht="11.25" customHeight="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row>
    <row r="49" spans="1:39" ht="11.25" customHeight="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row>
    <row r="50" spans="1:39" ht="11.25" customHeight="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row>
    <row r="51" spans="1:39" ht="11.2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row>
    <row r="52" spans="1:39" ht="11.25" customHeight="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row>
    <row r="53" spans="1:39" ht="11.25" customHeight="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row>
    <row r="54" spans="1:39" ht="11.25" customHeight="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row>
    <row r="55" spans="1:39" ht="11.25" customHeight="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row>
    <row r="56" spans="1:39" ht="11.25" customHeight="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row>
    <row r="57" spans="1:39" ht="11.25" customHeigh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row>
    <row r="58" spans="1:39" ht="11.25" customHeight="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row>
    <row r="59" spans="1:39" ht="11.25" customHeight="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row>
    <row r="60" spans="1:39" ht="11.25" customHeight="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row>
    <row r="61" spans="1:39" ht="11.25" customHeight="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row>
    <row r="62" spans="1:39" ht="11.25" customHeight="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row>
    <row r="63" spans="1:39" ht="11.25" customHeight="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row>
    <row r="64" spans="1:39" ht="11.25"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row>
    <row r="65" spans="1:39" ht="11.25" customHeight="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row>
    <row r="66" spans="1:39" ht="11.25" customHeight="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row>
    <row r="67" spans="1:39" ht="11.25" customHeight="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row>
    <row r="68" spans="1:39" ht="11.25" customHeight="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row>
    <row r="69" spans="1:39" ht="11.25"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row>
    <row r="70" spans="1:39" ht="11.25" customHeight="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row>
    <row r="71" spans="1:39" ht="11.25"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row>
    <row r="72" spans="1:39" ht="11.25" customHeight="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row>
    <row r="73" spans="1:39" ht="11.25" customHeight="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row>
    <row r="74" spans="1:39" ht="11.25" customHeight="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row>
    <row r="75" spans="1:39" ht="11.25" customHeight="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row>
    <row r="76" spans="1:39" ht="11.25" customHeight="1">
      <c r="A76" s="360"/>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row>
    <row r="77" spans="1:39" ht="11.25" customHeight="1">
      <c r="A77" s="360"/>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row>
    <row r="78" spans="1:39" ht="11.25" customHeight="1">
      <c r="A78" s="360"/>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row>
    <row r="79" spans="1:39" ht="11.25" customHeight="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row>
    <row r="80" spans="1:39" ht="11.25" customHeight="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row>
    <row r="81" spans="1:39" ht="11.25" customHeight="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row>
    <row r="82" spans="1:39" ht="11.25" customHeight="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row>
    <row r="83" spans="1:39" ht="11.25"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row>
    <row r="84" spans="1:39" ht="11.25"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row>
    <row r="85" spans="1:39" ht="11.25" customHeight="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row>
    <row r="86" spans="1:39" ht="11.2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row>
    <row r="87" spans="1:39" ht="11.25" customHeight="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row>
    <row r="88" spans="1:39" ht="11.25" customHeight="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row>
    <row r="89" spans="1:39" ht="11.2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row>
    <row r="90" spans="1:39" ht="11.2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row>
    <row r="91" spans="1:39" ht="11.2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row>
    <row r="92" spans="1:39" ht="11.25"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row>
    <row r="93" spans="1:39" ht="11.25"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row>
    <row r="94" spans="1:39" ht="11.25"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row>
    <row r="95" spans="1:39" ht="11.25"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row>
    <row r="96" spans="1:39" ht="11.25" customHeight="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row>
    <row r="97" spans="1:39" ht="11.25" customHeight="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row>
    <row r="98" spans="1:39" ht="11.25" customHeight="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row>
    <row r="99" spans="1:39" ht="11.25" customHeight="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row>
    <row r="100" spans="1:39" ht="11.2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row>
    <row r="101" spans="1:39" ht="11.2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row>
    <row r="102" spans="1:39" ht="11.2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row>
    <row r="103" spans="1:39" ht="11.25" customHeight="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row>
    <row r="104" spans="1:39" ht="11.2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row>
    <row r="105" spans="1:39" ht="11.2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row>
    <row r="106" spans="1:39" ht="11.2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row>
    <row r="107" spans="1:39" ht="11.2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row>
    <row r="108" spans="1:39" ht="11.25" customHeight="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row>
    <row r="109" spans="1:39" ht="11.2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row>
    <row r="110" spans="1:39" ht="11.2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row>
    <row r="111" spans="1:39" ht="11.2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row>
    <row r="112" spans="1:39" ht="11.2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row>
    <row r="113" spans="1:39" ht="11.2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row>
    <row r="114" spans="1:39" ht="11.2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row>
    <row r="115" spans="1:39" ht="11.2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row>
    <row r="116" spans="1:39" ht="11.2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row>
    <row r="117" spans="1:39" ht="11.2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row>
    <row r="118" spans="1:39" ht="11.25" customHeight="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row>
    <row r="119" spans="1:39" ht="11.2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row>
    <row r="120" spans="1:39" ht="11.2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row>
    <row r="121" spans="1:39" ht="11.2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row>
    <row r="122" spans="1:39" ht="11.2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row>
    <row r="123" spans="1:39" ht="11.25" customHeight="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row>
    <row r="124" spans="1:39" ht="11.2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row>
    <row r="125" spans="1:39" ht="11.2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row>
    <row r="126" spans="1:39" ht="11.2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row>
    <row r="127" spans="1:39" ht="11.2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row>
    <row r="128" spans="1:39" ht="11.25" customHeight="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row>
    <row r="129" spans="1:39" ht="11.2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c r="AJ129" s="360"/>
      <c r="AK129" s="360"/>
      <c r="AL129" s="360"/>
      <c r="AM129" s="360"/>
    </row>
    <row r="130" spans="1:39" ht="11.2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row>
    <row r="131" spans="1:39" ht="11.2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row>
    <row r="132" spans="1:39" ht="11.2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row>
    <row r="133" spans="1:39" ht="11.25"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row>
    <row r="134" spans="1:39" ht="11.2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row>
    <row r="135" spans="1:39" ht="11.2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row>
    <row r="136" spans="1:39" ht="11.2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row>
    <row r="137" spans="1:39" ht="11.2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row>
    <row r="138" spans="1:39" ht="11.25" customHeight="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360"/>
      <c r="AL138" s="360"/>
      <c r="AM138" s="360"/>
    </row>
    <row r="139" spans="1:39" ht="11.2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row>
    <row r="140" spans="1:39" ht="11.2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row>
    <row r="141" spans="1:39" ht="11.2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row>
    <row r="142" spans="1:39" ht="11.2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60"/>
      <c r="AL142" s="360"/>
      <c r="AM142" s="360"/>
    </row>
    <row r="143" spans="1:39" ht="11.25" customHeight="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row>
    <row r="144" spans="1:39" ht="11.2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row>
    <row r="145" spans="1:39" ht="11.2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row>
    <row r="146" spans="1:39" ht="11.2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row>
    <row r="147" spans="1:39" ht="11.2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row>
    <row r="148" spans="1:39" ht="11.25" customHeight="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row>
    <row r="149" spans="1:39" ht="11.2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row>
    <row r="150" spans="1:39" ht="11.2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row>
    <row r="151" spans="1:39" ht="11.2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row>
    <row r="152" spans="1:39" ht="11.2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row>
    <row r="153" spans="1:39" ht="11.25" customHeight="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row>
    <row r="154" spans="1:39" ht="11.2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row>
    <row r="155" spans="1:39" ht="11.2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row>
    <row r="156" spans="1:39" ht="11.2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row>
    <row r="157" spans="1:39" ht="11.2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row>
    <row r="158" spans="1:39" ht="11.25" customHeight="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row>
    <row r="159" spans="1:39" ht="11.2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360"/>
      <c r="AL159" s="360"/>
      <c r="AM159" s="360"/>
    </row>
    <row r="160" spans="1:39" ht="11.2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360"/>
      <c r="AL160" s="360"/>
      <c r="AM160" s="360"/>
    </row>
    <row r="161" spans="1:39" ht="11.2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row>
    <row r="162" spans="1:39" ht="11.2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row>
    <row r="163" spans="1:39" ht="11.25" customHeight="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row>
    <row r="164" spans="1:39" ht="11.2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row>
    <row r="165" spans="1:39" ht="11.2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row>
    <row r="166" spans="1:39" ht="11.2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row>
    <row r="167" spans="1:39" ht="11.2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row>
    <row r="168" spans="1:39" ht="11.25" customHeight="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row>
    <row r="169" spans="1:39" ht="11.2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row>
    <row r="170" spans="1:39" ht="11.2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row>
    <row r="171" spans="1:39" ht="11.2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row>
    <row r="172" spans="1:39" ht="11.2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0"/>
      <c r="AL172" s="360"/>
      <c r="AM172" s="360"/>
    </row>
    <row r="173" spans="1:39" ht="11.25" customHeight="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row>
    <row r="174" spans="1:39" ht="11.2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row>
    <row r="175" spans="1:39" ht="11.2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row>
    <row r="176" spans="1:39" ht="11.2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row>
    <row r="177" spans="1:39" ht="11.2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row>
    <row r="178" spans="1:39" ht="11.25" customHeight="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360"/>
      <c r="AJ178" s="360"/>
      <c r="AK178" s="360"/>
      <c r="AL178" s="360"/>
      <c r="AM178" s="360"/>
    </row>
    <row r="179" spans="1:39" ht="11.2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row>
    <row r="180" spans="1:39" ht="11.2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c r="AK180" s="360"/>
      <c r="AL180" s="360"/>
      <c r="AM180" s="360"/>
    </row>
    <row r="181" spans="1:39" ht="11.2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c r="AJ181" s="360"/>
      <c r="AK181" s="360"/>
      <c r="AL181" s="360"/>
      <c r="AM181" s="360"/>
    </row>
    <row r="182" spans="1:39" ht="11.2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row>
    <row r="183" spans="1:39" ht="11.25" customHeight="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row>
    <row r="184" spans="1:39" ht="11.2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row>
    <row r="185" spans="1:39" ht="11.2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row>
    <row r="186" spans="1:39" ht="11.2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c r="AM186" s="360"/>
    </row>
    <row r="187" spans="1:39" ht="11.2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c r="AF187" s="360"/>
      <c r="AG187" s="360"/>
      <c r="AH187" s="360"/>
      <c r="AI187" s="360"/>
      <c r="AJ187" s="360"/>
      <c r="AK187" s="360"/>
      <c r="AL187" s="360"/>
      <c r="AM187" s="360"/>
    </row>
    <row r="188" spans="1:39" ht="11.25" customHeight="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row>
    <row r="189" spans="1:39" ht="11.2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row>
    <row r="190" spans="1:39" ht="11.2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row>
    <row r="191" spans="1:39" ht="11.2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row>
    <row r="192" spans="1:39" ht="11.2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0"/>
      <c r="AI192" s="360"/>
      <c r="AJ192" s="360"/>
      <c r="AK192" s="360"/>
      <c r="AL192" s="360"/>
      <c r="AM192" s="360"/>
    </row>
    <row r="193" spans="1:39" ht="11.25" customHeight="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row>
    <row r="194" spans="1:39" ht="11.2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0"/>
      <c r="AI194" s="360"/>
      <c r="AJ194" s="360"/>
      <c r="AK194" s="360"/>
      <c r="AL194" s="360"/>
      <c r="AM194" s="360"/>
    </row>
    <row r="195" spans="1:39" ht="11.2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c r="AF195" s="360"/>
      <c r="AG195" s="360"/>
      <c r="AH195" s="360"/>
      <c r="AI195" s="360"/>
      <c r="AJ195" s="360"/>
      <c r="AK195" s="360"/>
      <c r="AL195" s="360"/>
      <c r="AM195" s="360"/>
    </row>
    <row r="196" spans="1:39" ht="11.25" customHeight="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c r="AE196" s="360"/>
      <c r="AF196" s="360"/>
      <c r="AG196" s="360"/>
      <c r="AH196" s="360"/>
      <c r="AI196" s="360"/>
      <c r="AJ196" s="360"/>
      <c r="AK196" s="360"/>
      <c r="AL196" s="360"/>
      <c r="AM196" s="360"/>
    </row>
    <row r="197" spans="1:39" ht="11.25" customHeight="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360"/>
      <c r="AJ197" s="360"/>
      <c r="AK197" s="360"/>
      <c r="AL197" s="360"/>
      <c r="AM197" s="360"/>
    </row>
    <row r="198" spans="1:39" ht="11.25" customHeight="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60"/>
      <c r="AJ198" s="360"/>
      <c r="AK198" s="360"/>
      <c r="AL198" s="360"/>
      <c r="AM198" s="360"/>
    </row>
    <row r="199" spans="1:39" ht="11.25" customHeight="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60"/>
    </row>
    <row r="200" spans="1:39" ht="11.25" customHeight="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c r="AF200" s="360"/>
      <c r="AG200" s="360"/>
      <c r="AH200" s="360"/>
      <c r="AI200" s="360"/>
      <c r="AJ200" s="360"/>
      <c r="AK200" s="360"/>
      <c r="AL200" s="360"/>
      <c r="AM200" s="360"/>
    </row>
    <row r="201" spans="1:39" ht="11.25" customHeight="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row>
    <row r="202" spans="1:39" ht="11.25" customHeight="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c r="AF202" s="360"/>
      <c r="AG202" s="360"/>
      <c r="AH202" s="360"/>
      <c r="AI202" s="360"/>
      <c r="AJ202" s="360"/>
      <c r="AK202" s="360"/>
      <c r="AL202" s="360"/>
      <c r="AM202" s="360"/>
    </row>
    <row r="203" spans="1:39" ht="11.25" customHeight="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0"/>
      <c r="AI203" s="360"/>
      <c r="AJ203" s="360"/>
      <c r="AK203" s="360"/>
      <c r="AL203" s="360"/>
      <c r="AM203" s="360"/>
    </row>
    <row r="204" spans="1:39" ht="11.25" customHeight="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c r="AE204" s="360"/>
      <c r="AF204" s="360"/>
      <c r="AG204" s="360"/>
      <c r="AH204" s="360"/>
      <c r="AI204" s="360"/>
      <c r="AJ204" s="360"/>
      <c r="AK204" s="360"/>
      <c r="AL204" s="360"/>
      <c r="AM204" s="360"/>
    </row>
    <row r="205" spans="1:39" ht="11.2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0"/>
      <c r="AJ205" s="360"/>
      <c r="AK205" s="360"/>
      <c r="AL205" s="360"/>
      <c r="AM205" s="360"/>
    </row>
    <row r="206" spans="1:39" ht="11.25" customHeight="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360"/>
    </row>
    <row r="207" spans="1:39" ht="11.25" customHeight="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row>
    <row r="208" spans="1:39" ht="11.25" customHeight="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c r="AF208" s="360"/>
      <c r="AG208" s="360"/>
      <c r="AH208" s="360"/>
      <c r="AI208" s="360"/>
      <c r="AJ208" s="360"/>
      <c r="AK208" s="360"/>
      <c r="AL208" s="360"/>
      <c r="AM208" s="360"/>
    </row>
    <row r="209" spans="1:39" ht="11.25" customHeight="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360"/>
    </row>
    <row r="210" spans="1:39" ht="11.25" customHeight="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row>
    <row r="211" spans="1:39" ht="11.25" customHeight="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row>
    <row r="212" spans="1:39" ht="11.25" customHeight="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row>
    <row r="213" spans="1:39" ht="11.25" customHeight="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row>
    <row r="214" spans="1:39" ht="11.25" customHeight="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row>
    <row r="215" spans="1:39" ht="11.25" customHeight="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row>
    <row r="216" spans="1:39" ht="11.25" customHeight="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c r="AF216" s="360"/>
      <c r="AG216" s="360"/>
      <c r="AH216" s="360"/>
      <c r="AI216" s="360"/>
      <c r="AJ216" s="360"/>
      <c r="AK216" s="360"/>
      <c r="AL216" s="360"/>
      <c r="AM216" s="360"/>
    </row>
    <row r="217" spans="1:39" ht="11.25" customHeight="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60"/>
      <c r="AF217" s="360"/>
      <c r="AG217" s="360"/>
      <c r="AH217" s="360"/>
      <c r="AI217" s="360"/>
      <c r="AJ217" s="360"/>
      <c r="AK217" s="360"/>
      <c r="AL217" s="360"/>
      <c r="AM217" s="360"/>
    </row>
    <row r="218" spans="1:39" ht="11.25" customHeight="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row>
    <row r="219" spans="1:39" ht="11.25" customHeight="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row>
    <row r="220" spans="1:39" ht="11.25" customHeight="1">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row>
    <row r="221" spans="1:39" ht="11.25" customHeight="1">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row>
    <row r="222" spans="1:39" ht="11.25" customHeight="1">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row>
    <row r="223" spans="1:39" ht="11.25" customHeight="1">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row>
    <row r="224" spans="1:39" ht="11.25" customHeight="1">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360"/>
    </row>
    <row r="225" spans="1:39" ht="11.25" customHeight="1">
      <c r="A225" s="360"/>
      <c r="B225" s="360"/>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360"/>
      <c r="AJ225" s="360"/>
      <c r="AK225" s="360"/>
      <c r="AL225" s="360"/>
      <c r="AM225" s="360"/>
    </row>
    <row r="226" spans="1:39" ht="11.25" customHeight="1">
      <c r="A226" s="360"/>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row>
    <row r="227" spans="1:39" ht="11.25" customHeight="1">
      <c r="A227" s="360"/>
      <c r="B227" s="360"/>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c r="AF227" s="360"/>
      <c r="AG227" s="360"/>
      <c r="AH227" s="360"/>
      <c r="AI227" s="360"/>
      <c r="AJ227" s="360"/>
      <c r="AK227" s="360"/>
      <c r="AL227" s="360"/>
      <c r="AM227" s="360"/>
    </row>
    <row r="228" spans="1:39" ht="11.25" customHeight="1">
      <c r="A228" s="360"/>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row>
    <row r="229" spans="1:39" ht="11.25" customHeight="1">
      <c r="A229" s="360"/>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row>
    <row r="230" spans="1:39" ht="11.25" customHeight="1">
      <c r="A230" s="360"/>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row>
    <row r="231" spans="1:39" ht="11.25" customHeight="1">
      <c r="A231" s="360"/>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c r="AF231" s="360"/>
      <c r="AG231" s="360"/>
      <c r="AH231" s="360"/>
      <c r="AI231" s="360"/>
      <c r="AJ231" s="360"/>
      <c r="AK231" s="360"/>
      <c r="AL231" s="360"/>
      <c r="AM231" s="360"/>
    </row>
    <row r="232" spans="1:39" ht="11.25" customHeight="1">
      <c r="A232" s="360"/>
      <c r="B232" s="360"/>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c r="AF232" s="360"/>
      <c r="AG232" s="360"/>
      <c r="AH232" s="360"/>
      <c r="AI232" s="360"/>
      <c r="AJ232" s="360"/>
      <c r="AK232" s="360"/>
      <c r="AL232" s="360"/>
      <c r="AM232" s="360"/>
    </row>
    <row r="233" spans="1:39" ht="11.25" customHeight="1">
      <c r="A233" s="360"/>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c r="AK233" s="360"/>
      <c r="AL233" s="360"/>
      <c r="AM233" s="360"/>
    </row>
    <row r="234" spans="1:39" ht="11.25" customHeight="1">
      <c r="A234" s="360"/>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360"/>
      <c r="AL234" s="360"/>
      <c r="AM234" s="360"/>
    </row>
    <row r="235" spans="1:39" ht="11.25" customHeight="1">
      <c r="A235" s="360"/>
      <c r="B235" s="360"/>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c r="AF235" s="360"/>
      <c r="AG235" s="360"/>
      <c r="AH235" s="360"/>
      <c r="AI235" s="360"/>
      <c r="AJ235" s="360"/>
      <c r="AK235" s="360"/>
      <c r="AL235" s="360"/>
      <c r="AM235" s="360"/>
    </row>
    <row r="236" spans="1:39" ht="11.25" customHeight="1">
      <c r="A236" s="360"/>
      <c r="B236" s="360"/>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360"/>
      <c r="AL236" s="360"/>
      <c r="AM236" s="360"/>
    </row>
    <row r="237" spans="1:39" ht="11.25" customHeight="1">
      <c r="A237" s="360"/>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0"/>
      <c r="AJ237" s="360"/>
      <c r="AK237" s="360"/>
      <c r="AL237" s="360"/>
      <c r="AM237" s="360"/>
    </row>
    <row r="238" spans="1:39" ht="11.25" customHeight="1">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0"/>
      <c r="AI238" s="360"/>
      <c r="AJ238" s="360"/>
      <c r="AK238" s="360"/>
      <c r="AL238" s="360"/>
      <c r="AM238" s="360"/>
    </row>
    <row r="239" spans="1:39" ht="11.25" customHeight="1">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360"/>
      <c r="AM239" s="360"/>
    </row>
    <row r="240" spans="1:39" ht="11.25" customHeight="1">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360"/>
      <c r="AJ240" s="360"/>
      <c r="AK240" s="360"/>
      <c r="AL240" s="360"/>
      <c r="AM240" s="360"/>
    </row>
    <row r="241" spans="1:39" ht="11.25" customHeight="1">
      <c r="A241" s="360"/>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c r="AG241" s="360"/>
      <c r="AH241" s="360"/>
      <c r="AI241" s="360"/>
      <c r="AJ241" s="360"/>
      <c r="AK241" s="360"/>
      <c r="AL241" s="360"/>
      <c r="AM241" s="360"/>
    </row>
    <row r="242" spans="1:39" ht="11.25" customHeight="1">
      <c r="A242" s="360"/>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row>
    <row r="243" spans="1:39" ht="11.25" customHeight="1">
      <c r="A243" s="360"/>
      <c r="B243" s="360"/>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c r="AF243" s="360"/>
      <c r="AG243" s="360"/>
      <c r="AH243" s="360"/>
      <c r="AI243" s="360"/>
      <c r="AJ243" s="360"/>
      <c r="AK243" s="360"/>
      <c r="AL243" s="360"/>
      <c r="AM243" s="360"/>
    </row>
    <row r="244" spans="1:39" ht="11.25" customHeight="1">
      <c r="A244" s="360"/>
      <c r="B244" s="360"/>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c r="AF244" s="360"/>
      <c r="AG244" s="360"/>
      <c r="AH244" s="360"/>
      <c r="AI244" s="360"/>
      <c r="AJ244" s="360"/>
      <c r="AK244" s="360"/>
      <c r="AL244" s="360"/>
      <c r="AM244" s="360"/>
    </row>
    <row r="245" spans="1:39" ht="11.25" customHeight="1">
      <c r="A245" s="360"/>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0"/>
      <c r="AI245" s="360"/>
      <c r="AJ245" s="360"/>
      <c r="AK245" s="360"/>
      <c r="AL245" s="360"/>
      <c r="AM245" s="360"/>
    </row>
    <row r="246" spans="1:39" ht="11.25" customHeight="1">
      <c r="A246" s="360"/>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360"/>
      <c r="AJ246" s="360"/>
      <c r="AK246" s="360"/>
      <c r="AL246" s="360"/>
      <c r="AM246" s="360"/>
    </row>
    <row r="247" spans="1:39" ht="11.25" customHeight="1">
      <c r="A247" s="360"/>
      <c r="B247" s="360"/>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c r="AF247" s="360"/>
      <c r="AG247" s="360"/>
      <c r="AH247" s="360"/>
      <c r="AI247" s="360"/>
      <c r="AJ247" s="360"/>
      <c r="AK247" s="360"/>
      <c r="AL247" s="360"/>
      <c r="AM247" s="360"/>
    </row>
    <row r="248" spans="1:39" ht="11.25" customHeight="1">
      <c r="A248" s="360"/>
      <c r="B248" s="360"/>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c r="AF248" s="360"/>
      <c r="AG248" s="360"/>
      <c r="AH248" s="360"/>
      <c r="AI248" s="360"/>
      <c r="AJ248" s="360"/>
      <c r="AK248" s="360"/>
      <c r="AL248" s="360"/>
      <c r="AM248" s="360"/>
    </row>
    <row r="249" spans="1:39" ht="11.25" customHeight="1">
      <c r="A249" s="360"/>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c r="AF249" s="360"/>
      <c r="AG249" s="360"/>
      <c r="AH249" s="360"/>
      <c r="AI249" s="360"/>
      <c r="AJ249" s="360"/>
      <c r="AK249" s="360"/>
      <c r="AL249" s="360"/>
      <c r="AM249" s="360"/>
    </row>
    <row r="250" spans="1:39" ht="11.25" customHeight="1">
      <c r="A250" s="360"/>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row>
    <row r="251" spans="1:39" ht="11.25" customHeight="1">
      <c r="A251" s="360"/>
      <c r="B251" s="360"/>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row>
    <row r="252" spans="1:39" ht="11.25" customHeight="1">
      <c r="A252" s="36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K252" s="360"/>
      <c r="AL252" s="360"/>
      <c r="AM252" s="360"/>
    </row>
    <row r="253" spans="1:39" ht="11.25" customHeight="1">
      <c r="A253" s="36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c r="AF253" s="360"/>
      <c r="AG253" s="360"/>
      <c r="AH253" s="360"/>
      <c r="AI253" s="360"/>
      <c r="AJ253" s="360"/>
      <c r="AK253" s="360"/>
      <c r="AL253" s="360"/>
      <c r="AM253" s="360"/>
    </row>
    <row r="254" spans="1:39" ht="11.25" customHeight="1">
      <c r="A254" s="36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row>
    <row r="255" spans="1:39" ht="11.25" customHeight="1">
      <c r="A255" s="36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row>
    <row r="256" spans="1:39" ht="11.25" customHeight="1">
      <c r="A256" s="36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row>
    <row r="257" spans="1:39" ht="11.25" customHeight="1">
      <c r="A257" s="36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row>
    <row r="258" spans="1:39" ht="11.25" customHeight="1">
      <c r="A258" s="36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c r="AG258" s="360"/>
      <c r="AH258" s="360"/>
      <c r="AI258" s="360"/>
      <c r="AJ258" s="360"/>
      <c r="AK258" s="360"/>
      <c r="AL258" s="360"/>
      <c r="AM258" s="360"/>
    </row>
    <row r="259" spans="1:39" ht="11.25" customHeight="1">
      <c r="A259" s="36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360"/>
      <c r="AJ259" s="360"/>
      <c r="AK259" s="360"/>
      <c r="AL259" s="360"/>
      <c r="AM259" s="360"/>
    </row>
    <row r="260" spans="1:39" ht="11.25" customHeight="1">
      <c r="A260" s="360"/>
      <c r="B260" s="360"/>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360"/>
      <c r="AJ260" s="360"/>
      <c r="AK260" s="360"/>
      <c r="AL260" s="360"/>
      <c r="AM260" s="360"/>
    </row>
    <row r="261" spans="1:39" ht="11.25" customHeight="1">
      <c r="A261" s="360"/>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360"/>
      <c r="AJ261" s="360"/>
      <c r="AK261" s="360"/>
      <c r="AL261" s="360"/>
      <c r="AM261" s="360"/>
    </row>
    <row r="262" spans="1:39" ht="11.25" customHeight="1">
      <c r="A262" s="360"/>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c r="AG262" s="360"/>
      <c r="AH262" s="360"/>
      <c r="AI262" s="360"/>
      <c r="AJ262" s="360"/>
      <c r="AK262" s="360"/>
      <c r="AL262" s="360"/>
      <c r="AM262" s="360"/>
    </row>
    <row r="263" spans="1:39" ht="11.25" customHeight="1">
      <c r="A263" s="360"/>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c r="AF263" s="360"/>
      <c r="AG263" s="360"/>
      <c r="AH263" s="360"/>
      <c r="AI263" s="360"/>
      <c r="AJ263" s="360"/>
      <c r="AK263" s="360"/>
      <c r="AL263" s="360"/>
      <c r="AM263" s="360"/>
    </row>
    <row r="264" spans="1:39" ht="11.25" customHeight="1">
      <c r="A264" s="360"/>
      <c r="B264" s="360"/>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c r="AF264" s="360"/>
      <c r="AG264" s="360"/>
      <c r="AH264" s="360"/>
      <c r="AI264" s="360"/>
      <c r="AJ264" s="360"/>
      <c r="AK264" s="360"/>
      <c r="AL264" s="360"/>
      <c r="AM264" s="360"/>
    </row>
    <row r="265" spans="1:39" ht="11.25" customHeight="1">
      <c r="A265" s="360"/>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c r="AG265" s="360"/>
      <c r="AH265" s="360"/>
      <c r="AI265" s="360"/>
      <c r="AJ265" s="360"/>
      <c r="AK265" s="360"/>
      <c r="AL265" s="360"/>
      <c r="AM265" s="360"/>
    </row>
    <row r="266" spans="1:39" ht="11.25" customHeight="1">
      <c r="A266" s="360"/>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K266" s="360"/>
      <c r="AL266" s="360"/>
      <c r="AM266" s="360"/>
    </row>
    <row r="267" spans="1:39" ht="11.25" customHeight="1">
      <c r="A267" s="360"/>
      <c r="B267" s="360"/>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360"/>
      <c r="AM267" s="360"/>
    </row>
    <row r="268" spans="1:39" ht="11.25" customHeight="1">
      <c r="A268" s="360"/>
      <c r="B268" s="360"/>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c r="AK268" s="360"/>
      <c r="AL268" s="360"/>
      <c r="AM268" s="360"/>
    </row>
    <row r="269" spans="1:39" ht="11.25" customHeight="1">
      <c r="A269" s="360"/>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row>
    <row r="270" spans="1:39" ht="11.25" customHeight="1">
      <c r="A270" s="360"/>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row>
    <row r="271" spans="1:39" ht="11.25" customHeight="1">
      <c r="A271" s="360"/>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row>
    <row r="272" spans="1:39" ht="11.25" customHeight="1">
      <c r="A272" s="360"/>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K272" s="360"/>
      <c r="AL272" s="360"/>
      <c r="AM272" s="360"/>
    </row>
    <row r="273" spans="1:39" ht="11.25" customHeight="1">
      <c r="A273" s="360"/>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c r="AG273" s="360"/>
      <c r="AH273" s="360"/>
      <c r="AI273" s="360"/>
      <c r="AJ273" s="360"/>
      <c r="AK273" s="360"/>
      <c r="AL273" s="360"/>
      <c r="AM273" s="360"/>
    </row>
    <row r="274" spans="1:39" ht="11.25" customHeight="1">
      <c r="A274" s="360"/>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c r="AG274" s="360"/>
      <c r="AH274" s="360"/>
      <c r="AI274" s="360"/>
      <c r="AJ274" s="360"/>
      <c r="AK274" s="360"/>
      <c r="AL274" s="360"/>
      <c r="AM274" s="360"/>
    </row>
    <row r="275" spans="1:39" ht="11.25" customHeight="1">
      <c r="A275" s="360"/>
      <c r="B275" s="360"/>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c r="AF275" s="360"/>
      <c r="AG275" s="360"/>
      <c r="AH275" s="360"/>
      <c r="AI275" s="360"/>
      <c r="AJ275" s="360"/>
      <c r="AK275" s="360"/>
      <c r="AL275" s="360"/>
      <c r="AM275" s="360"/>
    </row>
    <row r="276" spans="1:39" ht="11.25" customHeight="1">
      <c r="A276" s="360"/>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c r="AG276" s="360"/>
      <c r="AH276" s="360"/>
      <c r="AI276" s="360"/>
      <c r="AJ276" s="360"/>
      <c r="AK276" s="360"/>
      <c r="AL276" s="360"/>
      <c r="AM276" s="360"/>
    </row>
    <row r="277" spans="1:39" ht="11.25" customHeight="1">
      <c r="A277" s="360"/>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c r="AF277" s="360"/>
      <c r="AG277" s="360"/>
      <c r="AH277" s="360"/>
      <c r="AI277" s="360"/>
      <c r="AJ277" s="360"/>
      <c r="AK277" s="360"/>
      <c r="AL277" s="360"/>
      <c r="AM277" s="360"/>
    </row>
    <row r="278" spans="1:39" ht="11.25" customHeight="1">
      <c r="A278" s="360"/>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c r="AG278" s="360"/>
      <c r="AH278" s="360"/>
      <c r="AI278" s="360"/>
      <c r="AJ278" s="360"/>
      <c r="AK278" s="360"/>
      <c r="AL278" s="360"/>
      <c r="AM278" s="360"/>
    </row>
    <row r="279" spans="1:39" ht="11.25" customHeight="1">
      <c r="A279" s="360"/>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c r="AF279" s="360"/>
      <c r="AG279" s="360"/>
      <c r="AH279" s="360"/>
      <c r="AI279" s="360"/>
      <c r="AJ279" s="360"/>
      <c r="AK279" s="360"/>
      <c r="AL279" s="360"/>
      <c r="AM279" s="360"/>
    </row>
    <row r="280" spans="1:39" ht="11.25" customHeight="1">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c r="AF280" s="360"/>
      <c r="AG280" s="360"/>
      <c r="AH280" s="360"/>
      <c r="AI280" s="360"/>
      <c r="AJ280" s="360"/>
      <c r="AK280" s="360"/>
      <c r="AL280" s="360"/>
      <c r="AM280" s="360"/>
    </row>
    <row r="281" spans="1:39" ht="11.25" customHeight="1">
      <c r="A281" s="360"/>
      <c r="B281" s="360"/>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c r="AG281" s="360"/>
      <c r="AH281" s="360"/>
      <c r="AI281" s="360"/>
      <c r="AJ281" s="360"/>
      <c r="AK281" s="360"/>
      <c r="AL281" s="360"/>
      <c r="AM281" s="360"/>
    </row>
    <row r="282" spans="1:39" ht="11.25" customHeight="1">
      <c r="A282" s="360"/>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c r="AF282" s="360"/>
      <c r="AG282" s="360"/>
      <c r="AH282" s="360"/>
      <c r="AI282" s="360"/>
      <c r="AJ282" s="360"/>
      <c r="AK282" s="360"/>
      <c r="AL282" s="360"/>
      <c r="AM282" s="360"/>
    </row>
    <row r="283" spans="1:39" ht="11.25" customHeight="1">
      <c r="A283" s="360"/>
      <c r="B283" s="360"/>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c r="AF283" s="360"/>
      <c r="AG283" s="360"/>
      <c r="AH283" s="360"/>
      <c r="AI283" s="360"/>
      <c r="AJ283" s="360"/>
      <c r="AK283" s="360"/>
      <c r="AL283" s="360"/>
      <c r="AM283" s="360"/>
    </row>
    <row r="284" spans="1:39" ht="11.25" customHeight="1">
      <c r="A284" s="360"/>
      <c r="B284" s="360"/>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c r="AG284" s="360"/>
      <c r="AH284" s="360"/>
      <c r="AI284" s="360"/>
      <c r="AJ284" s="360"/>
      <c r="AK284" s="360"/>
      <c r="AL284" s="360"/>
      <c r="AM284" s="360"/>
    </row>
    <row r="285" spans="1:39" ht="11.25" customHeight="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c r="AG285" s="360"/>
      <c r="AH285" s="360"/>
      <c r="AI285" s="360"/>
      <c r="AJ285" s="360"/>
      <c r="AK285" s="360"/>
      <c r="AL285" s="360"/>
      <c r="AM285" s="360"/>
    </row>
    <row r="286" spans="1:39" ht="11.25" customHeight="1">
      <c r="A286" s="360"/>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c r="AF286" s="360"/>
      <c r="AG286" s="360"/>
      <c r="AH286" s="360"/>
      <c r="AI286" s="360"/>
      <c r="AJ286" s="360"/>
      <c r="AK286" s="360"/>
      <c r="AL286" s="360"/>
      <c r="AM286" s="360"/>
    </row>
    <row r="287" spans="1:39" ht="11.25" customHeight="1">
      <c r="A287" s="360"/>
      <c r="B287" s="360"/>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0"/>
      <c r="AG287" s="360"/>
      <c r="AH287" s="360"/>
      <c r="AI287" s="360"/>
      <c r="AJ287" s="360"/>
      <c r="AK287" s="360"/>
      <c r="AL287" s="360"/>
      <c r="AM287" s="360"/>
    </row>
    <row r="288" spans="1:39" ht="11.25" customHeight="1">
      <c r="A288" s="360"/>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c r="AG288" s="360"/>
      <c r="AH288" s="360"/>
      <c r="AI288" s="360"/>
      <c r="AJ288" s="360"/>
      <c r="AK288" s="360"/>
      <c r="AL288" s="360"/>
      <c r="AM288" s="360"/>
    </row>
    <row r="289" spans="1:39" ht="11.25" customHeight="1">
      <c r="A289" s="360"/>
      <c r="B289" s="360"/>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c r="AG289" s="360"/>
      <c r="AH289" s="360"/>
      <c r="AI289" s="360"/>
      <c r="AJ289" s="360"/>
      <c r="AK289" s="360"/>
      <c r="AL289" s="360"/>
      <c r="AM289" s="360"/>
    </row>
    <row r="290" spans="1:39" ht="11.25" customHeight="1">
      <c r="A290" s="360"/>
      <c r="B290" s="360"/>
      <c r="C290" s="360"/>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360"/>
      <c r="AJ290" s="360"/>
      <c r="AK290" s="360"/>
      <c r="AL290" s="360"/>
      <c r="AM290" s="360"/>
    </row>
    <row r="291" spans="1:39" ht="11.25" customHeight="1">
      <c r="A291" s="360"/>
      <c r="B291" s="360"/>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c r="AF291" s="360"/>
      <c r="AG291" s="360"/>
      <c r="AH291" s="360"/>
      <c r="AI291" s="360"/>
      <c r="AJ291" s="360"/>
      <c r="AK291" s="360"/>
      <c r="AL291" s="360"/>
      <c r="AM291" s="360"/>
    </row>
    <row r="292" spans="1:39" ht="11.25" customHeight="1">
      <c r="A292" s="360"/>
      <c r="B292" s="360"/>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c r="AF292" s="360"/>
      <c r="AG292" s="360"/>
      <c r="AH292" s="360"/>
      <c r="AI292" s="360"/>
      <c r="AJ292" s="360"/>
      <c r="AK292" s="360"/>
      <c r="AL292" s="360"/>
      <c r="AM292" s="360"/>
    </row>
    <row r="293" spans="1:39" ht="11.25" customHeight="1">
      <c r="A293" s="360"/>
      <c r="B293" s="360"/>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c r="AF293" s="360"/>
      <c r="AG293" s="360"/>
      <c r="AH293" s="360"/>
      <c r="AI293" s="360"/>
      <c r="AJ293" s="360"/>
      <c r="AK293" s="360"/>
      <c r="AL293" s="360"/>
      <c r="AM293" s="360"/>
    </row>
    <row r="294" spans="1:39" ht="11.25" customHeight="1">
      <c r="A294" s="360"/>
      <c r="B294" s="360"/>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c r="AF294" s="360"/>
      <c r="AG294" s="360"/>
      <c r="AH294" s="360"/>
      <c r="AI294" s="360"/>
      <c r="AJ294" s="360"/>
      <c r="AK294" s="360"/>
      <c r="AL294" s="360"/>
      <c r="AM294" s="360"/>
    </row>
    <row r="295" spans="1:39" ht="11.25" customHeight="1">
      <c r="A295" s="360"/>
      <c r="B295" s="360"/>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c r="AG295" s="360"/>
      <c r="AH295" s="360"/>
      <c r="AI295" s="360"/>
      <c r="AJ295" s="360"/>
      <c r="AK295" s="360"/>
      <c r="AL295" s="360"/>
      <c r="AM295" s="360"/>
    </row>
    <row r="296" spans="1:39" ht="11.25" customHeight="1">
      <c r="A296" s="360"/>
      <c r="B296" s="360"/>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c r="AG296" s="360"/>
      <c r="AH296" s="360"/>
      <c r="AI296" s="360"/>
      <c r="AJ296" s="360"/>
      <c r="AK296" s="360"/>
      <c r="AL296" s="360"/>
      <c r="AM296" s="360"/>
    </row>
    <row r="297" spans="1:39" ht="11.25" customHeight="1">
      <c r="A297" s="360"/>
      <c r="B297" s="360"/>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c r="AF297" s="360"/>
      <c r="AG297" s="360"/>
      <c r="AH297" s="360"/>
      <c r="AI297" s="360"/>
      <c r="AJ297" s="360"/>
      <c r="AK297" s="360"/>
      <c r="AL297" s="360"/>
      <c r="AM297" s="360"/>
    </row>
    <row r="298" spans="1:39" ht="11.25" customHeight="1">
      <c r="A298" s="360"/>
      <c r="B298" s="360"/>
      <c r="C298" s="360"/>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c r="AF298" s="360"/>
      <c r="AG298" s="360"/>
      <c r="AH298" s="360"/>
      <c r="AI298" s="360"/>
      <c r="AJ298" s="360"/>
      <c r="AK298" s="360"/>
      <c r="AL298" s="360"/>
      <c r="AM298" s="360"/>
    </row>
    <row r="299" spans="1:39" ht="11.25" customHeight="1">
      <c r="A299" s="360"/>
      <c r="B299" s="360"/>
      <c r="C299" s="360"/>
      <c r="D299" s="360"/>
      <c r="E299" s="360"/>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c r="AF299" s="360"/>
      <c r="AG299" s="360"/>
      <c r="AH299" s="360"/>
      <c r="AI299" s="360"/>
      <c r="AJ299" s="360"/>
      <c r="AK299" s="360"/>
      <c r="AL299" s="360"/>
      <c r="AM299" s="360"/>
    </row>
    <row r="300" spans="1:39" ht="11.25" customHeight="1">
      <c r="A300" s="360"/>
      <c r="B300" s="360"/>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c r="AG300" s="360"/>
      <c r="AH300" s="360"/>
      <c r="AI300" s="360"/>
      <c r="AJ300" s="360"/>
      <c r="AK300" s="360"/>
      <c r="AL300" s="360"/>
      <c r="AM300" s="360"/>
    </row>
    <row r="301" spans="1:39" ht="11.25" customHeight="1">
      <c r="A301" s="360"/>
      <c r="B301" s="360"/>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c r="AK301" s="360"/>
      <c r="AL301" s="360"/>
      <c r="AM301" s="360"/>
    </row>
    <row r="302" spans="1:39" ht="11.25" customHeight="1">
      <c r="A302" s="360"/>
      <c r="B302" s="360"/>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c r="AF302" s="360"/>
      <c r="AG302" s="360"/>
      <c r="AH302" s="360"/>
      <c r="AI302" s="360"/>
      <c r="AJ302" s="360"/>
      <c r="AK302" s="360"/>
      <c r="AL302" s="360"/>
      <c r="AM302" s="360"/>
    </row>
    <row r="303" spans="1:39" ht="11.25" customHeight="1">
      <c r="A303" s="360"/>
      <c r="B303" s="360"/>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c r="AF303" s="360"/>
      <c r="AG303" s="360"/>
      <c r="AH303" s="360"/>
      <c r="AI303" s="360"/>
      <c r="AJ303" s="360"/>
      <c r="AK303" s="360"/>
      <c r="AL303" s="360"/>
      <c r="AM303" s="360"/>
    </row>
    <row r="304" spans="1:39" ht="11.25" customHeight="1">
      <c r="A304" s="360"/>
      <c r="B304" s="360"/>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c r="AF304" s="360"/>
      <c r="AG304" s="360"/>
      <c r="AH304" s="360"/>
      <c r="AI304" s="360"/>
      <c r="AJ304" s="360"/>
      <c r="AK304" s="360"/>
      <c r="AL304" s="360"/>
      <c r="AM304" s="360"/>
    </row>
    <row r="305" spans="1:39" ht="11.25" customHeight="1">
      <c r="A305" s="360"/>
      <c r="B305" s="360"/>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c r="AF305" s="360"/>
      <c r="AG305" s="360"/>
      <c r="AH305" s="360"/>
      <c r="AI305" s="360"/>
      <c r="AJ305" s="360"/>
      <c r="AK305" s="360"/>
      <c r="AL305" s="360"/>
      <c r="AM305" s="360"/>
    </row>
    <row r="306" spans="1:39" ht="11.25" customHeight="1">
      <c r="A306" s="360"/>
      <c r="B306" s="360"/>
      <c r="C306" s="360"/>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c r="AF306" s="360"/>
      <c r="AG306" s="360"/>
      <c r="AH306" s="360"/>
      <c r="AI306" s="360"/>
      <c r="AJ306" s="360"/>
      <c r="AK306" s="360"/>
      <c r="AL306" s="360"/>
      <c r="AM306" s="360"/>
    </row>
    <row r="307" spans="1:39" ht="11.25" customHeight="1">
      <c r="A307" s="360"/>
      <c r="B307" s="360"/>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c r="AF307" s="360"/>
      <c r="AG307" s="360"/>
      <c r="AH307" s="360"/>
      <c r="AI307" s="360"/>
      <c r="AJ307" s="360"/>
      <c r="AK307" s="360"/>
      <c r="AL307" s="360"/>
      <c r="AM307" s="360"/>
    </row>
    <row r="308" spans="1:39" ht="11.25" customHeight="1">
      <c r="A308" s="360"/>
      <c r="B308" s="360"/>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c r="AF308" s="360"/>
      <c r="AG308" s="360"/>
      <c r="AH308" s="360"/>
      <c r="AI308" s="360"/>
      <c r="AJ308" s="360"/>
      <c r="AK308" s="360"/>
      <c r="AL308" s="360"/>
      <c r="AM308" s="360"/>
    </row>
    <row r="309" spans="1:39" ht="11.25" customHeight="1">
      <c r="A309" s="360"/>
      <c r="B309" s="360"/>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K309" s="360"/>
      <c r="AL309" s="360"/>
      <c r="AM309" s="360"/>
    </row>
    <row r="310" spans="1:39" ht="11.25" customHeight="1">
      <c r="A310" s="360"/>
      <c r="B310" s="360"/>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row>
    <row r="311" spans="1:39" ht="11.25" customHeight="1">
      <c r="A311" s="360"/>
      <c r="B311" s="360"/>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row>
    <row r="312" spans="1:39" ht="11.25" customHeight="1">
      <c r="A312" s="360"/>
      <c r="B312" s="360"/>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row>
    <row r="313" spans="1:39" ht="11.25" customHeight="1">
      <c r="A313" s="360"/>
      <c r="B313" s="360"/>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c r="AG313" s="360"/>
      <c r="AH313" s="360"/>
      <c r="AI313" s="360"/>
      <c r="AJ313" s="360"/>
      <c r="AK313" s="360"/>
      <c r="AL313" s="360"/>
      <c r="AM313" s="360"/>
    </row>
    <row r="314" spans="1:39" ht="11.25" customHeight="1">
      <c r="A314" s="360"/>
      <c r="B314" s="360"/>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c r="AG314" s="360"/>
      <c r="AH314" s="360"/>
      <c r="AI314" s="360"/>
      <c r="AJ314" s="360"/>
      <c r="AK314" s="360"/>
      <c r="AL314" s="360"/>
      <c r="AM314" s="360"/>
    </row>
    <row r="315" spans="1:39" ht="11.25" customHeight="1">
      <c r="A315" s="360"/>
      <c r="B315" s="360"/>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c r="AG315" s="360"/>
      <c r="AH315" s="360"/>
      <c r="AI315" s="360"/>
      <c r="AJ315" s="360"/>
      <c r="AK315" s="360"/>
      <c r="AL315" s="360"/>
      <c r="AM315" s="360"/>
    </row>
    <row r="316" spans="1:39" ht="11.25" customHeight="1">
      <c r="A316" s="360"/>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360"/>
    </row>
    <row r="317" spans="1:39" ht="11.25" customHeight="1">
      <c r="A317" s="360"/>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360"/>
    </row>
    <row r="318" spans="1:39" ht="11.25" customHeight="1">
      <c r="A318" s="360"/>
      <c r="B318" s="360"/>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360"/>
    </row>
    <row r="319" spans="1:39" ht="11.25" customHeight="1">
      <c r="A319" s="360"/>
      <c r="B319" s="360"/>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360"/>
    </row>
    <row r="320" spans="1:39" ht="11.25" customHeight="1">
      <c r="A320" s="360"/>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row>
    <row r="321" spans="1:39" ht="11.25" customHeight="1">
      <c r="A321" s="360"/>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row>
    <row r="322" spans="1:39" ht="11.25" customHeight="1">
      <c r="A322" s="360"/>
      <c r="B322" s="360"/>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360"/>
    </row>
    <row r="323" spans="1:39" ht="11.25" customHeight="1">
      <c r="A323" s="360"/>
      <c r="B323" s="360"/>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360"/>
    </row>
    <row r="324" spans="1:39" ht="11.25" customHeight="1">
      <c r="A324" s="360"/>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360"/>
    </row>
    <row r="325" spans="1:39" ht="11.25" customHeight="1">
      <c r="A325" s="360"/>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row>
    <row r="326" spans="1:39" ht="11.25" customHeight="1">
      <c r="A326" s="360"/>
      <c r="B326" s="360"/>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360"/>
    </row>
    <row r="327" spans="1:39" ht="11.25" customHeight="1">
      <c r="A327" s="360"/>
      <c r="B327" s="360"/>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360"/>
    </row>
    <row r="328" spans="1:39" ht="11.25" customHeight="1">
      <c r="A328" s="360"/>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row>
    <row r="329" spans="1:39" ht="11.25" customHeight="1">
      <c r="A329" s="360"/>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360"/>
    </row>
    <row r="330" spans="1:39" ht="11.25" customHeight="1">
      <c r="A330" s="360"/>
      <c r="B330" s="360"/>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c r="AG330" s="360"/>
      <c r="AH330" s="360"/>
      <c r="AI330" s="360"/>
      <c r="AJ330" s="360"/>
      <c r="AK330" s="360"/>
      <c r="AL330" s="360"/>
      <c r="AM330" s="360"/>
    </row>
    <row r="331" spans="1:39" ht="11.25" customHeight="1">
      <c r="A331" s="360"/>
      <c r="B331" s="360"/>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360"/>
    </row>
    <row r="332" spans="1:39" ht="11.25" customHeight="1">
      <c r="A332" s="360"/>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360"/>
    </row>
    <row r="333" spans="1:39" ht="11.25" customHeight="1">
      <c r="A333" s="360"/>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row>
    <row r="334" spans="1:39" ht="11.25" customHeight="1">
      <c r="A334" s="360"/>
      <c r="B334" s="360"/>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360"/>
    </row>
    <row r="335" spans="1:39" ht="11.25" customHeight="1">
      <c r="A335" s="360"/>
      <c r="B335" s="360"/>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360"/>
    </row>
    <row r="336" spans="1:39" ht="11.25" customHeight="1">
      <c r="A336" s="360"/>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360"/>
    </row>
    <row r="337" spans="1:39" ht="11.25" customHeight="1">
      <c r="A337" s="360"/>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row>
    <row r="338" spans="1:39" ht="11.25" customHeight="1">
      <c r="A338" s="360"/>
      <c r="B338" s="360"/>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360"/>
    </row>
    <row r="339" spans="1:39" ht="11.25" customHeight="1">
      <c r="A339" s="360"/>
      <c r="B339" s="360"/>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360"/>
    </row>
    <row r="340" spans="1:39" ht="11.25" customHeight="1">
      <c r="A340" s="360"/>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360"/>
    </row>
    <row r="341" spans="1:39" ht="11.25" customHeight="1">
      <c r="A341" s="360"/>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row>
    <row r="342" spans="1:39" ht="11.25" customHeight="1">
      <c r="A342" s="360"/>
      <c r="B342" s="360"/>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row>
    <row r="343" spans="1:39" ht="11.25" customHeight="1">
      <c r="A343" s="360"/>
      <c r="B343" s="360"/>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360"/>
    </row>
    <row r="344" spans="1:39" ht="11.25" customHeight="1">
      <c r="A344" s="360"/>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row>
    <row r="345" spans="1:39" ht="11.25" customHeight="1">
      <c r="A345" s="360"/>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row>
    <row r="346" spans="1:39" ht="11.25" customHeight="1">
      <c r="A346" s="360"/>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360"/>
    </row>
    <row r="347" spans="1:39" ht="11.25" customHeight="1">
      <c r="A347" s="360"/>
      <c r="B347" s="360"/>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360"/>
    </row>
    <row r="348" spans="1:39" ht="11.25" customHeight="1">
      <c r="A348" s="360"/>
      <c r="B348" s="360"/>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360"/>
    </row>
    <row r="349" spans="1:39" ht="11.25" customHeight="1">
      <c r="A349" s="360"/>
      <c r="B349" s="360"/>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c r="AG349" s="360"/>
      <c r="AH349" s="360"/>
      <c r="AI349" s="360"/>
      <c r="AJ349" s="360"/>
      <c r="AK349" s="360"/>
      <c r="AL349" s="360"/>
      <c r="AM349" s="360"/>
    </row>
    <row r="350" spans="1:39" ht="11.25" customHeight="1">
      <c r="A350" s="360"/>
      <c r="B350" s="360"/>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360"/>
    </row>
    <row r="351" spans="1:39" ht="11.25" customHeight="1">
      <c r="A351" s="360"/>
      <c r="B351" s="360"/>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c r="AG351" s="360"/>
      <c r="AH351" s="360"/>
      <c r="AI351" s="360"/>
      <c r="AJ351" s="360"/>
      <c r="AK351" s="360"/>
      <c r="AL351" s="360"/>
      <c r="AM351" s="360"/>
    </row>
    <row r="352" spans="1:39" ht="11.25" customHeight="1">
      <c r="A352" s="360"/>
      <c r="B352" s="360"/>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0"/>
      <c r="AL352" s="360"/>
      <c r="AM352" s="360"/>
    </row>
    <row r="353" spans="1:39" ht="11.25" customHeight="1">
      <c r="A353" s="360"/>
      <c r="B353" s="360"/>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360"/>
    </row>
    <row r="354" spans="1:39" ht="11.25" customHeight="1">
      <c r="A354" s="360"/>
      <c r="B354" s="360"/>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360"/>
    </row>
    <row r="355" spans="1:39" ht="11.25" customHeight="1">
      <c r="A355" s="360"/>
      <c r="B355" s="360"/>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c r="AG355" s="360"/>
      <c r="AH355" s="360"/>
      <c r="AI355" s="360"/>
      <c r="AJ355" s="360"/>
      <c r="AK355" s="360"/>
      <c r="AL355" s="360"/>
      <c r="AM355" s="360"/>
    </row>
    <row r="356" spans="1:39" ht="11.25" customHeight="1">
      <c r="A356" s="360"/>
      <c r="B356" s="360"/>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360"/>
    </row>
    <row r="357" spans="1:39" ht="11.25" customHeight="1">
      <c r="A357" s="360"/>
      <c r="B357" s="360"/>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c r="AF357" s="360"/>
      <c r="AG357" s="360"/>
      <c r="AH357" s="360"/>
      <c r="AI357" s="360"/>
      <c r="AJ357" s="360"/>
      <c r="AK357" s="360"/>
      <c r="AL357" s="360"/>
      <c r="AM357" s="360"/>
    </row>
    <row r="358" spans="1:39" ht="11.25" customHeight="1">
      <c r="A358" s="360"/>
      <c r="B358" s="360"/>
      <c r="C358" s="360"/>
      <c r="D358" s="360"/>
      <c r="E358" s="360"/>
      <c r="F358" s="360"/>
      <c r="G358" s="360"/>
      <c r="H358" s="360"/>
      <c r="I358" s="360"/>
      <c r="J358" s="360"/>
      <c r="K358" s="360"/>
      <c r="L358" s="360"/>
      <c r="M358" s="360"/>
      <c r="N358" s="360"/>
      <c r="O358" s="360"/>
      <c r="P358" s="360"/>
      <c r="Q358" s="360"/>
      <c r="R358" s="360"/>
      <c r="S358" s="360"/>
      <c r="T358" s="360"/>
      <c r="U358" s="360"/>
      <c r="V358" s="360"/>
      <c r="W358" s="360"/>
      <c r="X358" s="360"/>
      <c r="Y358" s="360"/>
      <c r="Z358" s="360"/>
      <c r="AA358" s="360"/>
      <c r="AB358" s="360"/>
      <c r="AC358" s="360"/>
      <c r="AD358" s="360"/>
      <c r="AE358" s="360"/>
      <c r="AF358" s="360"/>
      <c r="AG358" s="360"/>
      <c r="AH358" s="360"/>
      <c r="AI358" s="360"/>
      <c r="AJ358" s="360"/>
      <c r="AK358" s="360"/>
      <c r="AL358" s="360"/>
      <c r="AM358" s="360"/>
    </row>
    <row r="359" spans="1:39" ht="11.25" customHeight="1">
      <c r="A359" s="360"/>
      <c r="B359" s="360"/>
      <c r="C359" s="360"/>
      <c r="D359" s="360"/>
      <c r="E359" s="360"/>
      <c r="F359" s="360"/>
      <c r="G359" s="360"/>
      <c r="H359" s="360"/>
      <c r="I359" s="360"/>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c r="AF359" s="360"/>
      <c r="AG359" s="360"/>
      <c r="AH359" s="360"/>
      <c r="AI359" s="360"/>
      <c r="AJ359" s="360"/>
      <c r="AK359" s="360"/>
      <c r="AL359" s="360"/>
      <c r="AM359" s="360"/>
    </row>
    <row r="360" spans="1:39" ht="11.25" customHeight="1">
      <c r="A360" s="360"/>
      <c r="B360" s="360"/>
      <c r="C360" s="360"/>
      <c r="D360" s="360"/>
      <c r="E360" s="360"/>
      <c r="F360" s="360"/>
      <c r="G360" s="360"/>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c r="AF360" s="360"/>
      <c r="AG360" s="360"/>
      <c r="AH360" s="360"/>
      <c r="AI360" s="360"/>
      <c r="AJ360" s="360"/>
      <c r="AK360" s="360"/>
      <c r="AL360" s="360"/>
      <c r="AM360" s="360"/>
    </row>
    <row r="361" spans="1:39" ht="11.25" customHeight="1">
      <c r="A361" s="360"/>
      <c r="B361" s="360"/>
      <c r="C361" s="360"/>
      <c r="D361" s="360"/>
      <c r="E361" s="360"/>
      <c r="F361" s="360"/>
      <c r="G361" s="360"/>
      <c r="H361" s="360"/>
      <c r="I361" s="360"/>
      <c r="J361" s="360"/>
      <c r="K361" s="360"/>
      <c r="L361" s="360"/>
      <c r="M361" s="360"/>
      <c r="N361" s="360"/>
      <c r="O361" s="360"/>
      <c r="P361" s="360"/>
      <c r="Q361" s="360"/>
      <c r="R361" s="360"/>
      <c r="S361" s="360"/>
      <c r="T361" s="360"/>
      <c r="U361" s="360"/>
      <c r="V361" s="360"/>
      <c r="W361" s="360"/>
      <c r="X361" s="360"/>
      <c r="Y361" s="360"/>
      <c r="Z361" s="360"/>
      <c r="AA361" s="360"/>
      <c r="AB361" s="360"/>
      <c r="AC361" s="360"/>
      <c r="AD361" s="360"/>
      <c r="AE361" s="360"/>
      <c r="AF361" s="360"/>
      <c r="AG361" s="360"/>
      <c r="AH361" s="360"/>
      <c r="AI361" s="360"/>
      <c r="AJ361" s="360"/>
      <c r="AK361" s="360"/>
      <c r="AL361" s="360"/>
      <c r="AM361" s="360"/>
    </row>
    <row r="362" spans="1:39" ht="11.25" customHeight="1">
      <c r="A362" s="360"/>
      <c r="B362" s="360"/>
      <c r="C362" s="360"/>
      <c r="D362" s="360"/>
      <c r="E362" s="360"/>
      <c r="F362" s="360"/>
      <c r="G362" s="360"/>
      <c r="H362" s="360"/>
      <c r="I362" s="360"/>
      <c r="J362" s="360"/>
      <c r="K362" s="360"/>
      <c r="L362" s="360"/>
      <c r="M362" s="360"/>
      <c r="N362" s="360"/>
      <c r="O362" s="360"/>
      <c r="P362" s="360"/>
      <c r="Q362" s="360"/>
      <c r="R362" s="360"/>
      <c r="S362" s="360"/>
      <c r="T362" s="360"/>
      <c r="U362" s="360"/>
      <c r="V362" s="360"/>
      <c r="W362" s="360"/>
      <c r="X362" s="360"/>
      <c r="Y362" s="360"/>
      <c r="Z362" s="360"/>
      <c r="AA362" s="360"/>
      <c r="AB362" s="360"/>
      <c r="AC362" s="360"/>
      <c r="AD362" s="360"/>
      <c r="AE362" s="360"/>
      <c r="AF362" s="360"/>
      <c r="AG362" s="360"/>
      <c r="AH362" s="360"/>
      <c r="AI362" s="360"/>
      <c r="AJ362" s="360"/>
      <c r="AK362" s="360"/>
      <c r="AL362" s="360"/>
      <c r="AM362" s="360"/>
    </row>
    <row r="363" spans="1:39" ht="11.25" customHeight="1">
      <c r="A363" s="360"/>
      <c r="B363" s="360"/>
      <c r="C363" s="360"/>
      <c r="D363" s="360"/>
      <c r="E363" s="360"/>
      <c r="F363" s="360"/>
      <c r="G363" s="360"/>
      <c r="H363" s="360"/>
      <c r="I363" s="360"/>
      <c r="J363" s="360"/>
      <c r="K363" s="360"/>
      <c r="L363" s="360"/>
      <c r="M363" s="360"/>
      <c r="N363" s="360"/>
      <c r="O363" s="360"/>
      <c r="P363" s="360"/>
      <c r="Q363" s="360"/>
      <c r="R363" s="360"/>
      <c r="S363" s="360"/>
      <c r="T363" s="360"/>
      <c r="U363" s="360"/>
      <c r="V363" s="360"/>
      <c r="W363" s="360"/>
      <c r="X363" s="360"/>
      <c r="Y363" s="360"/>
      <c r="Z363" s="360"/>
      <c r="AA363" s="360"/>
      <c r="AB363" s="360"/>
      <c r="AC363" s="360"/>
      <c r="AD363" s="360"/>
      <c r="AE363" s="360"/>
      <c r="AF363" s="360"/>
      <c r="AG363" s="360"/>
      <c r="AH363" s="360"/>
      <c r="AI363" s="360"/>
      <c r="AJ363" s="360"/>
      <c r="AK363" s="360"/>
      <c r="AL363" s="360"/>
      <c r="AM363" s="360"/>
    </row>
    <row r="364" spans="1:39" ht="11.25" customHeight="1">
      <c r="A364" s="360"/>
      <c r="B364" s="360"/>
      <c r="C364" s="360"/>
      <c r="D364" s="360"/>
      <c r="E364" s="360"/>
      <c r="F364" s="360"/>
      <c r="G364" s="360"/>
      <c r="H364" s="360"/>
      <c r="I364" s="360"/>
      <c r="J364" s="360"/>
      <c r="K364" s="360"/>
      <c r="L364" s="360"/>
      <c r="M364" s="360"/>
      <c r="N364" s="360"/>
      <c r="O364" s="360"/>
      <c r="P364" s="360"/>
      <c r="Q364" s="360"/>
      <c r="R364" s="360"/>
      <c r="S364" s="360"/>
      <c r="T364" s="360"/>
      <c r="U364" s="360"/>
      <c r="V364" s="360"/>
      <c r="W364" s="360"/>
      <c r="X364" s="360"/>
      <c r="Y364" s="360"/>
      <c r="Z364" s="360"/>
      <c r="AA364" s="360"/>
      <c r="AB364" s="360"/>
      <c r="AC364" s="360"/>
      <c r="AD364" s="360"/>
      <c r="AE364" s="360"/>
      <c r="AF364" s="360"/>
      <c r="AG364" s="360"/>
      <c r="AH364" s="360"/>
      <c r="AI364" s="360"/>
      <c r="AJ364" s="360"/>
      <c r="AK364" s="360"/>
      <c r="AL364" s="360"/>
      <c r="AM364" s="360"/>
    </row>
    <row r="365" spans="1:39" ht="11.25" customHeight="1">
      <c r="A365" s="360"/>
      <c r="B365" s="360"/>
      <c r="C365" s="360"/>
      <c r="D365" s="360"/>
      <c r="E365" s="360"/>
      <c r="F365" s="360"/>
      <c r="G365" s="360"/>
      <c r="H365" s="360"/>
      <c r="I365" s="360"/>
      <c r="J365" s="360"/>
      <c r="K365" s="360"/>
      <c r="L365" s="360"/>
      <c r="M365" s="360"/>
      <c r="N365" s="360"/>
      <c r="O365" s="360"/>
      <c r="P365" s="360"/>
      <c r="Q365" s="360"/>
      <c r="R365" s="360"/>
      <c r="S365" s="360"/>
      <c r="T365" s="360"/>
      <c r="U365" s="360"/>
      <c r="V365" s="360"/>
      <c r="W365" s="360"/>
      <c r="X365" s="360"/>
      <c r="Y365" s="360"/>
      <c r="Z365" s="360"/>
      <c r="AA365" s="360"/>
      <c r="AB365" s="360"/>
      <c r="AC365" s="360"/>
      <c r="AD365" s="360"/>
      <c r="AE365" s="360"/>
      <c r="AF365" s="360"/>
      <c r="AG365" s="360"/>
      <c r="AH365" s="360"/>
      <c r="AI365" s="360"/>
      <c r="AJ365" s="360"/>
      <c r="AK365" s="360"/>
      <c r="AL365" s="360"/>
      <c r="AM365" s="360"/>
    </row>
    <row r="366" spans="1:39" ht="11.25" customHeight="1">
      <c r="A366" s="360"/>
      <c r="B366" s="360"/>
      <c r="C366" s="360"/>
      <c r="D366" s="360"/>
      <c r="E366" s="360"/>
      <c r="F366" s="360"/>
      <c r="G366" s="360"/>
      <c r="H366" s="360"/>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c r="AE366" s="360"/>
      <c r="AF366" s="360"/>
      <c r="AG366" s="360"/>
      <c r="AH366" s="360"/>
      <c r="AI366" s="360"/>
      <c r="AJ366" s="360"/>
      <c r="AK366" s="360"/>
      <c r="AL366" s="360"/>
      <c r="AM366" s="360"/>
    </row>
    <row r="367" spans="1:39" ht="11.25" customHeight="1">
      <c r="A367" s="360"/>
      <c r="B367" s="360"/>
      <c r="C367" s="360"/>
      <c r="D367" s="360"/>
      <c r="E367" s="360"/>
      <c r="F367" s="360"/>
      <c r="G367" s="360"/>
      <c r="H367" s="360"/>
      <c r="I367" s="360"/>
      <c r="J367" s="360"/>
      <c r="K367" s="360"/>
      <c r="L367" s="360"/>
      <c r="M367" s="360"/>
      <c r="N367" s="360"/>
      <c r="O367" s="360"/>
      <c r="P367" s="360"/>
      <c r="Q367" s="360"/>
      <c r="R367" s="360"/>
      <c r="S367" s="360"/>
      <c r="T367" s="360"/>
      <c r="U367" s="360"/>
      <c r="V367" s="360"/>
      <c r="W367" s="360"/>
      <c r="X367" s="360"/>
      <c r="Y367" s="360"/>
      <c r="Z367" s="360"/>
      <c r="AA367" s="360"/>
      <c r="AB367" s="360"/>
      <c r="AC367" s="360"/>
      <c r="AD367" s="360"/>
      <c r="AE367" s="360"/>
      <c r="AF367" s="360"/>
      <c r="AG367" s="360"/>
      <c r="AH367" s="360"/>
      <c r="AI367" s="360"/>
      <c r="AJ367" s="360"/>
      <c r="AK367" s="360"/>
      <c r="AL367" s="360"/>
      <c r="AM367" s="360"/>
    </row>
    <row r="368" spans="1:39" ht="11.25" customHeight="1">
      <c r="A368" s="360"/>
      <c r="B368" s="360"/>
      <c r="C368" s="360"/>
      <c r="D368" s="360"/>
      <c r="E368" s="360"/>
      <c r="F368" s="360"/>
      <c r="G368" s="360"/>
      <c r="H368" s="360"/>
      <c r="I368" s="360"/>
      <c r="J368" s="360"/>
      <c r="K368" s="360"/>
      <c r="L368" s="360"/>
      <c r="M368" s="360"/>
      <c r="N368" s="360"/>
      <c r="O368" s="360"/>
      <c r="P368" s="360"/>
      <c r="Q368" s="360"/>
      <c r="R368" s="360"/>
      <c r="S368" s="360"/>
      <c r="T368" s="360"/>
      <c r="U368" s="360"/>
      <c r="V368" s="360"/>
      <c r="W368" s="360"/>
      <c r="X368" s="360"/>
      <c r="Y368" s="360"/>
      <c r="Z368" s="360"/>
      <c r="AA368" s="360"/>
      <c r="AB368" s="360"/>
      <c r="AC368" s="360"/>
      <c r="AD368" s="360"/>
      <c r="AE368" s="360"/>
      <c r="AF368" s="360"/>
      <c r="AG368" s="360"/>
      <c r="AH368" s="360"/>
      <c r="AI368" s="360"/>
      <c r="AJ368" s="360"/>
      <c r="AK368" s="360"/>
      <c r="AL368" s="360"/>
      <c r="AM368" s="360"/>
    </row>
    <row r="369" spans="1:39" ht="11.25" customHeight="1">
      <c r="A369" s="360"/>
      <c r="B369" s="360"/>
      <c r="C369" s="360"/>
      <c r="D369" s="360"/>
      <c r="E369" s="360"/>
      <c r="F369" s="360"/>
      <c r="G369" s="360"/>
      <c r="H369" s="360"/>
      <c r="I369" s="360"/>
      <c r="J369" s="360"/>
      <c r="K369" s="360"/>
      <c r="L369" s="360"/>
      <c r="M369" s="360"/>
      <c r="N369" s="360"/>
      <c r="O369" s="360"/>
      <c r="P369" s="360"/>
      <c r="Q369" s="360"/>
      <c r="R369" s="360"/>
      <c r="S369" s="360"/>
      <c r="T369" s="360"/>
      <c r="U369" s="360"/>
      <c r="V369" s="360"/>
      <c r="W369" s="360"/>
      <c r="X369" s="360"/>
      <c r="Y369" s="360"/>
      <c r="Z369" s="360"/>
      <c r="AA369" s="360"/>
      <c r="AB369" s="360"/>
      <c r="AC369" s="360"/>
      <c r="AD369" s="360"/>
      <c r="AE369" s="360"/>
      <c r="AF369" s="360"/>
      <c r="AG369" s="360"/>
      <c r="AH369" s="360"/>
      <c r="AI369" s="360"/>
      <c r="AJ369" s="360"/>
      <c r="AK369" s="360"/>
      <c r="AL369" s="360"/>
      <c r="AM369" s="360"/>
    </row>
    <row r="370" spans="1:39" ht="11.25" customHeight="1">
      <c r="A370" s="360"/>
      <c r="B370" s="360"/>
      <c r="C370" s="360"/>
      <c r="D370" s="360"/>
      <c r="E370" s="360"/>
      <c r="F370" s="360"/>
      <c r="G370" s="36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row>
    <row r="371" spans="1:39" ht="11.25" customHeight="1">
      <c r="A371" s="360"/>
      <c r="B371" s="360"/>
      <c r="C371" s="360"/>
      <c r="D371" s="360"/>
      <c r="E371" s="360"/>
      <c r="F371" s="360"/>
      <c r="G371" s="360"/>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row>
    <row r="372" spans="1:39" ht="11.25" customHeight="1">
      <c r="A372" s="360"/>
      <c r="B372" s="360"/>
      <c r="C372" s="360"/>
      <c r="D372" s="360"/>
      <c r="E372" s="360"/>
      <c r="F372" s="360"/>
      <c r="G372" s="360"/>
      <c r="H372" s="360"/>
      <c r="I372" s="360"/>
      <c r="J372" s="360"/>
      <c r="K372" s="360"/>
      <c r="L372" s="360"/>
      <c r="M372" s="360"/>
      <c r="N372" s="360"/>
      <c r="O372" s="360"/>
      <c r="P372" s="360"/>
      <c r="Q372" s="360"/>
      <c r="R372" s="360"/>
      <c r="S372" s="360"/>
      <c r="T372" s="360"/>
      <c r="U372" s="360"/>
      <c r="V372" s="360"/>
      <c r="W372" s="360"/>
      <c r="X372" s="360"/>
      <c r="Y372" s="360"/>
      <c r="Z372" s="360"/>
      <c r="AA372" s="360"/>
      <c r="AB372" s="360"/>
      <c r="AC372" s="360"/>
      <c r="AD372" s="360"/>
      <c r="AE372" s="360"/>
      <c r="AF372" s="360"/>
      <c r="AG372" s="360"/>
      <c r="AH372" s="360"/>
      <c r="AI372" s="360"/>
      <c r="AJ372" s="360"/>
      <c r="AK372" s="360"/>
      <c r="AL372" s="360"/>
      <c r="AM372" s="360"/>
    </row>
    <row r="373" spans="1:39" ht="11.25" customHeight="1">
      <c r="A373" s="360"/>
      <c r="B373" s="360"/>
      <c r="C373" s="360"/>
      <c r="D373" s="360"/>
      <c r="E373" s="360"/>
      <c r="F373" s="360"/>
      <c r="G373" s="360"/>
      <c r="H373" s="360"/>
      <c r="I373" s="360"/>
      <c r="J373" s="360"/>
      <c r="K373" s="360"/>
      <c r="L373" s="360"/>
      <c r="M373" s="360"/>
      <c r="N373" s="360"/>
      <c r="O373" s="360"/>
      <c r="P373" s="360"/>
      <c r="Q373" s="360"/>
      <c r="R373" s="360"/>
      <c r="S373" s="360"/>
      <c r="T373" s="360"/>
      <c r="U373" s="360"/>
      <c r="V373" s="360"/>
      <c r="W373" s="360"/>
      <c r="X373" s="360"/>
      <c r="Y373" s="360"/>
      <c r="Z373" s="360"/>
      <c r="AA373" s="360"/>
      <c r="AB373" s="360"/>
      <c r="AC373" s="360"/>
      <c r="AD373" s="360"/>
      <c r="AE373" s="360"/>
      <c r="AF373" s="360"/>
      <c r="AG373" s="360"/>
      <c r="AH373" s="360"/>
      <c r="AI373" s="360"/>
      <c r="AJ373" s="360"/>
      <c r="AK373" s="360"/>
      <c r="AL373" s="360"/>
      <c r="AM373" s="360"/>
    </row>
    <row r="374" spans="1:39" ht="11.25" customHeight="1">
      <c r="A374" s="360"/>
      <c r="B374" s="360"/>
      <c r="C374" s="360"/>
      <c r="D374" s="360"/>
      <c r="E374" s="360"/>
      <c r="F374" s="360"/>
      <c r="G374" s="360"/>
      <c r="H374" s="360"/>
      <c r="I374" s="360"/>
      <c r="J374" s="360"/>
      <c r="K374" s="360"/>
      <c r="L374" s="360"/>
      <c r="M374" s="360"/>
      <c r="N374" s="360"/>
      <c r="O374" s="360"/>
      <c r="P374" s="360"/>
      <c r="Q374" s="360"/>
      <c r="R374" s="360"/>
      <c r="S374" s="360"/>
      <c r="T374" s="360"/>
      <c r="U374" s="360"/>
      <c r="V374" s="360"/>
      <c r="W374" s="360"/>
      <c r="X374" s="360"/>
      <c r="Y374" s="360"/>
      <c r="Z374" s="360"/>
      <c r="AA374" s="360"/>
      <c r="AB374" s="360"/>
      <c r="AC374" s="360"/>
      <c r="AD374" s="360"/>
      <c r="AE374" s="360"/>
      <c r="AF374" s="360"/>
      <c r="AG374" s="360"/>
      <c r="AH374" s="360"/>
      <c r="AI374" s="360"/>
      <c r="AJ374" s="360"/>
      <c r="AK374" s="360"/>
      <c r="AL374" s="360"/>
      <c r="AM374" s="360"/>
    </row>
    <row r="375" spans="1:39" ht="11.25" customHeight="1">
      <c r="A375" s="360"/>
      <c r="B375" s="360"/>
      <c r="C375" s="360"/>
      <c r="D375" s="360"/>
      <c r="E375" s="360"/>
      <c r="F375" s="360"/>
      <c r="G375" s="360"/>
      <c r="H375" s="360"/>
      <c r="I375" s="360"/>
      <c r="J375" s="360"/>
      <c r="K375" s="360"/>
      <c r="L375" s="360"/>
      <c r="M375" s="360"/>
      <c r="N375" s="360"/>
      <c r="O375" s="360"/>
      <c r="P375" s="360"/>
      <c r="Q375" s="360"/>
      <c r="R375" s="360"/>
      <c r="S375" s="360"/>
      <c r="T375" s="360"/>
      <c r="U375" s="360"/>
      <c r="V375" s="360"/>
      <c r="W375" s="360"/>
      <c r="X375" s="360"/>
      <c r="Y375" s="360"/>
      <c r="Z375" s="360"/>
      <c r="AA375" s="360"/>
      <c r="AB375" s="360"/>
      <c r="AC375" s="360"/>
      <c r="AD375" s="360"/>
      <c r="AE375" s="360"/>
      <c r="AF375" s="360"/>
      <c r="AG375" s="360"/>
      <c r="AH375" s="360"/>
      <c r="AI375" s="360"/>
      <c r="AJ375" s="360"/>
      <c r="AK375" s="360"/>
      <c r="AL375" s="360"/>
      <c r="AM375" s="360"/>
    </row>
    <row r="376" spans="1:39" ht="11.25" customHeight="1">
      <c r="A376" s="360"/>
      <c r="B376" s="360"/>
      <c r="C376" s="360"/>
      <c r="D376" s="360"/>
      <c r="E376" s="360"/>
      <c r="F376" s="360"/>
      <c r="G376" s="360"/>
      <c r="H376" s="360"/>
      <c r="I376" s="360"/>
      <c r="J376" s="360"/>
      <c r="K376" s="360"/>
      <c r="L376" s="360"/>
      <c r="M376" s="360"/>
      <c r="N376" s="360"/>
      <c r="O376" s="360"/>
      <c r="P376" s="360"/>
      <c r="Q376" s="360"/>
      <c r="R376" s="360"/>
      <c r="S376" s="360"/>
      <c r="T376" s="360"/>
      <c r="U376" s="360"/>
      <c r="V376" s="360"/>
      <c r="W376" s="360"/>
      <c r="X376" s="360"/>
      <c r="Y376" s="360"/>
      <c r="Z376" s="360"/>
      <c r="AA376" s="360"/>
      <c r="AB376" s="360"/>
      <c r="AC376" s="360"/>
      <c r="AD376" s="360"/>
      <c r="AE376" s="360"/>
      <c r="AF376" s="360"/>
      <c r="AG376" s="360"/>
      <c r="AH376" s="360"/>
      <c r="AI376" s="360"/>
      <c r="AJ376" s="360"/>
      <c r="AK376" s="360"/>
      <c r="AL376" s="360"/>
      <c r="AM376" s="360"/>
    </row>
    <row r="377" spans="1:39" ht="11.25" customHeight="1">
      <c r="A377" s="360"/>
      <c r="B377" s="360"/>
      <c r="C377" s="360"/>
      <c r="D377" s="360"/>
      <c r="E377" s="360"/>
      <c r="F377" s="360"/>
      <c r="G377" s="360"/>
      <c r="H377" s="360"/>
      <c r="I377" s="360"/>
      <c r="J377" s="360"/>
      <c r="K377" s="360"/>
      <c r="L377" s="360"/>
      <c r="M377" s="360"/>
      <c r="N377" s="360"/>
      <c r="O377" s="360"/>
      <c r="P377" s="360"/>
      <c r="Q377" s="360"/>
      <c r="R377" s="360"/>
      <c r="S377" s="360"/>
      <c r="T377" s="360"/>
      <c r="U377" s="360"/>
      <c r="V377" s="360"/>
      <c r="W377" s="360"/>
      <c r="X377" s="360"/>
      <c r="Y377" s="360"/>
      <c r="Z377" s="360"/>
      <c r="AA377" s="360"/>
      <c r="AB377" s="360"/>
      <c r="AC377" s="360"/>
      <c r="AD377" s="360"/>
      <c r="AE377" s="360"/>
      <c r="AF377" s="360"/>
      <c r="AG377" s="360"/>
      <c r="AH377" s="360"/>
      <c r="AI377" s="360"/>
      <c r="AJ377" s="360"/>
      <c r="AK377" s="360"/>
      <c r="AL377" s="360"/>
      <c r="AM377" s="360"/>
    </row>
    <row r="378" spans="1:39" ht="11.25" customHeight="1">
      <c r="A378" s="360"/>
      <c r="B378" s="360"/>
      <c r="C378" s="360"/>
      <c r="D378" s="360"/>
      <c r="E378" s="360"/>
      <c r="F378" s="360"/>
      <c r="G378" s="360"/>
      <c r="H378" s="360"/>
      <c r="I378" s="360"/>
      <c r="J378" s="360"/>
      <c r="K378" s="360"/>
      <c r="L378" s="360"/>
      <c r="M378" s="360"/>
      <c r="N378" s="360"/>
      <c r="O378" s="360"/>
      <c r="P378" s="360"/>
      <c r="Q378" s="360"/>
      <c r="R378" s="360"/>
      <c r="S378" s="360"/>
      <c r="T378" s="360"/>
      <c r="U378" s="360"/>
      <c r="V378" s="360"/>
      <c r="W378" s="360"/>
      <c r="X378" s="360"/>
      <c r="Y378" s="360"/>
      <c r="Z378" s="360"/>
      <c r="AA378" s="360"/>
      <c r="AB378" s="360"/>
      <c r="AC378" s="360"/>
      <c r="AD378" s="360"/>
      <c r="AE378" s="360"/>
      <c r="AF378" s="360"/>
      <c r="AG378" s="360"/>
      <c r="AH378" s="360"/>
      <c r="AI378" s="360"/>
      <c r="AJ378" s="360"/>
      <c r="AK378" s="360"/>
      <c r="AL378" s="360"/>
      <c r="AM378" s="360"/>
    </row>
    <row r="379" spans="1:39" ht="11.25" customHeight="1">
      <c r="A379" s="360"/>
      <c r="B379" s="360"/>
      <c r="C379" s="360"/>
      <c r="D379" s="360"/>
      <c r="E379" s="360"/>
      <c r="F379" s="360"/>
      <c r="G379" s="360"/>
      <c r="H379" s="360"/>
      <c r="I379" s="360"/>
      <c r="J379" s="360"/>
      <c r="K379" s="360"/>
      <c r="L379" s="360"/>
      <c r="M379" s="360"/>
      <c r="N379" s="360"/>
      <c r="O379" s="360"/>
      <c r="P379" s="360"/>
      <c r="Q379" s="360"/>
      <c r="R379" s="360"/>
      <c r="S379" s="360"/>
      <c r="T379" s="360"/>
      <c r="U379" s="360"/>
      <c r="V379" s="360"/>
      <c r="W379" s="360"/>
      <c r="X379" s="360"/>
      <c r="Y379" s="360"/>
      <c r="Z379" s="360"/>
      <c r="AA379" s="360"/>
      <c r="AB379" s="360"/>
      <c r="AC379" s="360"/>
      <c r="AD379" s="360"/>
      <c r="AE379" s="360"/>
      <c r="AF379" s="360"/>
      <c r="AG379" s="360"/>
      <c r="AH379" s="360"/>
      <c r="AI379" s="360"/>
      <c r="AJ379" s="360"/>
      <c r="AK379" s="360"/>
      <c r="AL379" s="360"/>
      <c r="AM379" s="360"/>
    </row>
    <row r="380" spans="1:39" ht="11.25" customHeight="1">
      <c r="A380" s="360"/>
      <c r="B380" s="360"/>
      <c r="C380" s="360"/>
      <c r="D380" s="360"/>
      <c r="E380" s="360"/>
      <c r="F380" s="360"/>
      <c r="G380" s="360"/>
      <c r="H380" s="360"/>
      <c r="I380" s="360"/>
      <c r="J380" s="360"/>
      <c r="K380" s="360"/>
      <c r="L380" s="360"/>
      <c r="M380" s="360"/>
      <c r="N380" s="360"/>
      <c r="O380" s="360"/>
      <c r="P380" s="360"/>
      <c r="Q380" s="360"/>
      <c r="R380" s="360"/>
      <c r="S380" s="360"/>
      <c r="T380" s="360"/>
      <c r="U380" s="360"/>
      <c r="V380" s="360"/>
      <c r="W380" s="360"/>
      <c r="X380" s="360"/>
      <c r="Y380" s="360"/>
      <c r="Z380" s="360"/>
      <c r="AA380" s="360"/>
      <c r="AB380" s="360"/>
      <c r="AC380" s="360"/>
      <c r="AD380" s="360"/>
      <c r="AE380" s="360"/>
      <c r="AF380" s="360"/>
      <c r="AG380" s="360"/>
      <c r="AH380" s="360"/>
      <c r="AI380" s="360"/>
      <c r="AJ380" s="360"/>
      <c r="AK380" s="360"/>
      <c r="AL380" s="360"/>
      <c r="AM380" s="360"/>
    </row>
    <row r="381" spans="1:39" ht="11.25" customHeight="1">
      <c r="A381" s="360"/>
      <c r="B381" s="360"/>
      <c r="C381" s="360"/>
      <c r="D381" s="360"/>
      <c r="E381" s="360"/>
      <c r="F381" s="360"/>
      <c r="G381" s="360"/>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360"/>
      <c r="AD381" s="360"/>
      <c r="AE381" s="360"/>
      <c r="AF381" s="360"/>
      <c r="AG381" s="360"/>
      <c r="AH381" s="360"/>
      <c r="AI381" s="360"/>
      <c r="AJ381" s="360"/>
      <c r="AK381" s="360"/>
      <c r="AL381" s="360"/>
      <c r="AM381" s="360"/>
    </row>
    <row r="382" spans="1:39" ht="11.25" customHeight="1">
      <c r="A382" s="360"/>
      <c r="B382" s="360"/>
      <c r="C382" s="360"/>
      <c r="D382" s="360"/>
      <c r="E382" s="360"/>
      <c r="F382" s="360"/>
      <c r="G382" s="360"/>
      <c r="H382" s="360"/>
      <c r="I382" s="360"/>
      <c r="J382" s="360"/>
      <c r="K382" s="360"/>
      <c r="L382" s="360"/>
      <c r="M382" s="360"/>
      <c r="N382" s="360"/>
      <c r="O382" s="360"/>
      <c r="P382" s="360"/>
      <c r="Q382" s="360"/>
      <c r="R382" s="360"/>
      <c r="S382" s="360"/>
      <c r="T382" s="360"/>
      <c r="U382" s="360"/>
      <c r="V382" s="360"/>
      <c r="W382" s="360"/>
      <c r="X382" s="360"/>
      <c r="Y382" s="360"/>
      <c r="Z382" s="360"/>
      <c r="AA382" s="360"/>
      <c r="AB382" s="360"/>
      <c r="AC382" s="360"/>
      <c r="AD382" s="360"/>
      <c r="AE382" s="360"/>
      <c r="AF382" s="360"/>
      <c r="AG382" s="360"/>
      <c r="AH382" s="360"/>
      <c r="AI382" s="360"/>
      <c r="AJ382" s="360"/>
      <c r="AK382" s="360"/>
      <c r="AL382" s="360"/>
      <c r="AM382" s="360"/>
    </row>
    <row r="383" spans="1:39" ht="11.25" customHeight="1">
      <c r="A383" s="360"/>
      <c r="B383" s="360"/>
      <c r="C383" s="360"/>
      <c r="D383" s="360"/>
      <c r="E383" s="360"/>
      <c r="F383" s="360"/>
      <c r="G383" s="360"/>
      <c r="H383" s="360"/>
      <c r="I383" s="360"/>
      <c r="J383" s="360"/>
      <c r="K383" s="360"/>
      <c r="L383" s="360"/>
      <c r="M383" s="360"/>
      <c r="N383" s="360"/>
      <c r="O383" s="360"/>
      <c r="P383" s="360"/>
      <c r="Q383" s="360"/>
      <c r="R383" s="360"/>
      <c r="S383" s="360"/>
      <c r="T383" s="360"/>
      <c r="U383" s="360"/>
      <c r="V383" s="360"/>
      <c r="W383" s="360"/>
      <c r="X383" s="360"/>
      <c r="Y383" s="360"/>
      <c r="Z383" s="360"/>
      <c r="AA383" s="360"/>
      <c r="AB383" s="360"/>
      <c r="AC383" s="360"/>
      <c r="AD383" s="360"/>
      <c r="AE383" s="360"/>
      <c r="AF383" s="360"/>
      <c r="AG383" s="360"/>
      <c r="AH383" s="360"/>
      <c r="AI383" s="360"/>
      <c r="AJ383" s="360"/>
      <c r="AK383" s="360"/>
      <c r="AL383" s="360"/>
      <c r="AM383" s="360"/>
    </row>
    <row r="384" spans="1:39" ht="11.25" customHeight="1">
      <c r="A384" s="360"/>
      <c r="B384" s="360"/>
      <c r="C384" s="360"/>
      <c r="D384" s="360"/>
      <c r="E384" s="360"/>
      <c r="F384" s="360"/>
      <c r="G384" s="360"/>
      <c r="H384" s="360"/>
      <c r="I384" s="360"/>
      <c r="J384" s="360"/>
      <c r="K384" s="360"/>
      <c r="L384" s="360"/>
      <c r="M384" s="360"/>
      <c r="N384" s="360"/>
      <c r="O384" s="360"/>
      <c r="P384" s="360"/>
      <c r="Q384" s="360"/>
      <c r="R384" s="360"/>
      <c r="S384" s="360"/>
      <c r="T384" s="360"/>
      <c r="U384" s="360"/>
      <c r="V384" s="360"/>
      <c r="W384" s="360"/>
      <c r="X384" s="360"/>
      <c r="Y384" s="360"/>
      <c r="Z384" s="360"/>
      <c r="AA384" s="360"/>
      <c r="AB384" s="360"/>
      <c r="AC384" s="360"/>
      <c r="AD384" s="360"/>
      <c r="AE384" s="360"/>
      <c r="AF384" s="360"/>
      <c r="AG384" s="360"/>
      <c r="AH384" s="360"/>
      <c r="AI384" s="360"/>
      <c r="AJ384" s="360"/>
      <c r="AK384" s="360"/>
      <c r="AL384" s="360"/>
      <c r="AM384" s="360"/>
    </row>
    <row r="385" spans="1:39" ht="11.25" customHeight="1">
      <c r="A385" s="360"/>
      <c r="B385" s="360"/>
      <c r="C385" s="360"/>
      <c r="D385" s="360"/>
      <c r="E385" s="360"/>
      <c r="F385" s="360"/>
      <c r="G385" s="360"/>
      <c r="H385" s="360"/>
      <c r="I385" s="360"/>
      <c r="J385" s="360"/>
      <c r="K385" s="360"/>
      <c r="L385" s="360"/>
      <c r="M385" s="360"/>
      <c r="N385" s="360"/>
      <c r="O385" s="360"/>
      <c r="P385" s="360"/>
      <c r="Q385" s="360"/>
      <c r="R385" s="360"/>
      <c r="S385" s="360"/>
      <c r="T385" s="360"/>
      <c r="U385" s="360"/>
      <c r="V385" s="360"/>
      <c r="W385" s="360"/>
      <c r="X385" s="360"/>
      <c r="Y385" s="360"/>
      <c r="Z385" s="360"/>
      <c r="AA385" s="360"/>
      <c r="AB385" s="360"/>
      <c r="AC385" s="360"/>
      <c r="AD385" s="360"/>
      <c r="AE385" s="360"/>
      <c r="AF385" s="360"/>
      <c r="AG385" s="360"/>
      <c r="AH385" s="360"/>
      <c r="AI385" s="360"/>
      <c r="AJ385" s="360"/>
      <c r="AK385" s="360"/>
      <c r="AL385" s="360"/>
      <c r="AM385" s="360"/>
    </row>
    <row r="386" spans="1:39" ht="11.25" customHeight="1">
      <c r="A386" s="360"/>
      <c r="B386" s="360"/>
      <c r="C386" s="360"/>
      <c r="D386" s="360"/>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0"/>
      <c r="AE386" s="360"/>
      <c r="AF386" s="360"/>
      <c r="AG386" s="360"/>
      <c r="AH386" s="360"/>
      <c r="AI386" s="360"/>
      <c r="AJ386" s="360"/>
      <c r="AK386" s="360"/>
      <c r="AL386" s="360"/>
      <c r="AM386" s="360"/>
    </row>
    <row r="387" spans="1:39" ht="11.25" customHeight="1">
      <c r="A387" s="360"/>
      <c r="B387" s="360"/>
      <c r="C387" s="360"/>
      <c r="D387" s="360"/>
      <c r="E387" s="360"/>
      <c r="F387" s="360"/>
      <c r="G387" s="360"/>
      <c r="H387" s="360"/>
      <c r="I387" s="360"/>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E387" s="360"/>
      <c r="AF387" s="360"/>
      <c r="AG387" s="360"/>
      <c r="AH387" s="360"/>
      <c r="AI387" s="360"/>
      <c r="AJ387" s="360"/>
      <c r="AK387" s="360"/>
      <c r="AL387" s="360"/>
      <c r="AM387" s="360"/>
    </row>
    <row r="388" spans="1:39" ht="11.25" customHeight="1">
      <c r="A388" s="360"/>
      <c r="B388" s="360"/>
      <c r="C388" s="360"/>
      <c r="D388" s="360"/>
      <c r="E388" s="360"/>
      <c r="F388" s="360"/>
      <c r="G388" s="360"/>
      <c r="H388" s="360"/>
      <c r="I388" s="360"/>
      <c r="J388" s="360"/>
      <c r="K388" s="360"/>
      <c r="L388" s="360"/>
      <c r="M388" s="360"/>
      <c r="N388" s="360"/>
      <c r="O388" s="360"/>
      <c r="P388" s="360"/>
      <c r="Q388" s="360"/>
      <c r="R388" s="360"/>
      <c r="S388" s="360"/>
      <c r="T388" s="360"/>
      <c r="U388" s="360"/>
      <c r="V388" s="360"/>
      <c r="W388" s="360"/>
      <c r="X388" s="360"/>
      <c r="Y388" s="360"/>
      <c r="Z388" s="360"/>
      <c r="AA388" s="360"/>
      <c r="AB388" s="360"/>
      <c r="AC388" s="360"/>
      <c r="AD388" s="360"/>
      <c r="AE388" s="360"/>
      <c r="AF388" s="360"/>
      <c r="AG388" s="360"/>
      <c r="AH388" s="360"/>
      <c r="AI388" s="360"/>
      <c r="AJ388" s="360"/>
      <c r="AK388" s="360"/>
      <c r="AL388" s="360"/>
      <c r="AM388" s="360"/>
    </row>
    <row r="389" spans="1:39" ht="11.25" customHeight="1">
      <c r="A389" s="360"/>
      <c r="B389" s="360"/>
      <c r="C389" s="360"/>
      <c r="D389" s="360"/>
      <c r="E389" s="360"/>
      <c r="F389" s="360"/>
      <c r="G389" s="360"/>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60"/>
      <c r="AE389" s="360"/>
      <c r="AF389" s="360"/>
      <c r="AG389" s="360"/>
      <c r="AH389" s="360"/>
      <c r="AI389" s="360"/>
      <c r="AJ389" s="360"/>
      <c r="AK389" s="360"/>
      <c r="AL389" s="360"/>
      <c r="AM389" s="360"/>
    </row>
    <row r="390" spans="1:39" ht="11.25" customHeight="1">
      <c r="A390" s="360"/>
      <c r="B390" s="360"/>
      <c r="C390" s="360"/>
      <c r="D390" s="360"/>
      <c r="E390" s="360"/>
      <c r="F390" s="360"/>
      <c r="G390" s="360"/>
      <c r="H390" s="360"/>
      <c r="I390" s="360"/>
      <c r="J390" s="360"/>
      <c r="K390" s="360"/>
      <c r="L390" s="360"/>
      <c r="M390" s="360"/>
      <c r="N390" s="360"/>
      <c r="O390" s="360"/>
      <c r="P390" s="360"/>
      <c r="Q390" s="360"/>
      <c r="R390" s="360"/>
      <c r="S390" s="360"/>
      <c r="T390" s="360"/>
      <c r="U390" s="360"/>
      <c r="V390" s="360"/>
      <c r="W390" s="360"/>
      <c r="X390" s="360"/>
      <c r="Y390" s="360"/>
      <c r="Z390" s="360"/>
      <c r="AA390" s="360"/>
      <c r="AB390" s="360"/>
      <c r="AC390" s="360"/>
      <c r="AD390" s="360"/>
      <c r="AE390" s="360"/>
      <c r="AF390" s="360"/>
      <c r="AG390" s="360"/>
      <c r="AH390" s="360"/>
      <c r="AI390" s="360"/>
      <c r="AJ390" s="360"/>
      <c r="AK390" s="360"/>
      <c r="AL390" s="360"/>
      <c r="AM390" s="360"/>
    </row>
    <row r="391" spans="1:39" ht="11.25" customHeight="1">
      <c r="A391" s="360"/>
      <c r="B391" s="360"/>
      <c r="C391" s="360"/>
      <c r="D391" s="360"/>
      <c r="E391" s="360"/>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c r="AF391" s="360"/>
      <c r="AG391" s="360"/>
      <c r="AH391" s="360"/>
      <c r="AI391" s="360"/>
      <c r="AJ391" s="360"/>
      <c r="AK391" s="360"/>
      <c r="AL391" s="360"/>
      <c r="AM391" s="360"/>
    </row>
    <row r="392" spans="1:39" ht="11.25" customHeight="1">
      <c r="A392" s="360"/>
      <c r="B392" s="360"/>
      <c r="C392" s="360"/>
      <c r="D392" s="360"/>
      <c r="E392" s="360"/>
      <c r="F392" s="360"/>
      <c r="G392" s="360"/>
      <c r="H392" s="360"/>
      <c r="I392" s="360"/>
      <c r="J392" s="360"/>
      <c r="K392" s="360"/>
      <c r="L392" s="360"/>
      <c r="M392" s="360"/>
      <c r="N392" s="360"/>
      <c r="O392" s="360"/>
      <c r="P392" s="360"/>
      <c r="Q392" s="360"/>
      <c r="R392" s="360"/>
      <c r="S392" s="360"/>
      <c r="T392" s="360"/>
      <c r="U392" s="360"/>
      <c r="V392" s="360"/>
      <c r="W392" s="360"/>
      <c r="X392" s="360"/>
      <c r="Y392" s="360"/>
      <c r="Z392" s="360"/>
      <c r="AA392" s="360"/>
      <c r="AB392" s="360"/>
      <c r="AC392" s="360"/>
      <c r="AD392" s="360"/>
      <c r="AE392" s="360"/>
      <c r="AF392" s="360"/>
      <c r="AG392" s="360"/>
      <c r="AH392" s="360"/>
      <c r="AI392" s="360"/>
      <c r="AJ392" s="360"/>
      <c r="AK392" s="360"/>
      <c r="AL392" s="360"/>
      <c r="AM392" s="360"/>
    </row>
    <row r="393" spans="1:39" ht="11.25" customHeight="1">
      <c r="A393" s="360"/>
      <c r="B393" s="360"/>
      <c r="C393" s="360"/>
      <c r="D393" s="360"/>
      <c r="E393" s="360"/>
      <c r="F393" s="360"/>
      <c r="G393" s="360"/>
      <c r="H393" s="360"/>
      <c r="I393" s="360"/>
      <c r="J393" s="360"/>
      <c r="K393" s="360"/>
      <c r="L393" s="360"/>
      <c r="M393" s="360"/>
      <c r="N393" s="360"/>
      <c r="O393" s="360"/>
      <c r="P393" s="360"/>
      <c r="Q393" s="360"/>
      <c r="R393" s="360"/>
      <c r="S393" s="360"/>
      <c r="T393" s="360"/>
      <c r="U393" s="360"/>
      <c r="V393" s="360"/>
      <c r="W393" s="360"/>
      <c r="X393" s="360"/>
      <c r="Y393" s="360"/>
      <c r="Z393" s="360"/>
      <c r="AA393" s="360"/>
      <c r="AB393" s="360"/>
      <c r="AC393" s="360"/>
      <c r="AD393" s="360"/>
      <c r="AE393" s="360"/>
      <c r="AF393" s="360"/>
      <c r="AG393" s="360"/>
      <c r="AH393" s="360"/>
      <c r="AI393" s="360"/>
      <c r="AJ393" s="360"/>
      <c r="AK393" s="360"/>
      <c r="AL393" s="360"/>
      <c r="AM393" s="360"/>
    </row>
    <row r="394" spans="1:39" ht="11.25" customHeight="1">
      <c r="A394" s="360"/>
      <c r="B394" s="360"/>
      <c r="C394" s="360"/>
      <c r="D394" s="360"/>
      <c r="E394" s="360"/>
      <c r="F394" s="360"/>
      <c r="G394" s="360"/>
      <c r="H394" s="360"/>
      <c r="I394" s="360"/>
      <c r="J394" s="360"/>
      <c r="K394" s="360"/>
      <c r="L394" s="360"/>
      <c r="M394" s="360"/>
      <c r="N394" s="360"/>
      <c r="O394" s="360"/>
      <c r="P394" s="360"/>
      <c r="Q394" s="360"/>
      <c r="R394" s="360"/>
      <c r="S394" s="360"/>
      <c r="T394" s="360"/>
      <c r="U394" s="360"/>
      <c r="V394" s="360"/>
      <c r="W394" s="360"/>
      <c r="X394" s="360"/>
      <c r="Y394" s="360"/>
      <c r="Z394" s="360"/>
      <c r="AA394" s="360"/>
      <c r="AB394" s="360"/>
      <c r="AC394" s="360"/>
      <c r="AD394" s="360"/>
      <c r="AE394" s="360"/>
      <c r="AF394" s="360"/>
      <c r="AG394" s="360"/>
      <c r="AH394" s="360"/>
      <c r="AI394" s="360"/>
      <c r="AJ394" s="360"/>
      <c r="AK394" s="360"/>
      <c r="AL394" s="360"/>
      <c r="AM394" s="360"/>
    </row>
    <row r="395" spans="1:39" ht="11.25" customHeight="1">
      <c r="A395" s="360"/>
      <c r="B395" s="360"/>
      <c r="C395" s="360"/>
      <c r="D395" s="360"/>
      <c r="E395" s="360"/>
      <c r="F395" s="360"/>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360"/>
      <c r="AD395" s="360"/>
      <c r="AE395" s="360"/>
      <c r="AF395" s="360"/>
      <c r="AG395" s="360"/>
      <c r="AH395" s="360"/>
      <c r="AI395" s="360"/>
      <c r="AJ395" s="360"/>
      <c r="AK395" s="360"/>
      <c r="AL395" s="360"/>
      <c r="AM395" s="360"/>
    </row>
    <row r="396" spans="1:39" ht="11.25" customHeight="1">
      <c r="A396" s="360"/>
      <c r="B396" s="360"/>
      <c r="C396" s="360"/>
      <c r="D396" s="360"/>
      <c r="E396" s="360"/>
      <c r="F396" s="360"/>
      <c r="G396" s="360"/>
      <c r="H396" s="360"/>
      <c r="I396" s="360"/>
      <c r="J396" s="360"/>
      <c r="K396" s="360"/>
      <c r="L396" s="360"/>
      <c r="M396" s="360"/>
      <c r="N396" s="360"/>
      <c r="O396" s="360"/>
      <c r="P396" s="360"/>
      <c r="Q396" s="360"/>
      <c r="R396" s="360"/>
      <c r="S396" s="360"/>
      <c r="T396" s="360"/>
      <c r="U396" s="360"/>
      <c r="V396" s="360"/>
      <c r="W396" s="360"/>
      <c r="X396" s="360"/>
      <c r="Y396" s="360"/>
      <c r="Z396" s="360"/>
      <c r="AA396" s="360"/>
      <c r="AB396" s="360"/>
      <c r="AC396" s="360"/>
      <c r="AD396" s="360"/>
      <c r="AE396" s="360"/>
      <c r="AF396" s="360"/>
      <c r="AG396" s="360"/>
      <c r="AH396" s="360"/>
      <c r="AI396" s="360"/>
      <c r="AJ396" s="360"/>
      <c r="AK396" s="360"/>
      <c r="AL396" s="360"/>
      <c r="AM396" s="360"/>
    </row>
    <row r="397" spans="1:39" ht="11.25" customHeight="1">
      <c r="A397" s="360"/>
      <c r="B397" s="360"/>
      <c r="C397" s="360"/>
      <c r="D397" s="360"/>
      <c r="E397" s="360"/>
      <c r="F397" s="360"/>
      <c r="G397" s="360"/>
      <c r="H397" s="360"/>
      <c r="I397" s="360"/>
      <c r="J397" s="360"/>
      <c r="K397" s="360"/>
      <c r="L397" s="360"/>
      <c r="M397" s="360"/>
      <c r="N397" s="360"/>
      <c r="O397" s="360"/>
      <c r="P397" s="360"/>
      <c r="Q397" s="360"/>
      <c r="R397" s="360"/>
      <c r="S397" s="360"/>
      <c r="T397" s="360"/>
      <c r="U397" s="360"/>
      <c r="V397" s="360"/>
      <c r="W397" s="360"/>
      <c r="X397" s="360"/>
      <c r="Y397" s="360"/>
      <c r="Z397" s="360"/>
      <c r="AA397" s="360"/>
      <c r="AB397" s="360"/>
      <c r="AC397" s="360"/>
      <c r="AD397" s="360"/>
      <c r="AE397" s="360"/>
      <c r="AF397" s="360"/>
      <c r="AG397" s="360"/>
      <c r="AH397" s="360"/>
      <c r="AI397" s="360"/>
      <c r="AJ397" s="360"/>
      <c r="AK397" s="360"/>
      <c r="AL397" s="360"/>
      <c r="AM397" s="360"/>
    </row>
    <row r="398" spans="1:39" ht="11.25" customHeight="1">
      <c r="A398" s="360"/>
      <c r="B398" s="360"/>
      <c r="C398" s="360"/>
      <c r="D398" s="360"/>
      <c r="E398" s="360"/>
      <c r="F398" s="360"/>
      <c r="G398" s="360"/>
      <c r="H398" s="360"/>
      <c r="I398" s="360"/>
      <c r="J398" s="360"/>
      <c r="K398" s="360"/>
      <c r="L398" s="360"/>
      <c r="M398" s="360"/>
      <c r="N398" s="360"/>
      <c r="O398" s="360"/>
      <c r="P398" s="360"/>
      <c r="Q398" s="360"/>
      <c r="R398" s="360"/>
      <c r="S398" s="360"/>
      <c r="T398" s="360"/>
      <c r="U398" s="360"/>
      <c r="V398" s="360"/>
      <c r="W398" s="360"/>
      <c r="X398" s="360"/>
      <c r="Y398" s="360"/>
      <c r="Z398" s="360"/>
      <c r="AA398" s="360"/>
      <c r="AB398" s="360"/>
      <c r="AC398" s="360"/>
      <c r="AD398" s="360"/>
      <c r="AE398" s="360"/>
      <c r="AF398" s="360"/>
      <c r="AG398" s="360"/>
      <c r="AH398" s="360"/>
      <c r="AI398" s="360"/>
      <c r="AJ398" s="360"/>
      <c r="AK398" s="360"/>
      <c r="AL398" s="360"/>
      <c r="AM398" s="360"/>
    </row>
    <row r="399" spans="1:39" ht="11.25" customHeight="1">
      <c r="A399" s="360"/>
      <c r="B399" s="360"/>
      <c r="C399" s="360"/>
      <c r="D399" s="360"/>
      <c r="E399" s="360"/>
      <c r="F399" s="360"/>
      <c r="G399" s="360"/>
      <c r="H399" s="360"/>
      <c r="I399" s="360"/>
      <c r="J399" s="360"/>
      <c r="K399" s="360"/>
      <c r="L399" s="360"/>
      <c r="M399" s="360"/>
      <c r="N399" s="360"/>
      <c r="O399" s="360"/>
      <c r="P399" s="360"/>
      <c r="Q399" s="360"/>
      <c r="R399" s="360"/>
      <c r="S399" s="360"/>
      <c r="T399" s="360"/>
      <c r="U399" s="360"/>
      <c r="V399" s="360"/>
      <c r="W399" s="360"/>
      <c r="X399" s="360"/>
      <c r="Y399" s="360"/>
      <c r="Z399" s="360"/>
      <c r="AA399" s="360"/>
      <c r="AB399" s="360"/>
      <c r="AC399" s="360"/>
      <c r="AD399" s="360"/>
      <c r="AE399" s="360"/>
      <c r="AF399" s="360"/>
      <c r="AG399" s="360"/>
      <c r="AH399" s="360"/>
      <c r="AI399" s="360"/>
      <c r="AJ399" s="360"/>
      <c r="AK399" s="360"/>
      <c r="AL399" s="360"/>
      <c r="AM399" s="360"/>
    </row>
    <row r="400" spans="1:39" ht="11.25" customHeight="1">
      <c r="A400" s="360"/>
      <c r="B400" s="360"/>
      <c r="C400" s="360"/>
      <c r="D400" s="360"/>
      <c r="E400" s="360"/>
      <c r="F400" s="360"/>
      <c r="G400" s="360"/>
      <c r="H400" s="360"/>
      <c r="I400" s="360"/>
      <c r="J400" s="360"/>
      <c r="K400" s="360"/>
      <c r="L400" s="360"/>
      <c r="M400" s="360"/>
      <c r="N400" s="360"/>
      <c r="O400" s="360"/>
      <c r="P400" s="360"/>
      <c r="Q400" s="360"/>
      <c r="R400" s="360"/>
      <c r="S400" s="360"/>
      <c r="T400" s="360"/>
      <c r="U400" s="360"/>
      <c r="V400" s="360"/>
      <c r="W400" s="360"/>
      <c r="X400" s="360"/>
      <c r="Y400" s="360"/>
      <c r="Z400" s="360"/>
      <c r="AA400" s="360"/>
      <c r="AB400" s="360"/>
      <c r="AC400" s="360"/>
      <c r="AD400" s="360"/>
      <c r="AE400" s="360"/>
      <c r="AF400" s="360"/>
      <c r="AG400" s="360"/>
      <c r="AH400" s="360"/>
      <c r="AI400" s="360"/>
      <c r="AJ400" s="360"/>
      <c r="AK400" s="360"/>
      <c r="AL400" s="360"/>
      <c r="AM400" s="360"/>
    </row>
    <row r="401" spans="1:39" ht="11.25" customHeight="1">
      <c r="A401" s="360"/>
      <c r="B401" s="360"/>
      <c r="C401" s="360"/>
      <c r="D401" s="360"/>
      <c r="E401" s="360"/>
      <c r="F401" s="360"/>
      <c r="G401" s="360"/>
      <c r="H401" s="360"/>
      <c r="I401" s="360"/>
      <c r="J401" s="360"/>
      <c r="K401" s="360"/>
      <c r="L401" s="360"/>
      <c r="M401" s="360"/>
      <c r="N401" s="360"/>
      <c r="O401" s="360"/>
      <c r="P401" s="360"/>
      <c r="Q401" s="360"/>
      <c r="R401" s="360"/>
      <c r="S401" s="360"/>
      <c r="T401" s="360"/>
      <c r="U401" s="360"/>
      <c r="V401" s="360"/>
      <c r="W401" s="360"/>
      <c r="X401" s="360"/>
      <c r="Y401" s="360"/>
      <c r="Z401" s="360"/>
      <c r="AA401" s="360"/>
      <c r="AB401" s="360"/>
      <c r="AC401" s="360"/>
      <c r="AD401" s="360"/>
      <c r="AE401" s="360"/>
      <c r="AF401" s="360"/>
      <c r="AG401" s="360"/>
      <c r="AH401" s="360"/>
      <c r="AI401" s="360"/>
      <c r="AJ401" s="360"/>
      <c r="AK401" s="360"/>
      <c r="AL401" s="360"/>
      <c r="AM401" s="360"/>
    </row>
    <row r="402" spans="1:39" ht="11.25" customHeight="1">
      <c r="A402" s="360"/>
      <c r="B402" s="360"/>
      <c r="C402" s="360"/>
      <c r="D402" s="360"/>
      <c r="E402" s="360"/>
      <c r="F402" s="360"/>
      <c r="G402" s="360"/>
      <c r="H402" s="360"/>
      <c r="I402" s="360"/>
      <c r="J402" s="360"/>
      <c r="K402" s="360"/>
      <c r="L402" s="360"/>
      <c r="M402" s="360"/>
      <c r="N402" s="360"/>
      <c r="O402" s="360"/>
      <c r="P402" s="360"/>
      <c r="Q402" s="360"/>
      <c r="R402" s="360"/>
      <c r="S402" s="360"/>
      <c r="T402" s="360"/>
      <c r="U402" s="360"/>
      <c r="V402" s="360"/>
      <c r="W402" s="360"/>
      <c r="X402" s="360"/>
      <c r="Y402" s="360"/>
      <c r="Z402" s="360"/>
      <c r="AA402" s="360"/>
      <c r="AB402" s="360"/>
      <c r="AC402" s="360"/>
      <c r="AD402" s="360"/>
      <c r="AE402" s="360"/>
      <c r="AF402" s="360"/>
      <c r="AG402" s="360"/>
      <c r="AH402" s="360"/>
      <c r="AI402" s="360"/>
      <c r="AJ402" s="360"/>
      <c r="AK402" s="360"/>
      <c r="AL402" s="360"/>
      <c r="AM402" s="360"/>
    </row>
    <row r="403" spans="1:39" ht="11.25" customHeight="1">
      <c r="A403" s="360"/>
      <c r="B403" s="360"/>
      <c r="C403" s="360"/>
      <c r="D403" s="360"/>
      <c r="E403" s="360"/>
      <c r="F403" s="360"/>
      <c r="G403" s="360"/>
      <c r="H403" s="360"/>
      <c r="I403" s="360"/>
      <c r="J403" s="360"/>
      <c r="K403" s="360"/>
      <c r="L403" s="360"/>
      <c r="M403" s="360"/>
      <c r="N403" s="360"/>
      <c r="O403" s="360"/>
      <c r="P403" s="360"/>
      <c r="Q403" s="360"/>
      <c r="R403" s="360"/>
      <c r="S403" s="360"/>
      <c r="T403" s="360"/>
      <c r="U403" s="360"/>
      <c r="V403" s="360"/>
      <c r="W403" s="360"/>
      <c r="X403" s="360"/>
      <c r="Y403" s="360"/>
      <c r="Z403" s="360"/>
      <c r="AA403" s="360"/>
      <c r="AB403" s="360"/>
      <c r="AC403" s="360"/>
      <c r="AD403" s="360"/>
      <c r="AE403" s="360"/>
      <c r="AF403" s="360"/>
      <c r="AG403" s="360"/>
      <c r="AH403" s="360"/>
      <c r="AI403" s="360"/>
      <c r="AJ403" s="360"/>
      <c r="AK403" s="360"/>
      <c r="AL403" s="360"/>
      <c r="AM403" s="360"/>
    </row>
    <row r="404" spans="1:39" ht="11.25" customHeight="1">
      <c r="A404" s="360"/>
      <c r="B404" s="360"/>
      <c r="C404" s="360"/>
      <c r="D404" s="360"/>
      <c r="E404" s="360"/>
      <c r="F404" s="360"/>
      <c r="G404" s="360"/>
      <c r="H404" s="360"/>
      <c r="I404" s="360"/>
      <c r="J404" s="360"/>
      <c r="K404" s="360"/>
      <c r="L404" s="360"/>
      <c r="M404" s="360"/>
      <c r="N404" s="360"/>
      <c r="O404" s="360"/>
      <c r="P404" s="360"/>
      <c r="Q404" s="360"/>
      <c r="R404" s="360"/>
      <c r="S404" s="360"/>
      <c r="T404" s="360"/>
      <c r="U404" s="360"/>
      <c r="V404" s="360"/>
      <c r="W404" s="360"/>
      <c r="X404" s="360"/>
      <c r="Y404" s="360"/>
      <c r="Z404" s="360"/>
      <c r="AA404" s="360"/>
      <c r="AB404" s="360"/>
      <c r="AC404" s="360"/>
      <c r="AD404" s="360"/>
      <c r="AE404" s="360"/>
      <c r="AF404" s="360"/>
      <c r="AG404" s="360"/>
      <c r="AH404" s="360"/>
      <c r="AI404" s="360"/>
      <c r="AJ404" s="360"/>
      <c r="AK404" s="360"/>
      <c r="AL404" s="360"/>
      <c r="AM404" s="360"/>
    </row>
    <row r="405" spans="1:39" ht="11.25" customHeight="1">
      <c r="A405" s="360"/>
      <c r="B405" s="360"/>
      <c r="C405" s="360"/>
      <c r="D405" s="360"/>
      <c r="E405" s="360"/>
      <c r="F405" s="360"/>
      <c r="G405" s="360"/>
      <c r="H405" s="360"/>
      <c r="I405" s="360"/>
      <c r="J405" s="360"/>
      <c r="K405" s="360"/>
      <c r="L405" s="360"/>
      <c r="M405" s="360"/>
      <c r="N405" s="360"/>
      <c r="O405" s="360"/>
      <c r="P405" s="360"/>
      <c r="Q405" s="360"/>
      <c r="R405" s="360"/>
      <c r="S405" s="360"/>
      <c r="T405" s="360"/>
      <c r="U405" s="360"/>
      <c r="V405" s="360"/>
      <c r="W405" s="360"/>
      <c r="X405" s="360"/>
      <c r="Y405" s="360"/>
      <c r="Z405" s="360"/>
      <c r="AA405" s="360"/>
      <c r="AB405" s="360"/>
      <c r="AC405" s="360"/>
      <c r="AD405" s="360"/>
      <c r="AE405" s="360"/>
      <c r="AF405" s="360"/>
      <c r="AG405" s="360"/>
      <c r="AH405" s="360"/>
      <c r="AI405" s="360"/>
      <c r="AJ405" s="360"/>
      <c r="AK405" s="360"/>
      <c r="AL405" s="360"/>
      <c r="AM405" s="360"/>
    </row>
    <row r="406" spans="1:39" ht="11.25" customHeight="1">
      <c r="A406" s="360"/>
      <c r="B406" s="360"/>
      <c r="C406" s="360"/>
      <c r="D406" s="360"/>
      <c r="E406" s="360"/>
      <c r="F406" s="360"/>
      <c r="G406" s="360"/>
      <c r="H406" s="360"/>
      <c r="I406" s="360"/>
      <c r="J406" s="360"/>
      <c r="K406" s="360"/>
      <c r="L406" s="360"/>
      <c r="M406" s="360"/>
      <c r="N406" s="360"/>
      <c r="O406" s="360"/>
      <c r="P406" s="360"/>
      <c r="Q406" s="360"/>
      <c r="R406" s="360"/>
      <c r="S406" s="360"/>
      <c r="T406" s="360"/>
      <c r="U406" s="360"/>
      <c r="V406" s="360"/>
      <c r="W406" s="360"/>
      <c r="X406" s="360"/>
      <c r="Y406" s="360"/>
      <c r="Z406" s="360"/>
      <c r="AA406" s="360"/>
      <c r="AB406" s="360"/>
      <c r="AC406" s="360"/>
      <c r="AD406" s="360"/>
      <c r="AE406" s="360"/>
      <c r="AF406" s="360"/>
      <c r="AG406" s="360"/>
      <c r="AH406" s="360"/>
      <c r="AI406" s="360"/>
      <c r="AJ406" s="360"/>
      <c r="AK406" s="360"/>
      <c r="AL406" s="360"/>
      <c r="AM406" s="360"/>
    </row>
    <row r="407" spans="1:39" ht="11.25" customHeight="1">
      <c r="A407" s="360"/>
      <c r="B407" s="360"/>
      <c r="C407" s="360"/>
      <c r="D407" s="360"/>
      <c r="E407" s="360"/>
      <c r="F407" s="360"/>
      <c r="G407" s="360"/>
      <c r="H407" s="360"/>
      <c r="I407" s="360"/>
      <c r="J407" s="360"/>
      <c r="K407" s="360"/>
      <c r="L407" s="360"/>
      <c r="M407" s="360"/>
      <c r="N407" s="360"/>
      <c r="O407" s="360"/>
      <c r="P407" s="360"/>
      <c r="Q407" s="360"/>
      <c r="R407" s="360"/>
      <c r="S407" s="360"/>
      <c r="T407" s="360"/>
      <c r="U407" s="360"/>
      <c r="V407" s="360"/>
      <c r="W407" s="360"/>
      <c r="X407" s="360"/>
      <c r="Y407" s="360"/>
      <c r="Z407" s="360"/>
      <c r="AA407" s="360"/>
      <c r="AB407" s="360"/>
      <c r="AC407" s="360"/>
      <c r="AD407" s="360"/>
      <c r="AE407" s="360"/>
      <c r="AF407" s="360"/>
      <c r="AG407" s="360"/>
      <c r="AH407" s="360"/>
      <c r="AI407" s="360"/>
      <c r="AJ407" s="360"/>
      <c r="AK407" s="360"/>
      <c r="AL407" s="360"/>
      <c r="AM407" s="360"/>
    </row>
    <row r="408" spans="1:39" ht="11.25" customHeight="1">
      <c r="A408" s="360"/>
      <c r="B408" s="360"/>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c r="AG408" s="360"/>
      <c r="AH408" s="360"/>
      <c r="AI408" s="360"/>
      <c r="AJ408" s="360"/>
      <c r="AK408" s="360"/>
      <c r="AL408" s="360"/>
      <c r="AM408" s="360"/>
    </row>
    <row r="409" spans="1:39" ht="11.25" customHeight="1">
      <c r="A409" s="360"/>
      <c r="B409" s="360"/>
      <c r="C409" s="360"/>
      <c r="D409" s="360"/>
      <c r="E409" s="360"/>
      <c r="F409" s="360"/>
      <c r="G409" s="360"/>
      <c r="H409" s="360"/>
      <c r="I409" s="360"/>
      <c r="J409" s="360"/>
      <c r="K409" s="360"/>
      <c r="L409" s="360"/>
      <c r="M409" s="360"/>
      <c r="N409" s="360"/>
      <c r="O409" s="360"/>
      <c r="P409" s="360"/>
      <c r="Q409" s="360"/>
      <c r="R409" s="360"/>
      <c r="S409" s="360"/>
      <c r="T409" s="360"/>
      <c r="U409" s="360"/>
      <c r="V409" s="360"/>
      <c r="W409" s="360"/>
      <c r="X409" s="360"/>
      <c r="Y409" s="360"/>
      <c r="Z409" s="360"/>
      <c r="AA409" s="360"/>
      <c r="AB409" s="360"/>
      <c r="AC409" s="360"/>
      <c r="AD409" s="360"/>
      <c r="AE409" s="360"/>
      <c r="AF409" s="360"/>
      <c r="AG409" s="360"/>
      <c r="AH409" s="360"/>
      <c r="AI409" s="360"/>
      <c r="AJ409" s="360"/>
      <c r="AK409" s="360"/>
      <c r="AL409" s="360"/>
      <c r="AM409" s="360"/>
    </row>
    <row r="410" spans="1:39" ht="11.25" customHeight="1">
      <c r="A410" s="360"/>
      <c r="B410" s="360"/>
      <c r="C410" s="360"/>
      <c r="D410" s="360"/>
      <c r="E410" s="360"/>
      <c r="F410" s="360"/>
      <c r="G410" s="360"/>
      <c r="H410" s="360"/>
      <c r="I410" s="360"/>
      <c r="J410" s="360"/>
      <c r="K410" s="360"/>
      <c r="L410" s="360"/>
      <c r="M410" s="360"/>
      <c r="N410" s="360"/>
      <c r="O410" s="360"/>
      <c r="P410" s="360"/>
      <c r="Q410" s="360"/>
      <c r="R410" s="360"/>
      <c r="S410" s="360"/>
      <c r="T410" s="360"/>
      <c r="U410" s="360"/>
      <c r="V410" s="360"/>
      <c r="W410" s="360"/>
      <c r="X410" s="360"/>
      <c r="Y410" s="360"/>
      <c r="Z410" s="360"/>
      <c r="AA410" s="360"/>
      <c r="AB410" s="360"/>
      <c r="AC410" s="360"/>
      <c r="AD410" s="360"/>
      <c r="AE410" s="360"/>
      <c r="AF410" s="360"/>
      <c r="AG410" s="360"/>
      <c r="AH410" s="360"/>
      <c r="AI410" s="360"/>
      <c r="AJ410" s="360"/>
      <c r="AK410" s="360"/>
      <c r="AL410" s="360"/>
      <c r="AM410" s="360"/>
    </row>
    <row r="411" spans="1:39" ht="11.25" customHeight="1">
      <c r="A411" s="360"/>
      <c r="B411" s="360"/>
      <c r="C411" s="360"/>
      <c r="D411" s="360"/>
      <c r="E411" s="360"/>
      <c r="F411" s="360"/>
      <c r="G411" s="360"/>
      <c r="H411" s="360"/>
      <c r="I411" s="360"/>
      <c r="J411" s="360"/>
      <c r="K411" s="360"/>
      <c r="L411" s="360"/>
      <c r="M411" s="360"/>
      <c r="N411" s="360"/>
      <c r="O411" s="360"/>
      <c r="P411" s="360"/>
      <c r="Q411" s="360"/>
      <c r="R411" s="360"/>
      <c r="S411" s="360"/>
      <c r="T411" s="360"/>
      <c r="U411" s="360"/>
      <c r="V411" s="360"/>
      <c r="W411" s="360"/>
      <c r="X411" s="360"/>
      <c r="Y411" s="360"/>
      <c r="Z411" s="360"/>
      <c r="AA411" s="360"/>
      <c r="AB411" s="360"/>
      <c r="AC411" s="360"/>
      <c r="AD411" s="360"/>
      <c r="AE411" s="360"/>
      <c r="AF411" s="360"/>
      <c r="AG411" s="360"/>
      <c r="AH411" s="360"/>
      <c r="AI411" s="360"/>
      <c r="AJ411" s="360"/>
      <c r="AK411" s="360"/>
      <c r="AL411" s="360"/>
      <c r="AM411" s="360"/>
    </row>
    <row r="412" spans="1:39" ht="11.25" customHeight="1">
      <c r="A412" s="360"/>
      <c r="B412" s="360"/>
      <c r="C412" s="360"/>
      <c r="D412" s="360"/>
      <c r="E412" s="360"/>
      <c r="F412" s="360"/>
      <c r="G412" s="360"/>
      <c r="H412" s="360"/>
      <c r="I412" s="360"/>
      <c r="J412" s="360"/>
      <c r="K412" s="360"/>
      <c r="L412" s="360"/>
      <c r="M412" s="360"/>
      <c r="N412" s="360"/>
      <c r="O412" s="360"/>
      <c r="P412" s="360"/>
      <c r="Q412" s="360"/>
      <c r="R412" s="360"/>
      <c r="S412" s="360"/>
      <c r="T412" s="360"/>
      <c r="U412" s="360"/>
      <c r="V412" s="360"/>
      <c r="W412" s="360"/>
      <c r="X412" s="360"/>
      <c r="Y412" s="360"/>
      <c r="Z412" s="360"/>
      <c r="AA412" s="360"/>
      <c r="AB412" s="360"/>
      <c r="AC412" s="360"/>
      <c r="AD412" s="360"/>
      <c r="AE412" s="360"/>
      <c r="AF412" s="360"/>
      <c r="AG412" s="360"/>
      <c r="AH412" s="360"/>
      <c r="AI412" s="360"/>
      <c r="AJ412" s="360"/>
      <c r="AK412" s="360"/>
      <c r="AL412" s="360"/>
      <c r="AM412" s="360"/>
    </row>
    <row r="413" spans="1:39" ht="11.25" customHeight="1">
      <c r="A413" s="360"/>
      <c r="B413" s="360"/>
      <c r="C413" s="360"/>
      <c r="D413" s="360"/>
      <c r="E413" s="360"/>
      <c r="F413" s="360"/>
      <c r="G413" s="360"/>
      <c r="H413" s="360"/>
      <c r="I413" s="360"/>
      <c r="J413" s="360"/>
      <c r="K413" s="360"/>
      <c r="L413" s="360"/>
      <c r="M413" s="360"/>
      <c r="N413" s="360"/>
      <c r="O413" s="360"/>
      <c r="P413" s="360"/>
      <c r="Q413" s="360"/>
      <c r="R413" s="360"/>
      <c r="S413" s="360"/>
      <c r="T413" s="360"/>
      <c r="U413" s="360"/>
      <c r="V413" s="360"/>
      <c r="W413" s="360"/>
      <c r="X413" s="360"/>
      <c r="Y413" s="360"/>
      <c r="Z413" s="360"/>
      <c r="AA413" s="360"/>
      <c r="AB413" s="360"/>
      <c r="AC413" s="360"/>
      <c r="AD413" s="360"/>
      <c r="AE413" s="360"/>
      <c r="AF413" s="360"/>
      <c r="AG413" s="360"/>
      <c r="AH413" s="360"/>
      <c r="AI413" s="360"/>
      <c r="AJ413" s="360"/>
      <c r="AK413" s="360"/>
      <c r="AL413" s="360"/>
      <c r="AM413" s="360"/>
    </row>
    <row r="414" spans="1:39" ht="11.25" customHeight="1">
      <c r="A414" s="360"/>
      <c r="B414" s="360"/>
      <c r="C414" s="360"/>
      <c r="D414" s="360"/>
      <c r="E414" s="360"/>
      <c r="F414" s="360"/>
      <c r="G414" s="360"/>
      <c r="H414" s="360"/>
      <c r="I414" s="360"/>
      <c r="J414" s="360"/>
      <c r="K414" s="360"/>
      <c r="L414" s="360"/>
      <c r="M414" s="360"/>
      <c r="N414" s="360"/>
      <c r="O414" s="360"/>
      <c r="P414" s="360"/>
      <c r="Q414" s="360"/>
      <c r="R414" s="360"/>
      <c r="S414" s="360"/>
      <c r="T414" s="360"/>
      <c r="U414" s="360"/>
      <c r="V414" s="360"/>
      <c r="W414" s="360"/>
      <c r="X414" s="360"/>
      <c r="Y414" s="360"/>
      <c r="Z414" s="360"/>
      <c r="AA414" s="360"/>
      <c r="AB414" s="360"/>
      <c r="AC414" s="360"/>
      <c r="AD414" s="360"/>
      <c r="AE414" s="360"/>
      <c r="AF414" s="360"/>
      <c r="AG414" s="360"/>
      <c r="AH414" s="360"/>
      <c r="AI414" s="360"/>
      <c r="AJ414" s="360"/>
      <c r="AK414" s="360"/>
      <c r="AL414" s="360"/>
      <c r="AM414" s="360"/>
    </row>
    <row r="415" spans="1:39" ht="11.25" customHeight="1">
      <c r="A415" s="360"/>
      <c r="B415" s="360"/>
      <c r="C415" s="360"/>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c r="AF415" s="360"/>
      <c r="AG415" s="360"/>
      <c r="AH415" s="360"/>
      <c r="AI415" s="360"/>
      <c r="AJ415" s="360"/>
      <c r="AK415" s="360"/>
      <c r="AL415" s="360"/>
      <c r="AM415" s="360"/>
    </row>
    <row r="416" spans="1:39" ht="11.25" customHeight="1">
      <c r="A416" s="360"/>
      <c r="B416" s="360"/>
      <c r="C416" s="360"/>
      <c r="D416" s="360"/>
      <c r="E416" s="360"/>
      <c r="F416" s="360"/>
      <c r="G416" s="360"/>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c r="AF416" s="360"/>
      <c r="AG416" s="360"/>
      <c r="AH416" s="360"/>
      <c r="AI416" s="360"/>
      <c r="AJ416" s="360"/>
      <c r="AK416" s="360"/>
      <c r="AL416" s="360"/>
      <c r="AM416" s="360"/>
    </row>
    <row r="417" spans="1:39" ht="11.25" customHeight="1">
      <c r="A417" s="360"/>
      <c r="B417" s="360"/>
      <c r="C417" s="360"/>
      <c r="D417" s="360"/>
      <c r="E417" s="360"/>
      <c r="F417" s="360"/>
      <c r="G417" s="360"/>
      <c r="H417" s="360"/>
      <c r="I417" s="360"/>
      <c r="J417" s="360"/>
      <c r="K417" s="360"/>
      <c r="L417" s="360"/>
      <c r="M417" s="360"/>
      <c r="N417" s="360"/>
      <c r="O417" s="360"/>
      <c r="P417" s="360"/>
      <c r="Q417" s="360"/>
      <c r="R417" s="360"/>
      <c r="S417" s="360"/>
      <c r="T417" s="360"/>
      <c r="U417" s="360"/>
      <c r="V417" s="360"/>
      <c r="W417" s="360"/>
      <c r="X417" s="360"/>
      <c r="Y417" s="360"/>
      <c r="Z417" s="360"/>
      <c r="AA417" s="360"/>
      <c r="AB417" s="360"/>
      <c r="AC417" s="360"/>
      <c r="AD417" s="360"/>
      <c r="AE417" s="360"/>
      <c r="AF417" s="360"/>
      <c r="AG417" s="360"/>
      <c r="AH417" s="360"/>
      <c r="AI417" s="360"/>
      <c r="AJ417" s="360"/>
      <c r="AK417" s="360"/>
      <c r="AL417" s="360"/>
      <c r="AM417" s="360"/>
    </row>
    <row r="418" spans="1:39" ht="11.25" customHeight="1">
      <c r="A418" s="360"/>
      <c r="B418" s="360"/>
      <c r="C418" s="360"/>
      <c r="D418" s="360"/>
      <c r="E418" s="360"/>
      <c r="F418" s="360"/>
      <c r="G418" s="360"/>
      <c r="H418" s="360"/>
      <c r="I418" s="360"/>
      <c r="J418" s="360"/>
      <c r="K418" s="360"/>
      <c r="L418" s="360"/>
      <c r="M418" s="360"/>
      <c r="N418" s="360"/>
      <c r="O418" s="360"/>
      <c r="P418" s="360"/>
      <c r="Q418" s="360"/>
      <c r="R418" s="360"/>
      <c r="S418" s="360"/>
      <c r="T418" s="360"/>
      <c r="U418" s="360"/>
      <c r="V418" s="360"/>
      <c r="W418" s="360"/>
      <c r="X418" s="360"/>
      <c r="Y418" s="360"/>
      <c r="Z418" s="360"/>
      <c r="AA418" s="360"/>
      <c r="AB418" s="360"/>
      <c r="AC418" s="360"/>
      <c r="AD418" s="360"/>
      <c r="AE418" s="360"/>
      <c r="AF418" s="360"/>
      <c r="AG418" s="360"/>
      <c r="AH418" s="360"/>
      <c r="AI418" s="360"/>
      <c r="AJ418" s="360"/>
      <c r="AK418" s="360"/>
      <c r="AL418" s="360"/>
      <c r="AM418" s="360"/>
    </row>
    <row r="419" spans="1:39" ht="11.25" customHeight="1">
      <c r="A419" s="360"/>
      <c r="B419" s="360"/>
      <c r="C419" s="360"/>
      <c r="D419" s="360"/>
      <c r="E419" s="360"/>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c r="AF419" s="360"/>
      <c r="AG419" s="360"/>
      <c r="AH419" s="360"/>
      <c r="AI419" s="360"/>
      <c r="AJ419" s="360"/>
      <c r="AK419" s="360"/>
      <c r="AL419" s="360"/>
      <c r="AM419" s="360"/>
    </row>
    <row r="420" spans="1:39" ht="11.25" customHeight="1">
      <c r="A420" s="360"/>
      <c r="B420" s="360"/>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0"/>
      <c r="AF420" s="360"/>
      <c r="AG420" s="360"/>
      <c r="AH420" s="360"/>
      <c r="AI420" s="360"/>
      <c r="AJ420" s="360"/>
      <c r="AK420" s="360"/>
      <c r="AL420" s="360"/>
      <c r="AM420" s="360"/>
    </row>
    <row r="421" spans="1:39" ht="11.25" customHeight="1">
      <c r="A421" s="360"/>
      <c r="B421" s="360"/>
      <c r="C421" s="360"/>
      <c r="D421" s="360"/>
      <c r="E421" s="360"/>
      <c r="F421" s="360"/>
      <c r="G421" s="360"/>
      <c r="H421" s="360"/>
      <c r="I421" s="360"/>
      <c r="J421" s="360"/>
      <c r="K421" s="360"/>
      <c r="L421" s="360"/>
      <c r="M421" s="360"/>
      <c r="N421" s="360"/>
      <c r="O421" s="360"/>
      <c r="P421" s="360"/>
      <c r="Q421" s="360"/>
      <c r="R421" s="360"/>
      <c r="S421" s="360"/>
      <c r="T421" s="360"/>
      <c r="U421" s="360"/>
      <c r="V421" s="360"/>
      <c r="W421" s="360"/>
      <c r="X421" s="360"/>
      <c r="Y421" s="360"/>
      <c r="Z421" s="360"/>
      <c r="AA421" s="360"/>
      <c r="AB421" s="360"/>
      <c r="AC421" s="360"/>
      <c r="AD421" s="360"/>
      <c r="AE421" s="360"/>
      <c r="AF421" s="360"/>
      <c r="AG421" s="360"/>
      <c r="AH421" s="360"/>
      <c r="AI421" s="360"/>
      <c r="AJ421" s="360"/>
      <c r="AK421" s="360"/>
      <c r="AL421" s="360"/>
      <c r="AM421" s="360"/>
    </row>
    <row r="422" spans="1:39" ht="11.25" customHeight="1">
      <c r="A422" s="360"/>
      <c r="B422" s="360"/>
      <c r="C422" s="360"/>
      <c r="D422" s="360"/>
      <c r="E422" s="360"/>
      <c r="F422" s="360"/>
      <c r="G422" s="360"/>
      <c r="H422" s="360"/>
      <c r="I422" s="360"/>
      <c r="J422" s="360"/>
      <c r="K422" s="360"/>
      <c r="L422" s="360"/>
      <c r="M422" s="360"/>
      <c r="N422" s="360"/>
      <c r="O422" s="360"/>
      <c r="P422" s="360"/>
      <c r="Q422" s="360"/>
      <c r="R422" s="360"/>
      <c r="S422" s="360"/>
      <c r="T422" s="360"/>
      <c r="U422" s="360"/>
      <c r="V422" s="360"/>
      <c r="W422" s="360"/>
      <c r="X422" s="360"/>
      <c r="Y422" s="360"/>
      <c r="Z422" s="360"/>
      <c r="AA422" s="360"/>
      <c r="AB422" s="360"/>
      <c r="AC422" s="360"/>
      <c r="AD422" s="360"/>
      <c r="AE422" s="360"/>
      <c r="AF422" s="360"/>
      <c r="AG422" s="360"/>
      <c r="AH422" s="360"/>
      <c r="AI422" s="360"/>
      <c r="AJ422" s="360"/>
      <c r="AK422" s="360"/>
      <c r="AL422" s="360"/>
      <c r="AM422" s="360"/>
    </row>
    <row r="423" spans="1:39" ht="11.25" customHeight="1">
      <c r="A423" s="360"/>
      <c r="B423" s="360"/>
      <c r="C423" s="360"/>
      <c r="D423" s="360"/>
      <c r="E423" s="360"/>
      <c r="F423" s="360"/>
      <c r="G423" s="360"/>
      <c r="H423" s="360"/>
      <c r="I423" s="360"/>
      <c r="J423" s="360"/>
      <c r="K423" s="360"/>
      <c r="L423" s="360"/>
      <c r="M423" s="360"/>
      <c r="N423" s="360"/>
      <c r="O423" s="360"/>
      <c r="P423" s="360"/>
      <c r="Q423" s="360"/>
      <c r="R423" s="360"/>
      <c r="S423" s="360"/>
      <c r="T423" s="360"/>
      <c r="U423" s="360"/>
      <c r="V423" s="360"/>
      <c r="W423" s="360"/>
      <c r="X423" s="360"/>
      <c r="Y423" s="360"/>
      <c r="Z423" s="360"/>
      <c r="AA423" s="360"/>
      <c r="AB423" s="360"/>
      <c r="AC423" s="360"/>
      <c r="AD423" s="360"/>
      <c r="AE423" s="360"/>
      <c r="AF423" s="360"/>
      <c r="AG423" s="360"/>
      <c r="AH423" s="360"/>
      <c r="AI423" s="360"/>
      <c r="AJ423" s="360"/>
      <c r="AK423" s="360"/>
      <c r="AL423" s="360"/>
      <c r="AM423" s="360"/>
    </row>
    <row r="424" spans="1:39" ht="11.25" customHeight="1">
      <c r="A424" s="360"/>
      <c r="B424" s="360"/>
      <c r="C424" s="360"/>
      <c r="D424" s="360"/>
      <c r="E424" s="360"/>
      <c r="F424" s="360"/>
      <c r="G424" s="360"/>
      <c r="H424" s="360"/>
      <c r="I424" s="360"/>
      <c r="J424" s="360"/>
      <c r="K424" s="360"/>
      <c r="L424" s="360"/>
      <c r="M424" s="360"/>
      <c r="N424" s="360"/>
      <c r="O424" s="360"/>
      <c r="P424" s="360"/>
      <c r="Q424" s="360"/>
      <c r="R424" s="360"/>
      <c r="S424" s="360"/>
      <c r="T424" s="360"/>
      <c r="U424" s="360"/>
      <c r="V424" s="360"/>
      <c r="W424" s="360"/>
      <c r="X424" s="360"/>
      <c r="Y424" s="360"/>
      <c r="Z424" s="360"/>
      <c r="AA424" s="360"/>
      <c r="AB424" s="360"/>
      <c r="AC424" s="360"/>
      <c r="AD424" s="360"/>
      <c r="AE424" s="360"/>
      <c r="AF424" s="360"/>
      <c r="AG424" s="360"/>
      <c r="AH424" s="360"/>
      <c r="AI424" s="360"/>
      <c r="AJ424" s="360"/>
      <c r="AK424" s="360"/>
      <c r="AL424" s="360"/>
      <c r="AM424" s="360"/>
    </row>
    <row r="425" spans="1:39" ht="11.25" customHeight="1">
      <c r="A425" s="360"/>
      <c r="B425" s="360"/>
      <c r="C425" s="360"/>
      <c r="D425" s="360"/>
      <c r="E425" s="360"/>
      <c r="F425" s="360"/>
      <c r="G425" s="360"/>
      <c r="H425" s="360"/>
      <c r="I425" s="360"/>
      <c r="J425" s="360"/>
      <c r="K425" s="360"/>
      <c r="L425" s="360"/>
      <c r="M425" s="360"/>
      <c r="N425" s="360"/>
      <c r="O425" s="360"/>
      <c r="P425" s="360"/>
      <c r="Q425" s="360"/>
      <c r="R425" s="360"/>
      <c r="S425" s="360"/>
      <c r="T425" s="360"/>
      <c r="U425" s="360"/>
      <c r="V425" s="360"/>
      <c r="W425" s="360"/>
      <c r="X425" s="360"/>
      <c r="Y425" s="360"/>
      <c r="Z425" s="360"/>
      <c r="AA425" s="360"/>
      <c r="AB425" s="360"/>
      <c r="AC425" s="360"/>
      <c r="AD425" s="360"/>
      <c r="AE425" s="360"/>
      <c r="AF425" s="360"/>
      <c r="AG425" s="360"/>
      <c r="AH425" s="360"/>
      <c r="AI425" s="360"/>
      <c r="AJ425" s="360"/>
      <c r="AK425" s="360"/>
      <c r="AL425" s="360"/>
      <c r="AM425" s="360"/>
    </row>
    <row r="426" spans="1:39" ht="11.25" customHeight="1">
      <c r="A426" s="360"/>
      <c r="B426" s="360"/>
      <c r="C426" s="360"/>
      <c r="D426" s="360"/>
      <c r="E426" s="360"/>
      <c r="F426" s="360"/>
      <c r="G426" s="360"/>
      <c r="H426" s="360"/>
      <c r="I426" s="360"/>
      <c r="J426" s="360"/>
      <c r="K426" s="360"/>
      <c r="L426" s="360"/>
      <c r="M426" s="360"/>
      <c r="N426" s="360"/>
      <c r="O426" s="360"/>
      <c r="P426" s="360"/>
      <c r="Q426" s="360"/>
      <c r="R426" s="360"/>
      <c r="S426" s="360"/>
      <c r="T426" s="360"/>
      <c r="U426" s="360"/>
      <c r="V426" s="360"/>
      <c r="W426" s="360"/>
      <c r="X426" s="360"/>
      <c r="Y426" s="360"/>
      <c r="Z426" s="360"/>
      <c r="AA426" s="360"/>
      <c r="AB426" s="360"/>
      <c r="AC426" s="360"/>
      <c r="AD426" s="360"/>
      <c r="AE426" s="360"/>
      <c r="AF426" s="360"/>
      <c r="AG426" s="360"/>
      <c r="AH426" s="360"/>
      <c r="AI426" s="360"/>
      <c r="AJ426" s="360"/>
      <c r="AK426" s="360"/>
      <c r="AL426" s="360"/>
      <c r="AM426" s="360"/>
    </row>
    <row r="427" spans="1:39" ht="11.25" customHeight="1">
      <c r="A427" s="360"/>
      <c r="B427" s="360"/>
      <c r="C427" s="360"/>
      <c r="D427" s="360"/>
      <c r="E427" s="360"/>
      <c r="F427" s="360"/>
      <c r="G427" s="360"/>
      <c r="H427" s="360"/>
      <c r="I427" s="360"/>
      <c r="J427" s="360"/>
      <c r="K427" s="360"/>
      <c r="L427" s="360"/>
      <c r="M427" s="360"/>
      <c r="N427" s="360"/>
      <c r="O427" s="360"/>
      <c r="P427" s="360"/>
      <c r="Q427" s="360"/>
      <c r="R427" s="360"/>
      <c r="S427" s="360"/>
      <c r="T427" s="360"/>
      <c r="U427" s="360"/>
      <c r="V427" s="360"/>
      <c r="W427" s="360"/>
      <c r="X427" s="360"/>
      <c r="Y427" s="360"/>
      <c r="Z427" s="360"/>
      <c r="AA427" s="360"/>
      <c r="AB427" s="360"/>
      <c r="AC427" s="360"/>
      <c r="AD427" s="360"/>
      <c r="AE427" s="360"/>
      <c r="AF427" s="360"/>
      <c r="AG427" s="360"/>
      <c r="AH427" s="360"/>
      <c r="AI427" s="360"/>
      <c r="AJ427" s="360"/>
      <c r="AK427" s="360"/>
      <c r="AL427" s="360"/>
      <c r="AM427" s="360"/>
    </row>
    <row r="428" spans="1:39" ht="11.25" customHeight="1">
      <c r="A428" s="360"/>
      <c r="B428" s="360"/>
      <c r="C428" s="360"/>
      <c r="D428" s="360"/>
      <c r="E428" s="360"/>
      <c r="F428" s="360"/>
      <c r="G428" s="360"/>
      <c r="H428" s="360"/>
      <c r="I428" s="360"/>
      <c r="J428" s="360"/>
      <c r="K428" s="360"/>
      <c r="L428" s="360"/>
      <c r="M428" s="360"/>
      <c r="N428" s="360"/>
      <c r="O428" s="360"/>
      <c r="P428" s="360"/>
      <c r="Q428" s="360"/>
      <c r="R428" s="360"/>
      <c r="S428" s="360"/>
      <c r="T428" s="360"/>
      <c r="U428" s="360"/>
      <c r="V428" s="360"/>
      <c r="W428" s="360"/>
      <c r="X428" s="360"/>
      <c r="Y428" s="360"/>
      <c r="Z428" s="360"/>
      <c r="AA428" s="360"/>
      <c r="AB428" s="360"/>
      <c r="AC428" s="360"/>
      <c r="AD428" s="360"/>
      <c r="AE428" s="360"/>
      <c r="AF428" s="360"/>
      <c r="AG428" s="360"/>
      <c r="AH428" s="360"/>
      <c r="AI428" s="360"/>
      <c r="AJ428" s="360"/>
      <c r="AK428" s="360"/>
      <c r="AL428" s="360"/>
      <c r="AM428" s="360"/>
    </row>
    <row r="429" spans="1:39" ht="11.25" customHeight="1">
      <c r="A429" s="360"/>
      <c r="B429" s="360"/>
      <c r="C429" s="360"/>
      <c r="D429" s="360"/>
      <c r="E429" s="360"/>
      <c r="F429" s="360"/>
      <c r="G429" s="360"/>
      <c r="H429" s="360"/>
      <c r="I429" s="360"/>
      <c r="J429" s="360"/>
      <c r="K429" s="360"/>
      <c r="L429" s="360"/>
      <c r="M429" s="360"/>
      <c r="N429" s="360"/>
      <c r="O429" s="360"/>
      <c r="P429" s="360"/>
      <c r="Q429" s="360"/>
      <c r="R429" s="360"/>
      <c r="S429" s="360"/>
      <c r="T429" s="360"/>
      <c r="U429" s="360"/>
      <c r="V429" s="360"/>
      <c r="W429" s="360"/>
      <c r="X429" s="360"/>
      <c r="Y429" s="360"/>
      <c r="Z429" s="360"/>
      <c r="AA429" s="360"/>
      <c r="AB429" s="360"/>
      <c r="AC429" s="360"/>
      <c r="AD429" s="360"/>
      <c r="AE429" s="360"/>
      <c r="AF429" s="360"/>
      <c r="AG429" s="360"/>
      <c r="AH429" s="360"/>
      <c r="AI429" s="360"/>
      <c r="AJ429" s="360"/>
      <c r="AK429" s="360"/>
      <c r="AL429" s="360"/>
      <c r="AM429" s="360"/>
    </row>
    <row r="430" spans="1:39" ht="11.25" customHeight="1">
      <c r="A430" s="360"/>
      <c r="B430" s="360"/>
      <c r="C430" s="360"/>
      <c r="D430" s="360"/>
      <c r="E430" s="360"/>
      <c r="F430" s="360"/>
      <c r="G430" s="360"/>
      <c r="H430" s="360"/>
      <c r="I430" s="360"/>
      <c r="J430" s="360"/>
      <c r="K430" s="360"/>
      <c r="L430" s="360"/>
      <c r="M430" s="360"/>
      <c r="N430" s="360"/>
      <c r="O430" s="360"/>
      <c r="P430" s="360"/>
      <c r="Q430" s="360"/>
      <c r="R430" s="360"/>
      <c r="S430" s="360"/>
      <c r="T430" s="360"/>
      <c r="U430" s="360"/>
      <c r="V430" s="360"/>
      <c r="W430" s="360"/>
      <c r="X430" s="360"/>
      <c r="Y430" s="360"/>
      <c r="Z430" s="360"/>
      <c r="AA430" s="360"/>
      <c r="AB430" s="360"/>
      <c r="AC430" s="360"/>
      <c r="AD430" s="360"/>
      <c r="AE430" s="360"/>
      <c r="AF430" s="360"/>
      <c r="AG430" s="360"/>
      <c r="AH430" s="360"/>
      <c r="AI430" s="360"/>
      <c r="AJ430" s="360"/>
      <c r="AK430" s="360"/>
      <c r="AL430" s="360"/>
      <c r="AM430" s="360"/>
    </row>
    <row r="431" spans="1:39" ht="11.25" customHeight="1">
      <c r="A431" s="360"/>
      <c r="B431" s="360"/>
      <c r="C431" s="360"/>
      <c r="D431" s="360"/>
      <c r="E431" s="360"/>
      <c r="F431" s="360"/>
      <c r="G431" s="360"/>
      <c r="H431" s="360"/>
      <c r="I431" s="360"/>
      <c r="J431" s="360"/>
      <c r="K431" s="360"/>
      <c r="L431" s="360"/>
      <c r="M431" s="360"/>
      <c r="N431" s="360"/>
      <c r="O431" s="360"/>
      <c r="P431" s="360"/>
      <c r="Q431" s="360"/>
      <c r="R431" s="360"/>
      <c r="S431" s="360"/>
      <c r="T431" s="360"/>
      <c r="U431" s="360"/>
      <c r="V431" s="360"/>
      <c r="W431" s="360"/>
      <c r="X431" s="360"/>
      <c r="Y431" s="360"/>
      <c r="Z431" s="360"/>
      <c r="AA431" s="360"/>
      <c r="AB431" s="360"/>
      <c r="AC431" s="360"/>
      <c r="AD431" s="360"/>
      <c r="AE431" s="360"/>
      <c r="AF431" s="360"/>
      <c r="AG431" s="360"/>
      <c r="AH431" s="360"/>
      <c r="AI431" s="360"/>
      <c r="AJ431" s="360"/>
      <c r="AK431" s="360"/>
      <c r="AL431" s="360"/>
      <c r="AM431" s="360"/>
    </row>
    <row r="432" spans="1:39" ht="11.25" customHeight="1">
      <c r="A432" s="360"/>
      <c r="B432" s="360"/>
      <c r="C432" s="360"/>
      <c r="D432" s="360"/>
      <c r="E432" s="360"/>
      <c r="F432" s="360"/>
      <c r="G432" s="360"/>
      <c r="H432" s="360"/>
      <c r="I432" s="360"/>
      <c r="J432" s="360"/>
      <c r="K432" s="360"/>
      <c r="L432" s="360"/>
      <c r="M432" s="360"/>
      <c r="N432" s="360"/>
      <c r="O432" s="360"/>
      <c r="P432" s="360"/>
      <c r="Q432" s="360"/>
      <c r="R432" s="360"/>
      <c r="S432" s="360"/>
      <c r="T432" s="360"/>
      <c r="U432" s="360"/>
      <c r="V432" s="360"/>
      <c r="W432" s="360"/>
      <c r="X432" s="360"/>
      <c r="Y432" s="360"/>
      <c r="Z432" s="360"/>
      <c r="AA432" s="360"/>
      <c r="AB432" s="360"/>
      <c r="AC432" s="360"/>
      <c r="AD432" s="360"/>
      <c r="AE432" s="360"/>
      <c r="AF432" s="360"/>
      <c r="AG432" s="360"/>
      <c r="AH432" s="360"/>
      <c r="AI432" s="360"/>
      <c r="AJ432" s="360"/>
      <c r="AK432" s="360"/>
      <c r="AL432" s="360"/>
      <c r="AM432" s="360"/>
    </row>
    <row r="433" spans="1:39" ht="11.25" customHeight="1">
      <c r="A433" s="360"/>
      <c r="B433" s="360"/>
      <c r="C433" s="360"/>
      <c r="D433" s="360"/>
      <c r="E433" s="360"/>
      <c r="F433" s="360"/>
      <c r="G433" s="360"/>
      <c r="H433" s="360"/>
      <c r="I433" s="360"/>
      <c r="J433" s="360"/>
      <c r="K433" s="360"/>
      <c r="L433" s="360"/>
      <c r="M433" s="360"/>
      <c r="N433" s="360"/>
      <c r="O433" s="360"/>
      <c r="P433" s="360"/>
      <c r="Q433" s="360"/>
      <c r="R433" s="360"/>
      <c r="S433" s="360"/>
      <c r="T433" s="360"/>
      <c r="U433" s="360"/>
      <c r="V433" s="360"/>
      <c r="W433" s="360"/>
      <c r="X433" s="360"/>
      <c r="Y433" s="360"/>
      <c r="Z433" s="360"/>
      <c r="AA433" s="360"/>
      <c r="AB433" s="360"/>
      <c r="AC433" s="360"/>
      <c r="AD433" s="360"/>
      <c r="AE433" s="360"/>
      <c r="AF433" s="360"/>
      <c r="AG433" s="360"/>
      <c r="AH433" s="360"/>
      <c r="AI433" s="360"/>
      <c r="AJ433" s="360"/>
      <c r="AK433" s="360"/>
      <c r="AL433" s="360"/>
      <c r="AM433" s="360"/>
    </row>
    <row r="434" spans="1:39" ht="11.25" customHeight="1">
      <c r="A434" s="360"/>
      <c r="B434" s="360"/>
      <c r="C434" s="360"/>
      <c r="D434" s="360"/>
      <c r="E434" s="360"/>
      <c r="F434" s="360"/>
      <c r="G434" s="360"/>
      <c r="H434" s="360"/>
      <c r="I434" s="360"/>
      <c r="J434" s="360"/>
      <c r="K434" s="360"/>
      <c r="L434" s="360"/>
      <c r="M434" s="360"/>
      <c r="N434" s="360"/>
      <c r="O434" s="360"/>
      <c r="P434" s="360"/>
      <c r="Q434" s="360"/>
      <c r="R434" s="360"/>
      <c r="S434" s="360"/>
      <c r="T434" s="360"/>
      <c r="U434" s="360"/>
      <c r="V434" s="360"/>
      <c r="W434" s="360"/>
      <c r="X434" s="360"/>
      <c r="Y434" s="360"/>
      <c r="Z434" s="360"/>
      <c r="AA434" s="360"/>
      <c r="AB434" s="360"/>
      <c r="AC434" s="360"/>
      <c r="AD434" s="360"/>
      <c r="AE434" s="360"/>
      <c r="AF434" s="360"/>
      <c r="AG434" s="360"/>
      <c r="AH434" s="360"/>
      <c r="AI434" s="360"/>
      <c r="AJ434" s="360"/>
      <c r="AK434" s="360"/>
      <c r="AL434" s="360"/>
      <c r="AM434" s="360"/>
    </row>
    <row r="435" spans="1:39" ht="11.25" customHeight="1">
      <c r="A435" s="360"/>
      <c r="B435" s="360"/>
      <c r="C435" s="360"/>
      <c r="D435" s="360"/>
      <c r="E435" s="360"/>
      <c r="F435" s="360"/>
      <c r="G435" s="360"/>
      <c r="H435" s="360"/>
      <c r="I435" s="360"/>
      <c r="J435" s="360"/>
      <c r="K435" s="360"/>
      <c r="L435" s="360"/>
      <c r="M435" s="360"/>
      <c r="N435" s="360"/>
      <c r="O435" s="360"/>
      <c r="P435" s="360"/>
      <c r="Q435" s="360"/>
      <c r="R435" s="360"/>
      <c r="S435" s="360"/>
      <c r="T435" s="360"/>
      <c r="U435" s="360"/>
      <c r="V435" s="360"/>
      <c r="W435" s="360"/>
      <c r="X435" s="360"/>
      <c r="Y435" s="360"/>
      <c r="Z435" s="360"/>
      <c r="AA435" s="360"/>
      <c r="AB435" s="360"/>
      <c r="AC435" s="360"/>
      <c r="AD435" s="360"/>
      <c r="AE435" s="360"/>
      <c r="AF435" s="360"/>
      <c r="AG435" s="360"/>
      <c r="AH435" s="360"/>
      <c r="AI435" s="360"/>
      <c r="AJ435" s="360"/>
      <c r="AK435" s="360"/>
      <c r="AL435" s="360"/>
      <c r="AM435" s="360"/>
    </row>
    <row r="436" spans="1:39" ht="11.25" customHeight="1">
      <c r="A436" s="360"/>
      <c r="B436" s="360"/>
      <c r="C436" s="360"/>
      <c r="D436" s="360"/>
      <c r="E436" s="360"/>
      <c r="F436" s="360"/>
      <c r="G436" s="360"/>
      <c r="H436" s="360"/>
      <c r="I436" s="360"/>
      <c r="J436" s="360"/>
      <c r="K436" s="360"/>
      <c r="L436" s="360"/>
      <c r="M436" s="360"/>
      <c r="N436" s="360"/>
      <c r="O436" s="360"/>
      <c r="P436" s="360"/>
      <c r="Q436" s="360"/>
      <c r="R436" s="360"/>
      <c r="S436" s="360"/>
      <c r="T436" s="360"/>
      <c r="U436" s="360"/>
      <c r="V436" s="360"/>
      <c r="W436" s="360"/>
      <c r="X436" s="360"/>
      <c r="Y436" s="360"/>
      <c r="Z436" s="360"/>
      <c r="AA436" s="360"/>
      <c r="AB436" s="360"/>
      <c r="AC436" s="360"/>
      <c r="AD436" s="360"/>
      <c r="AE436" s="360"/>
      <c r="AF436" s="360"/>
      <c r="AG436" s="360"/>
      <c r="AH436" s="360"/>
      <c r="AI436" s="360"/>
      <c r="AJ436" s="360"/>
      <c r="AK436" s="360"/>
      <c r="AL436" s="360"/>
      <c r="AM436" s="360"/>
    </row>
    <row r="437" spans="1:39" ht="11.25" customHeight="1">
      <c r="A437" s="360"/>
      <c r="B437" s="360"/>
      <c r="C437" s="360"/>
      <c r="D437" s="360"/>
      <c r="E437" s="360"/>
      <c r="F437" s="360"/>
      <c r="G437" s="360"/>
      <c r="H437" s="360"/>
      <c r="I437" s="360"/>
      <c r="J437" s="360"/>
      <c r="K437" s="360"/>
      <c r="L437" s="360"/>
      <c r="M437" s="360"/>
      <c r="N437" s="360"/>
      <c r="O437" s="360"/>
      <c r="P437" s="360"/>
      <c r="Q437" s="360"/>
      <c r="R437" s="360"/>
      <c r="S437" s="360"/>
      <c r="T437" s="360"/>
      <c r="U437" s="360"/>
      <c r="V437" s="360"/>
      <c r="W437" s="360"/>
      <c r="X437" s="360"/>
      <c r="Y437" s="360"/>
      <c r="Z437" s="360"/>
      <c r="AA437" s="360"/>
      <c r="AB437" s="360"/>
      <c r="AC437" s="360"/>
      <c r="AD437" s="360"/>
      <c r="AE437" s="360"/>
      <c r="AF437" s="360"/>
      <c r="AG437" s="360"/>
      <c r="AH437" s="360"/>
      <c r="AI437" s="360"/>
      <c r="AJ437" s="360"/>
      <c r="AK437" s="360"/>
      <c r="AL437" s="360"/>
      <c r="AM437" s="360"/>
    </row>
    <row r="438" spans="1:39" ht="11.25" customHeight="1">
      <c r="A438" s="360"/>
      <c r="B438" s="360"/>
      <c r="C438" s="360"/>
      <c r="D438" s="360"/>
      <c r="E438" s="360"/>
      <c r="F438" s="360"/>
      <c r="G438" s="360"/>
      <c r="H438" s="360"/>
      <c r="I438" s="360"/>
      <c r="J438" s="360"/>
      <c r="K438" s="360"/>
      <c r="L438" s="360"/>
      <c r="M438" s="360"/>
      <c r="N438" s="360"/>
      <c r="O438" s="360"/>
      <c r="P438" s="360"/>
      <c r="Q438" s="360"/>
      <c r="R438" s="360"/>
      <c r="S438" s="360"/>
      <c r="T438" s="360"/>
      <c r="U438" s="360"/>
      <c r="V438" s="360"/>
      <c r="W438" s="360"/>
      <c r="X438" s="360"/>
      <c r="Y438" s="360"/>
      <c r="Z438" s="360"/>
      <c r="AA438" s="360"/>
      <c r="AB438" s="360"/>
      <c r="AC438" s="360"/>
      <c r="AD438" s="360"/>
      <c r="AE438" s="360"/>
      <c r="AF438" s="360"/>
      <c r="AG438" s="360"/>
      <c r="AH438" s="360"/>
      <c r="AI438" s="360"/>
      <c r="AJ438" s="360"/>
      <c r="AK438" s="360"/>
      <c r="AL438" s="360"/>
      <c r="AM438" s="360"/>
    </row>
    <row r="439" spans="1:39" ht="11.25" customHeight="1">
      <c r="A439" s="360"/>
      <c r="B439" s="360"/>
      <c r="C439" s="360"/>
      <c r="D439" s="360"/>
      <c r="E439" s="360"/>
      <c r="F439" s="360"/>
      <c r="G439" s="360"/>
      <c r="H439" s="360"/>
      <c r="I439" s="360"/>
      <c r="J439" s="360"/>
      <c r="K439" s="360"/>
      <c r="L439" s="360"/>
      <c r="M439" s="360"/>
      <c r="N439" s="360"/>
      <c r="O439" s="360"/>
      <c r="P439" s="360"/>
      <c r="Q439" s="360"/>
      <c r="R439" s="360"/>
      <c r="S439" s="360"/>
      <c r="T439" s="360"/>
      <c r="U439" s="360"/>
      <c r="V439" s="360"/>
      <c r="W439" s="360"/>
      <c r="X439" s="360"/>
      <c r="Y439" s="360"/>
      <c r="Z439" s="360"/>
      <c r="AA439" s="360"/>
      <c r="AB439" s="360"/>
      <c r="AC439" s="360"/>
      <c r="AD439" s="360"/>
      <c r="AE439" s="360"/>
      <c r="AF439" s="360"/>
      <c r="AG439" s="360"/>
      <c r="AH439" s="360"/>
      <c r="AI439" s="360"/>
      <c r="AJ439" s="360"/>
      <c r="AK439" s="360"/>
      <c r="AL439" s="360"/>
      <c r="AM439" s="360"/>
    </row>
    <row r="440" spans="1:39" ht="11.25" customHeight="1">
      <c r="A440" s="360"/>
      <c r="B440" s="360"/>
      <c r="C440" s="360"/>
      <c r="D440" s="360"/>
      <c r="E440" s="360"/>
      <c r="F440" s="360"/>
      <c r="G440" s="360"/>
      <c r="H440" s="360"/>
      <c r="I440" s="360"/>
      <c r="J440" s="360"/>
      <c r="K440" s="360"/>
      <c r="L440" s="360"/>
      <c r="M440" s="360"/>
      <c r="N440" s="360"/>
      <c r="O440" s="360"/>
      <c r="P440" s="360"/>
      <c r="Q440" s="360"/>
      <c r="R440" s="360"/>
      <c r="S440" s="360"/>
      <c r="T440" s="360"/>
      <c r="U440" s="360"/>
      <c r="V440" s="360"/>
      <c r="W440" s="360"/>
      <c r="X440" s="360"/>
      <c r="Y440" s="360"/>
      <c r="Z440" s="360"/>
      <c r="AA440" s="360"/>
      <c r="AB440" s="360"/>
      <c r="AC440" s="360"/>
      <c r="AD440" s="360"/>
      <c r="AE440" s="360"/>
      <c r="AF440" s="360"/>
      <c r="AG440" s="360"/>
      <c r="AH440" s="360"/>
      <c r="AI440" s="360"/>
      <c r="AJ440" s="360"/>
      <c r="AK440" s="360"/>
      <c r="AL440" s="360"/>
      <c r="AM440" s="360"/>
    </row>
    <row r="441" spans="1:39" ht="11.25" customHeight="1">
      <c r="A441" s="360"/>
      <c r="B441" s="360"/>
      <c r="C441" s="360"/>
      <c r="D441" s="360"/>
      <c r="E441" s="360"/>
      <c r="F441" s="360"/>
      <c r="G441" s="360"/>
      <c r="H441" s="360"/>
      <c r="I441" s="360"/>
      <c r="J441" s="360"/>
      <c r="K441" s="360"/>
      <c r="L441" s="360"/>
      <c r="M441" s="360"/>
      <c r="N441" s="360"/>
      <c r="O441" s="360"/>
      <c r="P441" s="360"/>
      <c r="Q441" s="360"/>
      <c r="R441" s="360"/>
      <c r="S441" s="360"/>
      <c r="T441" s="360"/>
      <c r="U441" s="360"/>
      <c r="V441" s="360"/>
      <c r="W441" s="360"/>
      <c r="X441" s="360"/>
      <c r="Y441" s="360"/>
      <c r="Z441" s="360"/>
      <c r="AA441" s="360"/>
      <c r="AB441" s="360"/>
      <c r="AC441" s="360"/>
      <c r="AD441" s="360"/>
      <c r="AE441" s="360"/>
      <c r="AF441" s="360"/>
      <c r="AG441" s="360"/>
      <c r="AH441" s="360"/>
      <c r="AI441" s="360"/>
      <c r="AJ441" s="360"/>
      <c r="AK441" s="360"/>
      <c r="AL441" s="360"/>
      <c r="AM441" s="360"/>
    </row>
    <row r="442" spans="1:39" ht="11.25" customHeight="1">
      <c r="A442" s="360"/>
      <c r="B442" s="360"/>
      <c r="C442" s="360"/>
      <c r="D442" s="360"/>
      <c r="E442" s="360"/>
      <c r="F442" s="360"/>
      <c r="G442" s="360"/>
      <c r="H442" s="360"/>
      <c r="I442" s="360"/>
      <c r="J442" s="360"/>
      <c r="K442" s="360"/>
      <c r="L442" s="360"/>
      <c r="M442" s="360"/>
      <c r="N442" s="360"/>
      <c r="O442" s="360"/>
      <c r="P442" s="360"/>
      <c r="Q442" s="360"/>
      <c r="R442" s="360"/>
      <c r="S442" s="360"/>
      <c r="T442" s="360"/>
      <c r="U442" s="360"/>
      <c r="V442" s="360"/>
      <c r="W442" s="360"/>
      <c r="X442" s="360"/>
      <c r="Y442" s="360"/>
      <c r="Z442" s="360"/>
      <c r="AA442" s="360"/>
      <c r="AB442" s="360"/>
      <c r="AC442" s="360"/>
      <c r="AD442" s="360"/>
      <c r="AE442" s="360"/>
      <c r="AF442" s="360"/>
      <c r="AG442" s="360"/>
      <c r="AH442" s="360"/>
      <c r="AI442" s="360"/>
      <c r="AJ442" s="360"/>
      <c r="AK442" s="360"/>
      <c r="AL442" s="360"/>
      <c r="AM442" s="360"/>
    </row>
    <row r="443" spans="1:39" ht="11.25" customHeight="1">
      <c r="A443" s="360"/>
      <c r="B443" s="360"/>
      <c r="C443" s="360"/>
      <c r="D443" s="360"/>
      <c r="E443" s="360"/>
      <c r="F443" s="360"/>
      <c r="G443" s="360"/>
      <c r="H443" s="360"/>
      <c r="I443" s="360"/>
      <c r="J443" s="360"/>
      <c r="K443" s="360"/>
      <c r="L443" s="360"/>
      <c r="M443" s="360"/>
      <c r="N443" s="360"/>
      <c r="O443" s="360"/>
      <c r="P443" s="360"/>
      <c r="Q443" s="360"/>
      <c r="R443" s="360"/>
      <c r="S443" s="360"/>
      <c r="T443" s="360"/>
      <c r="U443" s="360"/>
      <c r="V443" s="360"/>
      <c r="W443" s="360"/>
      <c r="X443" s="360"/>
      <c r="Y443" s="360"/>
      <c r="Z443" s="360"/>
      <c r="AA443" s="360"/>
      <c r="AB443" s="360"/>
      <c r="AC443" s="360"/>
      <c r="AD443" s="360"/>
      <c r="AE443" s="360"/>
      <c r="AF443" s="360"/>
      <c r="AG443" s="360"/>
      <c r="AH443" s="360"/>
      <c r="AI443" s="360"/>
      <c r="AJ443" s="360"/>
      <c r="AK443" s="360"/>
      <c r="AL443" s="360"/>
      <c r="AM443" s="360"/>
    </row>
    <row r="444" spans="1:39" ht="11.25" customHeight="1">
      <c r="A444" s="360"/>
      <c r="B444" s="360"/>
      <c r="C444" s="360"/>
      <c r="D444" s="360"/>
      <c r="E444" s="360"/>
      <c r="F444" s="360"/>
      <c r="G444" s="360"/>
      <c r="H444" s="360"/>
      <c r="I444" s="360"/>
      <c r="J444" s="360"/>
      <c r="K444" s="360"/>
      <c r="L444" s="360"/>
      <c r="M444" s="360"/>
      <c r="N444" s="360"/>
      <c r="O444" s="360"/>
      <c r="P444" s="360"/>
      <c r="Q444" s="360"/>
      <c r="R444" s="360"/>
      <c r="S444" s="360"/>
      <c r="T444" s="360"/>
      <c r="U444" s="360"/>
      <c r="V444" s="360"/>
      <c r="W444" s="360"/>
      <c r="X444" s="360"/>
      <c r="Y444" s="360"/>
      <c r="Z444" s="360"/>
      <c r="AA444" s="360"/>
      <c r="AB444" s="360"/>
      <c r="AC444" s="360"/>
      <c r="AD444" s="360"/>
      <c r="AE444" s="360"/>
      <c r="AF444" s="360"/>
      <c r="AG444" s="360"/>
      <c r="AH444" s="360"/>
      <c r="AI444" s="360"/>
      <c r="AJ444" s="360"/>
      <c r="AK444" s="360"/>
      <c r="AL444" s="360"/>
      <c r="AM444" s="360"/>
    </row>
    <row r="445" spans="1:39" ht="11.25" customHeight="1">
      <c r="A445" s="360"/>
      <c r="B445" s="360"/>
      <c r="C445" s="360"/>
      <c r="D445" s="360"/>
      <c r="E445" s="360"/>
      <c r="F445" s="360"/>
      <c r="G445" s="360"/>
      <c r="H445" s="360"/>
      <c r="I445" s="360"/>
      <c r="J445" s="360"/>
      <c r="K445" s="360"/>
      <c r="L445" s="360"/>
      <c r="M445" s="360"/>
      <c r="N445" s="360"/>
      <c r="O445" s="360"/>
      <c r="P445" s="360"/>
      <c r="Q445" s="360"/>
      <c r="R445" s="360"/>
      <c r="S445" s="360"/>
      <c r="T445" s="360"/>
      <c r="U445" s="360"/>
      <c r="V445" s="360"/>
      <c r="W445" s="360"/>
      <c r="X445" s="360"/>
      <c r="Y445" s="360"/>
      <c r="Z445" s="360"/>
      <c r="AA445" s="360"/>
      <c r="AB445" s="360"/>
      <c r="AC445" s="360"/>
      <c r="AD445" s="360"/>
      <c r="AE445" s="360"/>
      <c r="AF445" s="360"/>
      <c r="AG445" s="360"/>
      <c r="AH445" s="360"/>
      <c r="AI445" s="360"/>
      <c r="AJ445" s="360"/>
      <c r="AK445" s="360"/>
      <c r="AL445" s="360"/>
      <c r="AM445" s="360"/>
    </row>
    <row r="446" spans="1:39" ht="11.25" customHeight="1">
      <c r="A446" s="360"/>
      <c r="B446" s="360"/>
      <c r="C446" s="360"/>
      <c r="D446" s="360"/>
      <c r="E446" s="360"/>
      <c r="F446" s="360"/>
      <c r="G446" s="360"/>
      <c r="H446" s="360"/>
      <c r="I446" s="360"/>
      <c r="J446" s="360"/>
      <c r="K446" s="360"/>
      <c r="L446" s="360"/>
      <c r="M446" s="360"/>
      <c r="N446" s="360"/>
      <c r="O446" s="360"/>
      <c r="P446" s="360"/>
      <c r="Q446" s="360"/>
      <c r="R446" s="360"/>
      <c r="S446" s="360"/>
      <c r="T446" s="360"/>
      <c r="U446" s="360"/>
      <c r="V446" s="360"/>
      <c r="W446" s="360"/>
      <c r="X446" s="360"/>
      <c r="Y446" s="360"/>
      <c r="Z446" s="360"/>
      <c r="AA446" s="360"/>
      <c r="AB446" s="360"/>
      <c r="AC446" s="360"/>
      <c r="AD446" s="360"/>
      <c r="AE446" s="360"/>
      <c r="AF446" s="360"/>
      <c r="AG446" s="360"/>
      <c r="AH446" s="360"/>
      <c r="AI446" s="360"/>
      <c r="AJ446" s="360"/>
      <c r="AK446" s="360"/>
      <c r="AL446" s="360"/>
      <c r="AM446" s="360"/>
    </row>
    <row r="447" spans="1:39" ht="11.25" customHeight="1">
      <c r="A447" s="360"/>
      <c r="B447" s="360"/>
      <c r="C447" s="360"/>
      <c r="D447" s="360"/>
      <c r="E447" s="360"/>
      <c r="F447" s="360"/>
      <c r="G447" s="360"/>
      <c r="H447" s="360"/>
      <c r="I447" s="360"/>
      <c r="J447" s="360"/>
      <c r="K447" s="360"/>
      <c r="L447" s="360"/>
      <c r="M447" s="360"/>
      <c r="N447" s="360"/>
      <c r="O447" s="360"/>
      <c r="P447" s="360"/>
      <c r="Q447" s="360"/>
      <c r="R447" s="360"/>
      <c r="S447" s="360"/>
      <c r="T447" s="360"/>
      <c r="U447" s="360"/>
      <c r="V447" s="360"/>
      <c r="W447" s="360"/>
      <c r="X447" s="360"/>
      <c r="Y447" s="360"/>
      <c r="Z447" s="360"/>
      <c r="AA447" s="360"/>
      <c r="AB447" s="360"/>
      <c r="AC447" s="360"/>
      <c r="AD447" s="360"/>
      <c r="AE447" s="360"/>
      <c r="AF447" s="360"/>
      <c r="AG447" s="360"/>
      <c r="AH447" s="360"/>
      <c r="AI447" s="360"/>
      <c r="AJ447" s="360"/>
      <c r="AK447" s="360"/>
      <c r="AL447" s="360"/>
      <c r="AM447" s="360"/>
    </row>
    <row r="448" spans="1:39" ht="11.25" customHeight="1">
      <c r="A448" s="360"/>
      <c r="B448" s="360"/>
      <c r="C448" s="360"/>
      <c r="D448" s="360"/>
      <c r="E448" s="360"/>
      <c r="F448" s="360"/>
      <c r="G448" s="360"/>
      <c r="H448" s="360"/>
      <c r="I448" s="360"/>
      <c r="J448" s="360"/>
      <c r="K448" s="360"/>
      <c r="L448" s="360"/>
      <c r="M448" s="360"/>
      <c r="N448" s="360"/>
      <c r="O448" s="360"/>
      <c r="P448" s="360"/>
      <c r="Q448" s="360"/>
      <c r="R448" s="360"/>
      <c r="S448" s="360"/>
      <c r="T448" s="360"/>
      <c r="U448" s="360"/>
      <c r="V448" s="360"/>
      <c r="W448" s="360"/>
      <c r="X448" s="360"/>
      <c r="Y448" s="360"/>
      <c r="Z448" s="360"/>
      <c r="AA448" s="360"/>
      <c r="AB448" s="360"/>
      <c r="AC448" s="360"/>
      <c r="AD448" s="360"/>
      <c r="AE448" s="360"/>
      <c r="AF448" s="360"/>
      <c r="AG448" s="360"/>
      <c r="AH448" s="360"/>
      <c r="AI448" s="360"/>
      <c r="AJ448" s="360"/>
      <c r="AK448" s="360"/>
      <c r="AL448" s="360"/>
      <c r="AM448" s="360"/>
    </row>
    <row r="449" spans="1:39" ht="11.25" customHeight="1">
      <c r="A449" s="360"/>
      <c r="B449" s="360"/>
      <c r="C449" s="360"/>
      <c r="D449" s="360"/>
      <c r="E449" s="360"/>
      <c r="F449" s="360"/>
      <c r="G449" s="360"/>
      <c r="H449" s="360"/>
      <c r="I449" s="360"/>
      <c r="J449" s="360"/>
      <c r="K449" s="360"/>
      <c r="L449" s="360"/>
      <c r="M449" s="360"/>
      <c r="N449" s="360"/>
      <c r="O449" s="360"/>
      <c r="P449" s="360"/>
      <c r="Q449" s="360"/>
      <c r="R449" s="360"/>
      <c r="S449" s="360"/>
      <c r="T449" s="360"/>
      <c r="U449" s="360"/>
      <c r="V449" s="360"/>
      <c r="W449" s="360"/>
      <c r="X449" s="360"/>
      <c r="Y449" s="360"/>
      <c r="Z449" s="360"/>
      <c r="AA449" s="360"/>
      <c r="AB449" s="360"/>
      <c r="AC449" s="360"/>
      <c r="AD449" s="360"/>
      <c r="AE449" s="360"/>
      <c r="AF449" s="360"/>
      <c r="AG449" s="360"/>
      <c r="AH449" s="360"/>
      <c r="AI449" s="360"/>
      <c r="AJ449" s="360"/>
      <c r="AK449" s="360"/>
      <c r="AL449" s="360"/>
      <c r="AM449" s="360"/>
    </row>
    <row r="450" spans="1:39" ht="11.25" customHeight="1">
      <c r="A450" s="360"/>
      <c r="B450" s="360"/>
      <c r="C450" s="360"/>
      <c r="D450" s="360"/>
      <c r="E450" s="360"/>
      <c r="F450" s="360"/>
      <c r="G450" s="360"/>
      <c r="H450" s="360"/>
      <c r="I450" s="360"/>
      <c r="J450" s="360"/>
      <c r="K450" s="360"/>
      <c r="L450" s="360"/>
      <c r="M450" s="360"/>
      <c r="N450" s="360"/>
      <c r="O450" s="360"/>
      <c r="P450" s="360"/>
      <c r="Q450" s="360"/>
      <c r="R450" s="360"/>
      <c r="S450" s="360"/>
      <c r="T450" s="360"/>
      <c r="U450" s="360"/>
      <c r="V450" s="360"/>
      <c r="W450" s="360"/>
      <c r="X450" s="360"/>
      <c r="Y450" s="360"/>
      <c r="Z450" s="360"/>
      <c r="AA450" s="360"/>
      <c r="AB450" s="360"/>
      <c r="AC450" s="360"/>
      <c r="AD450" s="360"/>
      <c r="AE450" s="360"/>
      <c r="AF450" s="360"/>
      <c r="AG450" s="360"/>
      <c r="AH450" s="360"/>
      <c r="AI450" s="360"/>
      <c r="AJ450" s="360"/>
      <c r="AK450" s="360"/>
      <c r="AL450" s="360"/>
      <c r="AM450" s="360"/>
    </row>
    <row r="451" spans="1:39" ht="11.25" customHeight="1">
      <c r="A451" s="360"/>
      <c r="B451" s="360"/>
      <c r="C451" s="360"/>
      <c r="D451" s="360"/>
      <c r="E451" s="360"/>
      <c r="F451" s="360"/>
      <c r="G451" s="360"/>
      <c r="H451" s="360"/>
      <c r="I451" s="360"/>
      <c r="J451" s="360"/>
      <c r="K451" s="360"/>
      <c r="L451" s="360"/>
      <c r="M451" s="360"/>
      <c r="N451" s="360"/>
      <c r="O451" s="360"/>
      <c r="P451" s="360"/>
      <c r="Q451" s="360"/>
      <c r="R451" s="360"/>
      <c r="S451" s="360"/>
      <c r="T451" s="360"/>
      <c r="U451" s="360"/>
      <c r="V451" s="360"/>
      <c r="W451" s="360"/>
      <c r="X451" s="360"/>
      <c r="Y451" s="360"/>
      <c r="Z451" s="360"/>
      <c r="AA451" s="360"/>
      <c r="AB451" s="360"/>
      <c r="AC451" s="360"/>
      <c r="AD451" s="360"/>
      <c r="AE451" s="360"/>
      <c r="AF451" s="360"/>
      <c r="AG451" s="360"/>
      <c r="AH451" s="360"/>
      <c r="AI451" s="360"/>
      <c r="AJ451" s="360"/>
      <c r="AK451" s="360"/>
      <c r="AL451" s="360"/>
      <c r="AM451" s="360"/>
    </row>
    <row r="452" spans="1:39" ht="11.25" customHeight="1">
      <c r="A452" s="360"/>
      <c r="B452" s="360"/>
      <c r="C452" s="360"/>
      <c r="D452" s="360"/>
      <c r="E452" s="360"/>
      <c r="F452" s="360"/>
      <c r="G452" s="360"/>
      <c r="H452" s="360"/>
      <c r="I452" s="360"/>
      <c r="J452" s="360"/>
      <c r="K452" s="360"/>
      <c r="L452" s="360"/>
      <c r="M452" s="360"/>
      <c r="N452" s="360"/>
      <c r="O452" s="360"/>
      <c r="P452" s="360"/>
      <c r="Q452" s="360"/>
      <c r="R452" s="360"/>
      <c r="S452" s="360"/>
      <c r="T452" s="360"/>
      <c r="U452" s="360"/>
      <c r="V452" s="360"/>
      <c r="W452" s="360"/>
      <c r="X452" s="360"/>
      <c r="Y452" s="360"/>
      <c r="Z452" s="360"/>
      <c r="AA452" s="360"/>
      <c r="AB452" s="360"/>
      <c r="AC452" s="360"/>
      <c r="AD452" s="360"/>
      <c r="AE452" s="360"/>
      <c r="AF452" s="360"/>
      <c r="AG452" s="360"/>
      <c r="AH452" s="360"/>
      <c r="AI452" s="360"/>
      <c r="AJ452" s="360"/>
      <c r="AK452" s="360"/>
      <c r="AL452" s="360"/>
      <c r="AM452" s="360"/>
    </row>
    <row r="453" spans="1:39" ht="11.25" customHeight="1">
      <c r="A453" s="360"/>
      <c r="B453" s="360"/>
      <c r="C453" s="360"/>
      <c r="D453" s="360"/>
      <c r="E453" s="360"/>
      <c r="F453" s="360"/>
      <c r="G453" s="360"/>
      <c r="H453" s="360"/>
      <c r="I453" s="360"/>
      <c r="J453" s="360"/>
      <c r="K453" s="360"/>
      <c r="L453" s="360"/>
      <c r="M453" s="360"/>
      <c r="N453" s="360"/>
      <c r="O453" s="360"/>
      <c r="P453" s="360"/>
      <c r="Q453" s="360"/>
      <c r="R453" s="360"/>
      <c r="S453" s="360"/>
      <c r="T453" s="360"/>
      <c r="U453" s="360"/>
      <c r="V453" s="360"/>
      <c r="W453" s="360"/>
      <c r="X453" s="360"/>
      <c r="Y453" s="360"/>
      <c r="Z453" s="360"/>
      <c r="AA453" s="360"/>
      <c r="AB453" s="360"/>
      <c r="AC453" s="360"/>
      <c r="AD453" s="360"/>
      <c r="AE453" s="360"/>
      <c r="AF453" s="360"/>
      <c r="AG453" s="360"/>
      <c r="AH453" s="360"/>
      <c r="AI453" s="360"/>
      <c r="AJ453" s="360"/>
      <c r="AK453" s="360"/>
      <c r="AL453" s="360"/>
      <c r="AM453" s="360"/>
    </row>
    <row r="454" spans="1:39" ht="11.25" customHeight="1">
      <c r="A454" s="360"/>
      <c r="B454" s="360"/>
      <c r="C454" s="360"/>
      <c r="D454" s="360"/>
      <c r="E454" s="360"/>
      <c r="F454" s="360"/>
      <c r="G454" s="360"/>
      <c r="H454" s="360"/>
      <c r="I454" s="360"/>
      <c r="J454" s="360"/>
      <c r="K454" s="360"/>
      <c r="L454" s="360"/>
      <c r="M454" s="360"/>
      <c r="N454" s="360"/>
      <c r="O454" s="360"/>
      <c r="P454" s="360"/>
      <c r="Q454" s="360"/>
      <c r="R454" s="360"/>
      <c r="S454" s="360"/>
      <c r="T454" s="360"/>
      <c r="U454" s="360"/>
      <c r="V454" s="360"/>
      <c r="W454" s="360"/>
      <c r="X454" s="360"/>
      <c r="Y454" s="360"/>
      <c r="Z454" s="360"/>
      <c r="AA454" s="360"/>
      <c r="AB454" s="360"/>
      <c r="AC454" s="360"/>
      <c r="AD454" s="360"/>
      <c r="AE454" s="360"/>
      <c r="AF454" s="360"/>
      <c r="AG454" s="360"/>
      <c r="AH454" s="360"/>
      <c r="AI454" s="360"/>
      <c r="AJ454" s="360"/>
      <c r="AK454" s="360"/>
      <c r="AL454" s="360"/>
      <c r="AM454" s="360"/>
    </row>
    <row r="455" spans="1:39" ht="11.25" customHeight="1">
      <c r="A455" s="360"/>
      <c r="B455" s="360"/>
      <c r="C455" s="360"/>
      <c r="D455" s="360"/>
      <c r="E455" s="360"/>
      <c r="F455" s="360"/>
      <c r="G455" s="360"/>
      <c r="H455" s="360"/>
      <c r="I455" s="360"/>
      <c r="J455" s="360"/>
      <c r="K455" s="360"/>
      <c r="L455" s="360"/>
      <c r="M455" s="360"/>
      <c r="N455" s="360"/>
      <c r="O455" s="360"/>
      <c r="P455" s="360"/>
      <c r="Q455" s="360"/>
      <c r="R455" s="360"/>
      <c r="S455" s="360"/>
      <c r="T455" s="360"/>
      <c r="U455" s="360"/>
      <c r="V455" s="360"/>
      <c r="W455" s="360"/>
      <c r="X455" s="360"/>
      <c r="Y455" s="360"/>
      <c r="Z455" s="360"/>
      <c r="AA455" s="360"/>
      <c r="AB455" s="360"/>
      <c r="AC455" s="360"/>
      <c r="AD455" s="360"/>
      <c r="AE455" s="360"/>
      <c r="AF455" s="360"/>
      <c r="AG455" s="360"/>
      <c r="AH455" s="360"/>
      <c r="AI455" s="360"/>
      <c r="AJ455" s="360"/>
      <c r="AK455" s="360"/>
      <c r="AL455" s="360"/>
      <c r="AM455" s="360"/>
    </row>
    <row r="456" spans="1:39" ht="11.25" customHeight="1">
      <c r="A456" s="360"/>
      <c r="B456" s="360"/>
      <c r="C456" s="360"/>
      <c r="D456" s="360"/>
      <c r="E456" s="360"/>
      <c r="F456" s="360"/>
      <c r="G456" s="360"/>
      <c r="H456" s="360"/>
      <c r="I456" s="360"/>
      <c r="J456" s="360"/>
      <c r="K456" s="360"/>
      <c r="L456" s="360"/>
      <c r="M456" s="360"/>
      <c r="N456" s="360"/>
      <c r="O456" s="360"/>
      <c r="P456" s="360"/>
      <c r="Q456" s="360"/>
      <c r="R456" s="360"/>
      <c r="S456" s="360"/>
      <c r="T456" s="360"/>
      <c r="U456" s="360"/>
      <c r="V456" s="360"/>
      <c r="W456" s="360"/>
      <c r="X456" s="360"/>
      <c r="Y456" s="360"/>
      <c r="Z456" s="360"/>
      <c r="AA456" s="360"/>
      <c r="AB456" s="360"/>
      <c r="AC456" s="360"/>
      <c r="AD456" s="360"/>
      <c r="AE456" s="360"/>
      <c r="AF456" s="360"/>
      <c r="AG456" s="360"/>
      <c r="AH456" s="360"/>
      <c r="AI456" s="360"/>
      <c r="AJ456" s="360"/>
      <c r="AK456" s="360"/>
      <c r="AL456" s="360"/>
      <c r="AM456" s="360"/>
    </row>
    <row r="457" spans="1:39" ht="11.25" customHeight="1">
      <c r="A457" s="360"/>
      <c r="B457" s="360"/>
      <c r="C457" s="360"/>
      <c r="D457" s="360"/>
      <c r="E457" s="360"/>
      <c r="F457" s="360"/>
      <c r="G457" s="360"/>
      <c r="H457" s="360"/>
      <c r="I457" s="360"/>
      <c r="J457" s="360"/>
      <c r="K457" s="360"/>
      <c r="L457" s="360"/>
      <c r="M457" s="360"/>
      <c r="N457" s="360"/>
      <c r="O457" s="360"/>
      <c r="P457" s="360"/>
      <c r="Q457" s="360"/>
      <c r="R457" s="360"/>
      <c r="S457" s="360"/>
      <c r="T457" s="360"/>
      <c r="U457" s="360"/>
      <c r="V457" s="360"/>
      <c r="W457" s="360"/>
      <c r="X457" s="360"/>
      <c r="Y457" s="360"/>
      <c r="Z457" s="360"/>
      <c r="AA457" s="360"/>
      <c r="AB457" s="360"/>
      <c r="AC457" s="360"/>
      <c r="AD457" s="360"/>
      <c r="AE457" s="360"/>
      <c r="AF457" s="360"/>
      <c r="AG457" s="360"/>
      <c r="AH457" s="360"/>
      <c r="AI457" s="360"/>
      <c r="AJ457" s="360"/>
      <c r="AK457" s="360"/>
      <c r="AL457" s="360"/>
      <c r="AM457" s="360"/>
    </row>
    <row r="458" spans="1:39" ht="11.25" customHeight="1">
      <c r="A458" s="360"/>
      <c r="B458" s="360"/>
      <c r="C458" s="360"/>
      <c r="D458" s="360"/>
      <c r="E458" s="360"/>
      <c r="F458" s="360"/>
      <c r="G458" s="360"/>
      <c r="H458" s="360"/>
      <c r="I458" s="360"/>
      <c r="J458" s="360"/>
      <c r="K458" s="360"/>
      <c r="L458" s="360"/>
      <c r="M458" s="360"/>
      <c r="N458" s="360"/>
      <c r="O458" s="360"/>
      <c r="P458" s="360"/>
      <c r="Q458" s="360"/>
      <c r="R458" s="360"/>
      <c r="S458" s="360"/>
      <c r="T458" s="360"/>
      <c r="U458" s="360"/>
      <c r="V458" s="360"/>
      <c r="W458" s="360"/>
      <c r="X458" s="360"/>
      <c r="Y458" s="360"/>
      <c r="Z458" s="360"/>
      <c r="AA458" s="360"/>
      <c r="AB458" s="360"/>
      <c r="AC458" s="360"/>
      <c r="AD458" s="360"/>
      <c r="AE458" s="360"/>
      <c r="AF458" s="360"/>
      <c r="AG458" s="360"/>
      <c r="AH458" s="360"/>
      <c r="AI458" s="360"/>
      <c r="AJ458" s="360"/>
      <c r="AK458" s="360"/>
      <c r="AL458" s="360"/>
      <c r="AM458" s="360"/>
    </row>
    <row r="459" spans="1:39" ht="11.25" customHeight="1">
      <c r="A459" s="360"/>
      <c r="B459" s="360"/>
      <c r="C459" s="360"/>
      <c r="D459" s="360"/>
      <c r="E459" s="360"/>
      <c r="F459" s="360"/>
      <c r="G459" s="360"/>
      <c r="H459" s="360"/>
      <c r="I459" s="360"/>
      <c r="J459" s="360"/>
      <c r="K459" s="360"/>
      <c r="L459" s="360"/>
      <c r="M459" s="360"/>
      <c r="N459" s="360"/>
      <c r="O459" s="360"/>
      <c r="P459" s="360"/>
      <c r="Q459" s="360"/>
      <c r="R459" s="360"/>
      <c r="S459" s="360"/>
      <c r="T459" s="360"/>
      <c r="U459" s="360"/>
      <c r="V459" s="360"/>
      <c r="W459" s="360"/>
      <c r="X459" s="360"/>
      <c r="Y459" s="360"/>
      <c r="Z459" s="360"/>
      <c r="AA459" s="360"/>
      <c r="AB459" s="360"/>
      <c r="AC459" s="360"/>
      <c r="AD459" s="360"/>
      <c r="AE459" s="360"/>
      <c r="AF459" s="360"/>
      <c r="AG459" s="360"/>
      <c r="AH459" s="360"/>
      <c r="AI459" s="360"/>
      <c r="AJ459" s="360"/>
      <c r="AK459" s="360"/>
      <c r="AL459" s="360"/>
      <c r="AM459" s="360"/>
    </row>
    <row r="460" spans="1:39" ht="11.25" customHeight="1">
      <c r="A460" s="360"/>
      <c r="B460" s="360"/>
      <c r="C460" s="360"/>
      <c r="D460" s="360"/>
      <c r="E460" s="360"/>
      <c r="F460" s="360"/>
      <c r="G460" s="360"/>
      <c r="H460" s="360"/>
      <c r="I460" s="360"/>
      <c r="J460" s="360"/>
      <c r="K460" s="360"/>
      <c r="L460" s="360"/>
      <c r="M460" s="360"/>
      <c r="N460" s="360"/>
      <c r="O460" s="360"/>
      <c r="P460" s="360"/>
      <c r="Q460" s="360"/>
      <c r="R460" s="360"/>
      <c r="S460" s="360"/>
      <c r="T460" s="360"/>
      <c r="U460" s="360"/>
      <c r="V460" s="360"/>
      <c r="W460" s="360"/>
      <c r="X460" s="360"/>
      <c r="Y460" s="360"/>
      <c r="Z460" s="360"/>
      <c r="AA460" s="360"/>
      <c r="AB460" s="360"/>
      <c r="AC460" s="360"/>
      <c r="AD460" s="360"/>
      <c r="AE460" s="360"/>
      <c r="AF460" s="360"/>
      <c r="AG460" s="360"/>
      <c r="AH460" s="360"/>
      <c r="AI460" s="360"/>
      <c r="AJ460" s="360"/>
      <c r="AK460" s="360"/>
      <c r="AL460" s="360"/>
      <c r="AM460" s="360"/>
    </row>
    <row r="461" spans="1:39" ht="11.25" customHeight="1">
      <c r="A461" s="360"/>
      <c r="B461" s="360"/>
      <c r="C461" s="360"/>
      <c r="D461" s="360"/>
      <c r="E461" s="360"/>
      <c r="F461" s="360"/>
      <c r="G461" s="360"/>
      <c r="H461" s="360"/>
      <c r="I461" s="360"/>
      <c r="J461" s="360"/>
      <c r="K461" s="360"/>
      <c r="L461" s="360"/>
      <c r="M461" s="360"/>
      <c r="N461" s="360"/>
      <c r="O461" s="360"/>
      <c r="P461" s="360"/>
      <c r="Q461" s="360"/>
      <c r="R461" s="360"/>
      <c r="S461" s="360"/>
      <c r="T461" s="360"/>
      <c r="U461" s="360"/>
      <c r="V461" s="360"/>
      <c r="W461" s="360"/>
      <c r="X461" s="360"/>
      <c r="Y461" s="360"/>
      <c r="Z461" s="360"/>
      <c r="AA461" s="360"/>
      <c r="AB461" s="360"/>
      <c r="AC461" s="360"/>
      <c r="AD461" s="360"/>
      <c r="AE461" s="360"/>
      <c r="AF461" s="360"/>
      <c r="AG461" s="360"/>
      <c r="AH461" s="360"/>
      <c r="AI461" s="360"/>
      <c r="AJ461" s="360"/>
      <c r="AK461" s="360"/>
      <c r="AL461" s="360"/>
      <c r="AM461" s="360"/>
    </row>
    <row r="462" spans="1:39" ht="11.25" customHeight="1">
      <c r="A462" s="360"/>
      <c r="B462" s="360"/>
      <c r="C462" s="360"/>
      <c r="D462" s="360"/>
      <c r="E462" s="360"/>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0"/>
      <c r="AD462" s="360"/>
      <c r="AE462" s="360"/>
      <c r="AF462" s="360"/>
      <c r="AG462" s="360"/>
      <c r="AH462" s="360"/>
      <c r="AI462" s="360"/>
      <c r="AJ462" s="360"/>
      <c r="AK462" s="360"/>
      <c r="AL462" s="360"/>
      <c r="AM462" s="360"/>
    </row>
    <row r="463" spans="1:39" ht="11.25" customHeight="1">
      <c r="A463" s="360"/>
      <c r="B463" s="360"/>
      <c r="C463" s="360"/>
      <c r="D463" s="360"/>
      <c r="E463" s="360"/>
      <c r="F463" s="360"/>
      <c r="G463" s="360"/>
      <c r="H463" s="360"/>
      <c r="I463" s="360"/>
      <c r="J463" s="360"/>
      <c r="K463" s="360"/>
      <c r="L463" s="360"/>
      <c r="M463" s="360"/>
      <c r="N463" s="360"/>
      <c r="O463" s="360"/>
      <c r="P463" s="360"/>
      <c r="Q463" s="360"/>
      <c r="R463" s="360"/>
      <c r="S463" s="360"/>
      <c r="T463" s="360"/>
      <c r="U463" s="360"/>
      <c r="V463" s="360"/>
      <c r="W463" s="360"/>
      <c r="X463" s="360"/>
      <c r="Y463" s="360"/>
      <c r="Z463" s="360"/>
      <c r="AA463" s="360"/>
      <c r="AB463" s="360"/>
      <c r="AC463" s="360"/>
      <c r="AD463" s="360"/>
      <c r="AE463" s="360"/>
      <c r="AF463" s="360"/>
      <c r="AG463" s="360"/>
      <c r="AH463" s="360"/>
      <c r="AI463" s="360"/>
      <c r="AJ463" s="360"/>
      <c r="AK463" s="360"/>
      <c r="AL463" s="360"/>
      <c r="AM463" s="360"/>
    </row>
    <row r="464" spans="1:39" ht="11.25" customHeight="1">
      <c r="A464" s="360"/>
      <c r="B464" s="360"/>
      <c r="C464" s="360"/>
      <c r="D464" s="360"/>
      <c r="E464" s="360"/>
      <c r="F464" s="360"/>
      <c r="G464" s="360"/>
      <c r="H464" s="360"/>
      <c r="I464" s="360"/>
      <c r="J464" s="360"/>
      <c r="K464" s="360"/>
      <c r="L464" s="360"/>
      <c r="M464" s="360"/>
      <c r="N464" s="360"/>
      <c r="O464" s="360"/>
      <c r="P464" s="360"/>
      <c r="Q464" s="360"/>
      <c r="R464" s="360"/>
      <c r="S464" s="360"/>
      <c r="T464" s="360"/>
      <c r="U464" s="360"/>
      <c r="V464" s="360"/>
      <c r="W464" s="360"/>
      <c r="X464" s="360"/>
      <c r="Y464" s="360"/>
      <c r="Z464" s="360"/>
      <c r="AA464" s="360"/>
      <c r="AB464" s="360"/>
      <c r="AC464" s="360"/>
      <c r="AD464" s="360"/>
      <c r="AE464" s="360"/>
      <c r="AF464" s="360"/>
      <c r="AG464" s="360"/>
      <c r="AH464" s="360"/>
      <c r="AI464" s="360"/>
      <c r="AJ464" s="360"/>
      <c r="AK464" s="360"/>
      <c r="AL464" s="360"/>
      <c r="AM464" s="360"/>
    </row>
    <row r="465" spans="1:39" ht="11.25" customHeight="1">
      <c r="A465" s="360"/>
      <c r="B465" s="360"/>
      <c r="C465" s="360"/>
      <c r="D465" s="360"/>
      <c r="E465" s="360"/>
      <c r="F465" s="360"/>
      <c r="G465" s="360"/>
      <c r="H465" s="360"/>
      <c r="I465" s="360"/>
      <c r="J465" s="360"/>
      <c r="K465" s="360"/>
      <c r="L465" s="360"/>
      <c r="M465" s="360"/>
      <c r="N465" s="360"/>
      <c r="O465" s="360"/>
      <c r="P465" s="360"/>
      <c r="Q465" s="360"/>
      <c r="R465" s="360"/>
      <c r="S465" s="360"/>
      <c r="T465" s="360"/>
      <c r="U465" s="360"/>
      <c r="V465" s="360"/>
      <c r="W465" s="360"/>
      <c r="X465" s="360"/>
      <c r="Y465" s="360"/>
      <c r="Z465" s="360"/>
      <c r="AA465" s="360"/>
      <c r="AB465" s="360"/>
      <c r="AC465" s="360"/>
      <c r="AD465" s="360"/>
      <c r="AE465" s="360"/>
      <c r="AF465" s="360"/>
      <c r="AG465" s="360"/>
      <c r="AH465" s="360"/>
      <c r="AI465" s="360"/>
      <c r="AJ465" s="360"/>
      <c r="AK465" s="360"/>
      <c r="AL465" s="360"/>
      <c r="AM465" s="360"/>
    </row>
    <row r="466" spans="1:39" ht="11.25" customHeight="1">
      <c r="A466" s="360"/>
      <c r="B466" s="360"/>
      <c r="C466" s="360"/>
      <c r="D466" s="360"/>
      <c r="E466" s="360"/>
      <c r="F466" s="360"/>
      <c r="G466" s="360"/>
      <c r="H466" s="360"/>
      <c r="I466" s="360"/>
      <c r="J466" s="360"/>
      <c r="K466" s="360"/>
      <c r="L466" s="360"/>
      <c r="M466" s="360"/>
      <c r="N466" s="360"/>
      <c r="O466" s="360"/>
      <c r="P466" s="360"/>
      <c r="Q466" s="360"/>
      <c r="R466" s="360"/>
      <c r="S466" s="360"/>
      <c r="T466" s="360"/>
      <c r="U466" s="360"/>
      <c r="V466" s="360"/>
      <c r="W466" s="360"/>
      <c r="X466" s="360"/>
      <c r="Y466" s="360"/>
      <c r="Z466" s="360"/>
      <c r="AA466" s="360"/>
      <c r="AB466" s="360"/>
      <c r="AC466" s="360"/>
      <c r="AD466" s="360"/>
      <c r="AE466" s="360"/>
      <c r="AF466" s="360"/>
      <c r="AG466" s="360"/>
      <c r="AH466" s="360"/>
      <c r="AI466" s="360"/>
      <c r="AJ466" s="360"/>
      <c r="AK466" s="360"/>
      <c r="AL466" s="360"/>
      <c r="AM466" s="360"/>
    </row>
    <row r="467" spans="1:39" ht="11.25" customHeight="1">
      <c r="A467" s="360"/>
      <c r="B467" s="360"/>
      <c r="C467" s="360"/>
      <c r="D467" s="360"/>
      <c r="E467" s="360"/>
      <c r="F467" s="360"/>
      <c r="G467" s="360"/>
      <c r="H467" s="360"/>
      <c r="I467" s="360"/>
      <c r="J467" s="360"/>
      <c r="K467" s="360"/>
      <c r="L467" s="360"/>
      <c r="M467" s="360"/>
      <c r="N467" s="360"/>
      <c r="O467" s="360"/>
      <c r="P467" s="360"/>
      <c r="Q467" s="360"/>
      <c r="R467" s="360"/>
      <c r="S467" s="360"/>
      <c r="T467" s="360"/>
      <c r="U467" s="360"/>
      <c r="V467" s="360"/>
      <c r="W467" s="360"/>
      <c r="X467" s="360"/>
      <c r="Y467" s="360"/>
      <c r="Z467" s="360"/>
      <c r="AA467" s="360"/>
      <c r="AB467" s="360"/>
      <c r="AC467" s="360"/>
      <c r="AD467" s="360"/>
      <c r="AE467" s="360"/>
      <c r="AF467" s="360"/>
      <c r="AG467" s="360"/>
      <c r="AH467" s="360"/>
      <c r="AI467" s="360"/>
      <c r="AJ467" s="360"/>
      <c r="AK467" s="360"/>
      <c r="AL467" s="360"/>
      <c r="AM467" s="360"/>
    </row>
    <row r="468" spans="1:39" ht="11.25" customHeight="1">
      <c r="A468" s="360"/>
      <c r="B468" s="360"/>
      <c r="C468" s="360"/>
      <c r="D468" s="360"/>
      <c r="E468" s="360"/>
      <c r="F468" s="360"/>
      <c r="G468" s="360"/>
      <c r="H468" s="360"/>
      <c r="I468" s="360"/>
      <c r="J468" s="360"/>
      <c r="K468" s="360"/>
      <c r="L468" s="360"/>
      <c r="M468" s="360"/>
      <c r="N468" s="360"/>
      <c r="O468" s="360"/>
      <c r="P468" s="360"/>
      <c r="Q468" s="360"/>
      <c r="R468" s="360"/>
      <c r="S468" s="360"/>
      <c r="T468" s="360"/>
      <c r="U468" s="360"/>
      <c r="V468" s="360"/>
      <c r="W468" s="360"/>
      <c r="X468" s="360"/>
      <c r="Y468" s="360"/>
      <c r="Z468" s="360"/>
      <c r="AA468" s="360"/>
      <c r="AB468" s="360"/>
      <c r="AC468" s="360"/>
      <c r="AD468" s="360"/>
      <c r="AE468" s="360"/>
      <c r="AF468" s="360"/>
      <c r="AG468" s="360"/>
      <c r="AH468" s="360"/>
      <c r="AI468" s="360"/>
      <c r="AJ468" s="360"/>
      <c r="AK468" s="360"/>
      <c r="AL468" s="360"/>
      <c r="AM468" s="360"/>
    </row>
    <row r="469" spans="1:39" ht="11.25" customHeight="1">
      <c r="A469" s="360"/>
      <c r="B469" s="360"/>
      <c r="C469" s="360"/>
      <c r="D469" s="360"/>
      <c r="E469" s="360"/>
      <c r="F469" s="360"/>
      <c r="G469" s="360"/>
      <c r="H469" s="360"/>
      <c r="I469" s="360"/>
      <c r="J469" s="360"/>
      <c r="K469" s="360"/>
      <c r="L469" s="360"/>
      <c r="M469" s="360"/>
      <c r="N469" s="360"/>
      <c r="O469" s="360"/>
      <c r="P469" s="360"/>
      <c r="Q469" s="360"/>
      <c r="R469" s="360"/>
      <c r="S469" s="360"/>
      <c r="T469" s="360"/>
      <c r="U469" s="360"/>
      <c r="V469" s="360"/>
      <c r="W469" s="360"/>
      <c r="X469" s="360"/>
      <c r="Y469" s="360"/>
      <c r="Z469" s="360"/>
      <c r="AA469" s="360"/>
      <c r="AB469" s="360"/>
      <c r="AC469" s="360"/>
      <c r="AD469" s="360"/>
      <c r="AE469" s="360"/>
      <c r="AF469" s="360"/>
      <c r="AG469" s="360"/>
      <c r="AH469" s="360"/>
      <c r="AI469" s="360"/>
      <c r="AJ469" s="360"/>
      <c r="AK469" s="360"/>
      <c r="AL469" s="360"/>
      <c r="AM469" s="360"/>
    </row>
    <row r="470" spans="1:39" ht="11.25" customHeight="1">
      <c r="A470" s="360"/>
      <c r="B470" s="360"/>
      <c r="C470" s="360"/>
      <c r="D470" s="360"/>
      <c r="E470" s="360"/>
      <c r="F470" s="360"/>
      <c r="G470" s="360"/>
      <c r="H470" s="360"/>
      <c r="I470" s="360"/>
      <c r="J470" s="360"/>
      <c r="K470" s="360"/>
      <c r="L470" s="360"/>
      <c r="M470" s="360"/>
      <c r="N470" s="360"/>
      <c r="O470" s="360"/>
      <c r="P470" s="360"/>
      <c r="Q470" s="360"/>
      <c r="R470" s="360"/>
      <c r="S470" s="360"/>
      <c r="T470" s="360"/>
      <c r="U470" s="360"/>
      <c r="V470" s="360"/>
      <c r="W470" s="360"/>
      <c r="X470" s="360"/>
      <c r="Y470" s="360"/>
      <c r="Z470" s="360"/>
      <c r="AA470" s="360"/>
      <c r="AB470" s="360"/>
      <c r="AC470" s="360"/>
      <c r="AD470" s="360"/>
      <c r="AE470" s="360"/>
      <c r="AF470" s="360"/>
      <c r="AG470" s="360"/>
      <c r="AH470" s="360"/>
      <c r="AI470" s="360"/>
      <c r="AJ470" s="360"/>
      <c r="AK470" s="360"/>
      <c r="AL470" s="360"/>
      <c r="AM470" s="360"/>
    </row>
    <row r="471" spans="1:39" ht="11.25" customHeight="1">
      <c r="A471" s="360"/>
      <c r="B471" s="360"/>
      <c r="C471" s="360"/>
      <c r="D471" s="360"/>
      <c r="E471" s="360"/>
      <c r="F471" s="360"/>
      <c r="G471" s="360"/>
      <c r="H471" s="360"/>
      <c r="I471" s="360"/>
      <c r="J471" s="360"/>
      <c r="K471" s="360"/>
      <c r="L471" s="360"/>
      <c r="M471" s="360"/>
      <c r="N471" s="360"/>
      <c r="O471" s="360"/>
      <c r="P471" s="360"/>
      <c r="Q471" s="360"/>
      <c r="R471" s="360"/>
      <c r="S471" s="360"/>
      <c r="T471" s="360"/>
      <c r="U471" s="360"/>
      <c r="V471" s="360"/>
      <c r="W471" s="360"/>
      <c r="X471" s="360"/>
      <c r="Y471" s="360"/>
      <c r="Z471" s="360"/>
      <c r="AA471" s="360"/>
      <c r="AB471" s="360"/>
      <c r="AC471" s="360"/>
      <c r="AD471" s="360"/>
      <c r="AE471" s="360"/>
      <c r="AF471" s="360"/>
      <c r="AG471" s="360"/>
      <c r="AH471" s="360"/>
      <c r="AI471" s="360"/>
      <c r="AJ471" s="360"/>
      <c r="AK471" s="360"/>
      <c r="AL471" s="360"/>
      <c r="AM471" s="360"/>
    </row>
    <row r="472" spans="1:39" ht="11.25" customHeight="1">
      <c r="A472" s="360"/>
      <c r="B472" s="360"/>
      <c r="C472" s="360"/>
      <c r="D472" s="360"/>
      <c r="E472" s="360"/>
      <c r="F472" s="360"/>
      <c r="G472" s="360"/>
      <c r="H472" s="360"/>
      <c r="I472" s="360"/>
      <c r="J472" s="360"/>
      <c r="K472" s="360"/>
      <c r="L472" s="360"/>
      <c r="M472" s="360"/>
      <c r="N472" s="360"/>
      <c r="O472" s="360"/>
      <c r="P472" s="360"/>
      <c r="Q472" s="360"/>
      <c r="R472" s="360"/>
      <c r="S472" s="360"/>
      <c r="T472" s="360"/>
      <c r="U472" s="360"/>
      <c r="V472" s="360"/>
      <c r="W472" s="360"/>
      <c r="X472" s="360"/>
      <c r="Y472" s="360"/>
      <c r="Z472" s="360"/>
      <c r="AA472" s="360"/>
      <c r="AB472" s="360"/>
      <c r="AC472" s="360"/>
      <c r="AD472" s="360"/>
      <c r="AE472" s="360"/>
      <c r="AF472" s="360"/>
      <c r="AG472" s="360"/>
      <c r="AH472" s="360"/>
      <c r="AI472" s="360"/>
      <c r="AJ472" s="360"/>
      <c r="AK472" s="360"/>
      <c r="AL472" s="360"/>
      <c r="AM472" s="360"/>
    </row>
    <row r="473" spans="1:39" ht="11.25" customHeight="1">
      <c r="A473" s="360"/>
      <c r="B473" s="360"/>
      <c r="C473" s="360"/>
      <c r="D473" s="360"/>
      <c r="E473" s="360"/>
      <c r="F473" s="360"/>
      <c r="G473" s="360"/>
      <c r="H473" s="360"/>
      <c r="I473" s="360"/>
      <c r="J473" s="360"/>
      <c r="K473" s="360"/>
      <c r="L473" s="360"/>
      <c r="M473" s="360"/>
      <c r="N473" s="360"/>
      <c r="O473" s="360"/>
      <c r="P473" s="360"/>
      <c r="Q473" s="360"/>
      <c r="R473" s="360"/>
      <c r="S473" s="360"/>
      <c r="T473" s="360"/>
      <c r="U473" s="360"/>
      <c r="V473" s="360"/>
      <c r="W473" s="360"/>
      <c r="X473" s="360"/>
      <c r="Y473" s="360"/>
      <c r="Z473" s="360"/>
      <c r="AA473" s="360"/>
      <c r="AB473" s="360"/>
      <c r="AC473" s="360"/>
      <c r="AD473" s="360"/>
      <c r="AE473" s="360"/>
      <c r="AF473" s="360"/>
      <c r="AG473" s="360"/>
      <c r="AH473" s="360"/>
      <c r="AI473" s="360"/>
      <c r="AJ473" s="360"/>
      <c r="AK473" s="360"/>
      <c r="AL473" s="360"/>
      <c r="AM473" s="360"/>
    </row>
    <row r="474" spans="1:39" ht="11.25" customHeight="1">
      <c r="A474" s="360"/>
      <c r="B474" s="360"/>
      <c r="C474" s="360"/>
      <c r="D474" s="360"/>
      <c r="E474" s="360"/>
      <c r="F474" s="360"/>
      <c r="G474" s="360"/>
      <c r="H474" s="360"/>
      <c r="I474" s="360"/>
      <c r="J474" s="360"/>
      <c r="K474" s="360"/>
      <c r="L474" s="360"/>
      <c r="M474" s="360"/>
      <c r="N474" s="360"/>
      <c r="O474" s="360"/>
      <c r="P474" s="360"/>
      <c r="Q474" s="360"/>
      <c r="R474" s="360"/>
      <c r="S474" s="360"/>
      <c r="T474" s="360"/>
      <c r="U474" s="360"/>
      <c r="V474" s="360"/>
      <c r="W474" s="360"/>
      <c r="X474" s="360"/>
      <c r="Y474" s="360"/>
      <c r="Z474" s="360"/>
      <c r="AA474" s="360"/>
      <c r="AB474" s="360"/>
      <c r="AC474" s="360"/>
      <c r="AD474" s="360"/>
      <c r="AE474" s="360"/>
      <c r="AF474" s="360"/>
      <c r="AG474" s="360"/>
      <c r="AH474" s="360"/>
      <c r="AI474" s="360"/>
      <c r="AJ474" s="360"/>
      <c r="AK474" s="360"/>
      <c r="AL474" s="360"/>
      <c r="AM474" s="360"/>
    </row>
    <row r="475" spans="1:39" ht="11.25" customHeight="1">
      <c r="A475" s="360"/>
      <c r="B475" s="360"/>
      <c r="C475" s="360"/>
      <c r="D475" s="360"/>
      <c r="E475" s="360"/>
      <c r="F475" s="360"/>
      <c r="G475" s="360"/>
      <c r="H475" s="360"/>
      <c r="I475" s="360"/>
      <c r="J475" s="360"/>
      <c r="K475" s="360"/>
      <c r="L475" s="360"/>
      <c r="M475" s="360"/>
      <c r="N475" s="360"/>
      <c r="O475" s="360"/>
      <c r="P475" s="360"/>
      <c r="Q475" s="360"/>
      <c r="R475" s="360"/>
      <c r="S475" s="360"/>
      <c r="T475" s="360"/>
      <c r="U475" s="360"/>
      <c r="V475" s="360"/>
      <c r="W475" s="360"/>
      <c r="X475" s="360"/>
      <c r="Y475" s="360"/>
      <c r="Z475" s="360"/>
      <c r="AA475" s="360"/>
      <c r="AB475" s="360"/>
      <c r="AC475" s="360"/>
      <c r="AD475" s="360"/>
      <c r="AE475" s="360"/>
      <c r="AF475" s="360"/>
      <c r="AG475" s="360"/>
      <c r="AH475" s="360"/>
      <c r="AI475" s="360"/>
      <c r="AJ475" s="360"/>
      <c r="AK475" s="360"/>
      <c r="AL475" s="360"/>
      <c r="AM475" s="360"/>
    </row>
    <row r="476" spans="1:39" ht="11.25" customHeight="1">
      <c r="A476" s="360"/>
      <c r="B476" s="360"/>
      <c r="C476" s="360"/>
      <c r="D476" s="360"/>
      <c r="E476" s="360"/>
      <c r="F476" s="360"/>
      <c r="G476" s="360"/>
      <c r="H476" s="360"/>
      <c r="I476" s="360"/>
      <c r="J476" s="360"/>
      <c r="K476" s="360"/>
      <c r="L476" s="360"/>
      <c r="M476" s="360"/>
      <c r="N476" s="360"/>
      <c r="O476" s="360"/>
      <c r="P476" s="360"/>
      <c r="Q476" s="360"/>
      <c r="R476" s="360"/>
      <c r="S476" s="360"/>
      <c r="T476" s="360"/>
      <c r="U476" s="360"/>
      <c r="V476" s="360"/>
      <c r="W476" s="360"/>
      <c r="X476" s="360"/>
      <c r="Y476" s="360"/>
      <c r="Z476" s="360"/>
      <c r="AA476" s="360"/>
      <c r="AB476" s="360"/>
      <c r="AC476" s="360"/>
      <c r="AD476" s="360"/>
      <c r="AE476" s="360"/>
      <c r="AF476" s="360"/>
      <c r="AG476" s="360"/>
      <c r="AH476" s="360"/>
      <c r="AI476" s="360"/>
      <c r="AJ476" s="360"/>
      <c r="AK476" s="360"/>
      <c r="AL476" s="360"/>
      <c r="AM476" s="360"/>
    </row>
    <row r="477" spans="1:39" ht="11.25" customHeight="1">
      <c r="A477" s="360"/>
      <c r="B477" s="360"/>
      <c r="C477" s="360"/>
      <c r="D477" s="360"/>
      <c r="E477" s="360"/>
      <c r="F477" s="360"/>
      <c r="G477" s="360"/>
      <c r="H477" s="360"/>
      <c r="I477" s="360"/>
      <c r="J477" s="360"/>
      <c r="K477" s="360"/>
      <c r="L477" s="360"/>
      <c r="M477" s="360"/>
      <c r="N477" s="360"/>
      <c r="O477" s="360"/>
      <c r="P477" s="360"/>
      <c r="Q477" s="360"/>
      <c r="R477" s="360"/>
      <c r="S477" s="360"/>
      <c r="T477" s="360"/>
      <c r="U477" s="360"/>
      <c r="V477" s="360"/>
      <c r="W477" s="360"/>
      <c r="X477" s="360"/>
      <c r="Y477" s="360"/>
      <c r="Z477" s="360"/>
      <c r="AA477" s="360"/>
      <c r="AB477" s="360"/>
      <c r="AC477" s="360"/>
      <c r="AD477" s="360"/>
      <c r="AE477" s="360"/>
      <c r="AF477" s="360"/>
      <c r="AG477" s="360"/>
      <c r="AH477" s="360"/>
      <c r="AI477" s="360"/>
      <c r="AJ477" s="360"/>
      <c r="AK477" s="360"/>
      <c r="AL477" s="360"/>
      <c r="AM477" s="360"/>
    </row>
    <row r="478" spans="1:39" ht="11.25" customHeight="1">
      <c r="A478" s="360"/>
      <c r="B478" s="360"/>
      <c r="C478" s="360"/>
      <c r="D478" s="360"/>
      <c r="E478" s="360"/>
      <c r="F478" s="360"/>
      <c r="G478" s="360"/>
      <c r="H478" s="360"/>
      <c r="I478" s="360"/>
      <c r="J478" s="360"/>
      <c r="K478" s="360"/>
      <c r="L478" s="360"/>
      <c r="M478" s="360"/>
      <c r="N478" s="360"/>
      <c r="O478" s="360"/>
      <c r="P478" s="360"/>
      <c r="Q478" s="360"/>
      <c r="R478" s="360"/>
      <c r="S478" s="360"/>
      <c r="T478" s="360"/>
      <c r="U478" s="360"/>
      <c r="V478" s="360"/>
      <c r="W478" s="360"/>
      <c r="X478" s="360"/>
      <c r="Y478" s="360"/>
      <c r="Z478" s="360"/>
      <c r="AA478" s="360"/>
      <c r="AB478" s="360"/>
      <c r="AC478" s="360"/>
      <c r="AD478" s="360"/>
      <c r="AE478" s="360"/>
      <c r="AF478" s="360"/>
      <c r="AG478" s="360"/>
      <c r="AH478" s="360"/>
      <c r="AI478" s="360"/>
      <c r="AJ478" s="360"/>
      <c r="AK478" s="360"/>
      <c r="AL478" s="360"/>
      <c r="AM478" s="360"/>
    </row>
    <row r="479" spans="1:39" ht="11.25" customHeight="1">
      <c r="A479" s="360"/>
      <c r="B479" s="360"/>
      <c r="C479" s="360"/>
      <c r="D479" s="360"/>
      <c r="E479" s="360"/>
      <c r="F479" s="360"/>
      <c r="G479" s="360"/>
      <c r="H479" s="360"/>
      <c r="I479" s="360"/>
      <c r="J479" s="360"/>
      <c r="K479" s="360"/>
      <c r="L479" s="360"/>
      <c r="M479" s="360"/>
      <c r="N479" s="360"/>
      <c r="O479" s="360"/>
      <c r="P479" s="360"/>
      <c r="Q479" s="360"/>
      <c r="R479" s="360"/>
      <c r="S479" s="360"/>
      <c r="T479" s="360"/>
      <c r="U479" s="360"/>
      <c r="V479" s="360"/>
      <c r="W479" s="360"/>
      <c r="X479" s="360"/>
      <c r="Y479" s="360"/>
      <c r="Z479" s="360"/>
      <c r="AA479" s="360"/>
      <c r="AB479" s="360"/>
      <c r="AC479" s="360"/>
      <c r="AD479" s="360"/>
      <c r="AE479" s="360"/>
      <c r="AF479" s="360"/>
      <c r="AG479" s="360"/>
      <c r="AH479" s="360"/>
      <c r="AI479" s="360"/>
      <c r="AJ479" s="360"/>
      <c r="AK479" s="360"/>
      <c r="AL479" s="360"/>
      <c r="AM479" s="360"/>
    </row>
    <row r="480" spans="1:39" ht="11.25" customHeight="1">
      <c r="A480" s="360"/>
      <c r="B480" s="360"/>
      <c r="C480" s="360"/>
      <c r="D480" s="360"/>
      <c r="E480" s="360"/>
      <c r="F480" s="360"/>
      <c r="G480" s="360"/>
      <c r="H480" s="360"/>
      <c r="I480" s="360"/>
      <c r="J480" s="360"/>
      <c r="K480" s="360"/>
      <c r="L480" s="360"/>
      <c r="M480" s="360"/>
      <c r="N480" s="360"/>
      <c r="O480" s="360"/>
      <c r="P480" s="360"/>
      <c r="Q480" s="360"/>
      <c r="R480" s="360"/>
      <c r="S480" s="360"/>
      <c r="T480" s="360"/>
      <c r="U480" s="360"/>
      <c r="V480" s="360"/>
      <c r="W480" s="360"/>
      <c r="X480" s="360"/>
      <c r="Y480" s="360"/>
      <c r="Z480" s="360"/>
      <c r="AA480" s="360"/>
      <c r="AB480" s="360"/>
      <c r="AC480" s="360"/>
      <c r="AD480" s="360"/>
      <c r="AE480" s="360"/>
      <c r="AF480" s="360"/>
      <c r="AG480" s="360"/>
      <c r="AH480" s="360"/>
      <c r="AI480" s="360"/>
      <c r="AJ480" s="360"/>
      <c r="AK480" s="360"/>
      <c r="AL480" s="360"/>
      <c r="AM480" s="360"/>
    </row>
    <row r="481" spans="1:39" ht="11.25" customHeight="1">
      <c r="A481" s="360"/>
      <c r="B481" s="360"/>
      <c r="C481" s="360"/>
      <c r="D481" s="360"/>
      <c r="E481" s="360"/>
      <c r="F481" s="360"/>
      <c r="G481" s="360"/>
      <c r="H481" s="360"/>
      <c r="I481" s="360"/>
      <c r="J481" s="360"/>
      <c r="K481" s="360"/>
      <c r="L481" s="360"/>
      <c r="M481" s="360"/>
      <c r="N481" s="360"/>
      <c r="O481" s="360"/>
      <c r="P481" s="360"/>
      <c r="Q481" s="360"/>
      <c r="R481" s="360"/>
      <c r="S481" s="360"/>
      <c r="T481" s="360"/>
      <c r="U481" s="360"/>
      <c r="V481" s="360"/>
      <c r="W481" s="360"/>
      <c r="X481" s="360"/>
      <c r="Y481" s="360"/>
      <c r="Z481" s="360"/>
      <c r="AA481" s="360"/>
      <c r="AB481" s="360"/>
      <c r="AC481" s="360"/>
      <c r="AD481" s="360"/>
      <c r="AE481" s="360"/>
      <c r="AF481" s="360"/>
      <c r="AG481" s="360"/>
      <c r="AH481" s="360"/>
      <c r="AI481" s="360"/>
      <c r="AJ481" s="360"/>
      <c r="AK481" s="360"/>
      <c r="AL481" s="360"/>
      <c r="AM481" s="360"/>
    </row>
    <row r="482" spans="1:39" ht="11.25" customHeight="1">
      <c r="A482" s="360"/>
      <c r="B482" s="360"/>
      <c r="C482" s="360"/>
      <c r="D482" s="360"/>
      <c r="E482" s="360"/>
      <c r="F482" s="360"/>
      <c r="G482" s="360"/>
      <c r="H482" s="360"/>
      <c r="I482" s="360"/>
      <c r="J482" s="360"/>
      <c r="K482" s="360"/>
      <c r="L482" s="360"/>
      <c r="M482" s="360"/>
      <c r="N482" s="360"/>
      <c r="O482" s="360"/>
      <c r="P482" s="360"/>
      <c r="Q482" s="360"/>
      <c r="R482" s="360"/>
      <c r="S482" s="360"/>
      <c r="T482" s="360"/>
      <c r="U482" s="360"/>
      <c r="V482" s="360"/>
      <c r="W482" s="360"/>
      <c r="X482" s="360"/>
      <c r="Y482" s="360"/>
      <c r="Z482" s="360"/>
      <c r="AA482" s="360"/>
      <c r="AB482" s="360"/>
      <c r="AC482" s="360"/>
      <c r="AD482" s="360"/>
      <c r="AE482" s="360"/>
      <c r="AF482" s="360"/>
      <c r="AG482" s="360"/>
      <c r="AH482" s="360"/>
      <c r="AI482" s="360"/>
      <c r="AJ482" s="360"/>
      <c r="AK482" s="360"/>
      <c r="AL482" s="360"/>
      <c r="AM482" s="360"/>
    </row>
    <row r="483" spans="1:39" ht="11.25" customHeight="1">
      <c r="A483" s="360"/>
      <c r="B483" s="360"/>
      <c r="C483" s="360"/>
      <c r="D483" s="360"/>
      <c r="E483" s="360"/>
      <c r="F483" s="360"/>
      <c r="G483" s="360"/>
      <c r="H483" s="360"/>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c r="AF483" s="360"/>
      <c r="AG483" s="360"/>
      <c r="AH483" s="360"/>
      <c r="AI483" s="360"/>
      <c r="AJ483" s="360"/>
      <c r="AK483" s="360"/>
      <c r="AL483" s="360"/>
      <c r="AM483" s="360"/>
    </row>
    <row r="484" spans="1:39" ht="11.25" customHeight="1">
      <c r="A484" s="360"/>
      <c r="B484" s="360"/>
      <c r="C484" s="360"/>
      <c r="D484" s="360"/>
      <c r="E484" s="360"/>
      <c r="F484" s="360"/>
      <c r="G484" s="360"/>
      <c r="H484" s="360"/>
      <c r="I484" s="360"/>
      <c r="J484" s="360"/>
      <c r="K484" s="360"/>
      <c r="L484" s="360"/>
      <c r="M484" s="360"/>
      <c r="N484" s="360"/>
      <c r="O484" s="360"/>
      <c r="P484" s="360"/>
      <c r="Q484" s="360"/>
      <c r="R484" s="360"/>
      <c r="S484" s="360"/>
      <c r="T484" s="360"/>
      <c r="U484" s="360"/>
      <c r="V484" s="360"/>
      <c r="W484" s="360"/>
      <c r="X484" s="360"/>
      <c r="Y484" s="360"/>
      <c r="Z484" s="360"/>
      <c r="AA484" s="360"/>
      <c r="AB484" s="360"/>
      <c r="AC484" s="360"/>
      <c r="AD484" s="360"/>
      <c r="AE484" s="360"/>
      <c r="AF484" s="360"/>
      <c r="AG484" s="360"/>
      <c r="AH484" s="360"/>
      <c r="AI484" s="360"/>
      <c r="AJ484" s="360"/>
      <c r="AK484" s="360"/>
      <c r="AL484" s="360"/>
      <c r="AM484" s="360"/>
    </row>
    <row r="485" spans="1:39" ht="11.25" customHeight="1">
      <c r="A485" s="360"/>
      <c r="B485" s="360"/>
      <c r="C485" s="360"/>
      <c r="D485" s="360"/>
      <c r="E485" s="360"/>
      <c r="F485" s="360"/>
      <c r="G485" s="360"/>
      <c r="H485" s="360"/>
      <c r="I485" s="360"/>
      <c r="J485" s="360"/>
      <c r="K485" s="360"/>
      <c r="L485" s="360"/>
      <c r="M485" s="360"/>
      <c r="N485" s="360"/>
      <c r="O485" s="360"/>
      <c r="P485" s="360"/>
      <c r="Q485" s="360"/>
      <c r="R485" s="360"/>
      <c r="S485" s="360"/>
      <c r="T485" s="360"/>
      <c r="U485" s="360"/>
      <c r="V485" s="360"/>
      <c r="W485" s="360"/>
      <c r="X485" s="360"/>
      <c r="Y485" s="360"/>
      <c r="Z485" s="360"/>
      <c r="AA485" s="360"/>
      <c r="AB485" s="360"/>
      <c r="AC485" s="360"/>
      <c r="AD485" s="360"/>
      <c r="AE485" s="360"/>
      <c r="AF485" s="360"/>
      <c r="AG485" s="360"/>
      <c r="AH485" s="360"/>
      <c r="AI485" s="360"/>
      <c r="AJ485" s="360"/>
      <c r="AK485" s="360"/>
      <c r="AL485" s="360"/>
      <c r="AM485" s="360"/>
    </row>
    <row r="486" spans="1:39" ht="11.25" customHeight="1">
      <c r="A486" s="360"/>
      <c r="B486" s="360"/>
      <c r="C486" s="360"/>
      <c r="D486" s="360"/>
      <c r="E486" s="360"/>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c r="AE486" s="360"/>
      <c r="AF486" s="360"/>
      <c r="AG486" s="360"/>
      <c r="AH486" s="360"/>
      <c r="AI486" s="360"/>
      <c r="AJ486" s="360"/>
      <c r="AK486" s="360"/>
      <c r="AL486" s="360"/>
      <c r="AM486" s="360"/>
    </row>
    <row r="487" spans="1:39" ht="11.25" customHeight="1">
      <c r="A487" s="360"/>
      <c r="B487" s="360"/>
      <c r="C487" s="360"/>
      <c r="D487" s="360"/>
      <c r="E487" s="360"/>
      <c r="F487" s="360"/>
      <c r="G487" s="360"/>
      <c r="H487" s="360"/>
      <c r="I487" s="360"/>
      <c r="J487" s="360"/>
      <c r="K487" s="360"/>
      <c r="L487" s="360"/>
      <c r="M487" s="360"/>
      <c r="N487" s="360"/>
      <c r="O487" s="360"/>
      <c r="P487" s="360"/>
      <c r="Q487" s="360"/>
      <c r="R487" s="360"/>
      <c r="S487" s="360"/>
      <c r="T487" s="360"/>
      <c r="U487" s="360"/>
      <c r="V487" s="360"/>
      <c r="W487" s="360"/>
      <c r="X487" s="360"/>
      <c r="Y487" s="360"/>
      <c r="Z487" s="360"/>
      <c r="AA487" s="360"/>
      <c r="AB487" s="360"/>
      <c r="AC487" s="360"/>
      <c r="AD487" s="360"/>
      <c r="AE487" s="360"/>
      <c r="AF487" s="360"/>
      <c r="AG487" s="360"/>
      <c r="AH487" s="360"/>
      <c r="AI487" s="360"/>
      <c r="AJ487" s="360"/>
      <c r="AK487" s="360"/>
      <c r="AL487" s="360"/>
      <c r="AM487" s="360"/>
    </row>
    <row r="488" spans="1:39" ht="11.25" customHeight="1">
      <c r="A488" s="360"/>
      <c r="B488" s="360"/>
      <c r="C488" s="360"/>
      <c r="D488" s="360"/>
      <c r="E488" s="360"/>
      <c r="F488" s="360"/>
      <c r="G488" s="360"/>
      <c r="H488" s="360"/>
      <c r="I488" s="360"/>
      <c r="J488" s="360"/>
      <c r="K488" s="360"/>
      <c r="L488" s="360"/>
      <c r="M488" s="360"/>
      <c r="N488" s="360"/>
      <c r="O488" s="360"/>
      <c r="P488" s="360"/>
      <c r="Q488" s="360"/>
      <c r="R488" s="360"/>
      <c r="S488" s="360"/>
      <c r="T488" s="360"/>
      <c r="U488" s="360"/>
      <c r="V488" s="360"/>
      <c r="W488" s="360"/>
      <c r="X488" s="360"/>
      <c r="Y488" s="360"/>
      <c r="Z488" s="360"/>
      <c r="AA488" s="360"/>
      <c r="AB488" s="360"/>
      <c r="AC488" s="360"/>
      <c r="AD488" s="360"/>
      <c r="AE488" s="360"/>
      <c r="AF488" s="360"/>
      <c r="AG488" s="360"/>
      <c r="AH488" s="360"/>
      <c r="AI488" s="360"/>
      <c r="AJ488" s="360"/>
      <c r="AK488" s="360"/>
      <c r="AL488" s="360"/>
      <c r="AM488" s="360"/>
    </row>
    <row r="489" spans="1:39" ht="11.25" customHeight="1">
      <c r="A489" s="360"/>
      <c r="B489" s="360"/>
      <c r="C489" s="360"/>
      <c r="D489" s="360"/>
      <c r="E489" s="360"/>
      <c r="F489" s="360"/>
      <c r="G489" s="360"/>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c r="AF489" s="360"/>
      <c r="AG489" s="360"/>
      <c r="AH489" s="360"/>
      <c r="AI489" s="360"/>
      <c r="AJ489" s="360"/>
      <c r="AK489" s="360"/>
      <c r="AL489" s="360"/>
      <c r="AM489" s="360"/>
    </row>
    <row r="490" spans="1:39" ht="11.25" customHeight="1">
      <c r="A490" s="360"/>
      <c r="B490" s="360"/>
      <c r="C490" s="360"/>
      <c r="D490" s="360"/>
      <c r="E490" s="360"/>
      <c r="F490" s="360"/>
      <c r="G490" s="360"/>
      <c r="H490" s="360"/>
      <c r="I490" s="360"/>
      <c r="J490" s="360"/>
      <c r="K490" s="360"/>
      <c r="L490" s="360"/>
      <c r="M490" s="360"/>
      <c r="N490" s="360"/>
      <c r="O490" s="360"/>
      <c r="P490" s="360"/>
      <c r="Q490" s="360"/>
      <c r="R490" s="360"/>
      <c r="S490" s="360"/>
      <c r="T490" s="360"/>
      <c r="U490" s="360"/>
      <c r="V490" s="360"/>
      <c r="W490" s="360"/>
      <c r="X490" s="360"/>
      <c r="Y490" s="360"/>
      <c r="Z490" s="360"/>
      <c r="AA490" s="360"/>
      <c r="AB490" s="360"/>
      <c r="AC490" s="360"/>
      <c r="AD490" s="360"/>
      <c r="AE490" s="360"/>
      <c r="AF490" s="360"/>
      <c r="AG490" s="360"/>
      <c r="AH490" s="360"/>
      <c r="AI490" s="360"/>
      <c r="AJ490" s="360"/>
      <c r="AK490" s="360"/>
      <c r="AL490" s="360"/>
      <c r="AM490" s="360"/>
    </row>
    <row r="491" spans="1:39" ht="11.25" customHeight="1">
      <c r="A491" s="360"/>
      <c r="B491" s="360"/>
      <c r="C491" s="360"/>
      <c r="D491" s="360"/>
      <c r="E491" s="360"/>
      <c r="F491" s="360"/>
      <c r="G491" s="360"/>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c r="AD491" s="360"/>
      <c r="AE491" s="360"/>
      <c r="AF491" s="360"/>
      <c r="AG491" s="360"/>
      <c r="AH491" s="360"/>
      <c r="AI491" s="360"/>
      <c r="AJ491" s="360"/>
      <c r="AK491" s="360"/>
      <c r="AL491" s="360"/>
      <c r="AM491" s="360"/>
    </row>
    <row r="492" spans="1:39" ht="11.25" customHeight="1">
      <c r="A492" s="360"/>
      <c r="B492" s="360"/>
      <c r="C492" s="360"/>
      <c r="D492" s="360"/>
      <c r="E492" s="360"/>
      <c r="F492" s="360"/>
      <c r="G492" s="360"/>
      <c r="H492" s="360"/>
      <c r="I492" s="360"/>
      <c r="J492" s="360"/>
      <c r="K492" s="360"/>
      <c r="L492" s="360"/>
      <c r="M492" s="360"/>
      <c r="N492" s="360"/>
      <c r="O492" s="360"/>
      <c r="P492" s="360"/>
      <c r="Q492" s="360"/>
      <c r="R492" s="360"/>
      <c r="S492" s="360"/>
      <c r="T492" s="360"/>
      <c r="U492" s="360"/>
      <c r="V492" s="360"/>
      <c r="W492" s="360"/>
      <c r="X492" s="360"/>
      <c r="Y492" s="360"/>
      <c r="Z492" s="360"/>
      <c r="AA492" s="360"/>
      <c r="AB492" s="360"/>
      <c r="AC492" s="360"/>
      <c r="AD492" s="360"/>
      <c r="AE492" s="360"/>
      <c r="AF492" s="360"/>
      <c r="AG492" s="360"/>
      <c r="AH492" s="360"/>
      <c r="AI492" s="360"/>
      <c r="AJ492" s="360"/>
      <c r="AK492" s="360"/>
      <c r="AL492" s="360"/>
      <c r="AM492" s="360"/>
    </row>
    <row r="493" spans="1:39" ht="11.25" customHeight="1">
      <c r="A493" s="360"/>
      <c r="B493" s="360"/>
      <c r="C493" s="360"/>
      <c r="D493" s="360"/>
      <c r="E493" s="360"/>
      <c r="F493" s="360"/>
      <c r="G493" s="360"/>
      <c r="H493" s="360"/>
      <c r="I493" s="360"/>
      <c r="J493" s="360"/>
      <c r="K493" s="360"/>
      <c r="L493" s="360"/>
      <c r="M493" s="360"/>
      <c r="N493" s="360"/>
      <c r="O493" s="360"/>
      <c r="P493" s="360"/>
      <c r="Q493" s="360"/>
      <c r="R493" s="360"/>
      <c r="S493" s="360"/>
      <c r="T493" s="360"/>
      <c r="U493" s="360"/>
      <c r="V493" s="360"/>
      <c r="W493" s="360"/>
      <c r="X493" s="360"/>
      <c r="Y493" s="360"/>
      <c r="Z493" s="360"/>
      <c r="AA493" s="360"/>
      <c r="AB493" s="360"/>
      <c r="AC493" s="360"/>
      <c r="AD493" s="360"/>
      <c r="AE493" s="360"/>
      <c r="AF493" s="360"/>
      <c r="AG493" s="360"/>
      <c r="AH493" s="360"/>
      <c r="AI493" s="360"/>
      <c r="AJ493" s="360"/>
      <c r="AK493" s="360"/>
      <c r="AL493" s="360"/>
      <c r="AM493" s="360"/>
    </row>
    <row r="494" spans="1:39" ht="11.25" customHeight="1">
      <c r="A494" s="360"/>
      <c r="B494" s="360"/>
      <c r="C494" s="360"/>
      <c r="D494" s="360"/>
      <c r="E494" s="360"/>
      <c r="F494" s="360"/>
      <c r="G494" s="360"/>
      <c r="H494" s="360"/>
      <c r="I494" s="360"/>
      <c r="J494" s="360"/>
      <c r="K494" s="360"/>
      <c r="L494" s="360"/>
      <c r="M494" s="360"/>
      <c r="N494" s="360"/>
      <c r="O494" s="360"/>
      <c r="P494" s="360"/>
      <c r="Q494" s="360"/>
      <c r="R494" s="360"/>
      <c r="S494" s="360"/>
      <c r="T494" s="360"/>
      <c r="U494" s="360"/>
      <c r="V494" s="360"/>
      <c r="W494" s="360"/>
      <c r="X494" s="360"/>
      <c r="Y494" s="360"/>
      <c r="Z494" s="360"/>
      <c r="AA494" s="360"/>
      <c r="AB494" s="360"/>
      <c r="AC494" s="360"/>
      <c r="AD494" s="360"/>
      <c r="AE494" s="360"/>
      <c r="AF494" s="360"/>
      <c r="AG494" s="360"/>
      <c r="AH494" s="360"/>
      <c r="AI494" s="360"/>
      <c r="AJ494" s="360"/>
      <c r="AK494" s="360"/>
      <c r="AL494" s="360"/>
      <c r="AM494" s="360"/>
    </row>
    <row r="495" spans="1:39" ht="11.25" customHeight="1">
      <c r="A495" s="360"/>
      <c r="B495" s="360"/>
      <c r="C495" s="360"/>
      <c r="D495" s="360"/>
      <c r="E495" s="360"/>
      <c r="F495" s="360"/>
      <c r="G495" s="360"/>
      <c r="H495" s="360"/>
      <c r="I495" s="360"/>
      <c r="J495" s="360"/>
      <c r="K495" s="360"/>
      <c r="L495" s="360"/>
      <c r="M495" s="360"/>
      <c r="N495" s="360"/>
      <c r="O495" s="360"/>
      <c r="P495" s="360"/>
      <c r="Q495" s="360"/>
      <c r="R495" s="360"/>
      <c r="S495" s="360"/>
      <c r="T495" s="360"/>
      <c r="U495" s="360"/>
      <c r="V495" s="360"/>
      <c r="W495" s="360"/>
      <c r="X495" s="360"/>
      <c r="Y495" s="360"/>
      <c r="Z495" s="360"/>
      <c r="AA495" s="360"/>
      <c r="AB495" s="360"/>
      <c r="AC495" s="360"/>
      <c r="AD495" s="360"/>
      <c r="AE495" s="360"/>
      <c r="AF495" s="360"/>
      <c r="AG495" s="360"/>
      <c r="AH495" s="360"/>
      <c r="AI495" s="360"/>
      <c r="AJ495" s="360"/>
      <c r="AK495" s="360"/>
      <c r="AL495" s="360"/>
      <c r="AM495" s="360"/>
    </row>
    <row r="496" spans="1:39" ht="11.25" customHeight="1">
      <c r="A496" s="360"/>
      <c r="B496" s="360"/>
      <c r="C496" s="360"/>
      <c r="D496" s="360"/>
      <c r="E496" s="360"/>
      <c r="F496" s="360"/>
      <c r="G496" s="360"/>
      <c r="H496" s="360"/>
      <c r="I496" s="360"/>
      <c r="J496" s="360"/>
      <c r="K496" s="360"/>
      <c r="L496" s="360"/>
      <c r="M496" s="360"/>
      <c r="N496" s="360"/>
      <c r="O496" s="360"/>
      <c r="P496" s="360"/>
      <c r="Q496" s="360"/>
      <c r="R496" s="360"/>
      <c r="S496" s="360"/>
      <c r="T496" s="360"/>
      <c r="U496" s="360"/>
      <c r="V496" s="360"/>
      <c r="W496" s="360"/>
      <c r="X496" s="360"/>
      <c r="Y496" s="360"/>
      <c r="Z496" s="360"/>
      <c r="AA496" s="360"/>
      <c r="AB496" s="360"/>
      <c r="AC496" s="360"/>
      <c r="AD496" s="360"/>
      <c r="AE496" s="360"/>
      <c r="AF496" s="360"/>
      <c r="AG496" s="360"/>
      <c r="AH496" s="360"/>
      <c r="AI496" s="360"/>
      <c r="AJ496" s="360"/>
      <c r="AK496" s="360"/>
      <c r="AL496" s="360"/>
      <c r="AM496" s="360"/>
    </row>
    <row r="497" spans="1:39" ht="11.25" customHeight="1">
      <c r="A497" s="360"/>
      <c r="B497" s="360"/>
      <c r="C497" s="360"/>
      <c r="D497" s="360"/>
      <c r="E497" s="360"/>
      <c r="F497" s="360"/>
      <c r="G497" s="360"/>
      <c r="H497" s="360"/>
      <c r="I497" s="360"/>
      <c r="J497" s="360"/>
      <c r="K497" s="360"/>
      <c r="L497" s="360"/>
      <c r="M497" s="360"/>
      <c r="N497" s="360"/>
      <c r="O497" s="360"/>
      <c r="P497" s="360"/>
      <c r="Q497" s="360"/>
      <c r="R497" s="360"/>
      <c r="S497" s="360"/>
      <c r="T497" s="360"/>
      <c r="U497" s="360"/>
      <c r="V497" s="360"/>
      <c r="W497" s="360"/>
      <c r="X497" s="360"/>
      <c r="Y497" s="360"/>
      <c r="Z497" s="360"/>
      <c r="AA497" s="360"/>
      <c r="AB497" s="360"/>
      <c r="AC497" s="360"/>
      <c r="AD497" s="360"/>
      <c r="AE497" s="360"/>
      <c r="AF497" s="360"/>
      <c r="AG497" s="360"/>
      <c r="AH497" s="360"/>
      <c r="AI497" s="360"/>
      <c r="AJ497" s="360"/>
      <c r="AK497" s="360"/>
      <c r="AL497" s="360"/>
      <c r="AM497" s="360"/>
    </row>
    <row r="498" spans="1:39" ht="11.25" customHeight="1">
      <c r="A498" s="360"/>
      <c r="B498" s="360"/>
      <c r="C498" s="360"/>
      <c r="D498" s="360"/>
      <c r="E498" s="360"/>
      <c r="F498" s="360"/>
      <c r="G498" s="360"/>
      <c r="H498" s="360"/>
      <c r="I498" s="360"/>
      <c r="J498" s="360"/>
      <c r="K498" s="360"/>
      <c r="L498" s="360"/>
      <c r="M498" s="360"/>
      <c r="N498" s="360"/>
      <c r="O498" s="360"/>
      <c r="P498" s="360"/>
      <c r="Q498" s="360"/>
      <c r="R498" s="360"/>
      <c r="S498" s="360"/>
      <c r="T498" s="360"/>
      <c r="U498" s="360"/>
      <c r="V498" s="360"/>
      <c r="W498" s="360"/>
      <c r="X498" s="360"/>
      <c r="Y498" s="360"/>
      <c r="Z498" s="360"/>
      <c r="AA498" s="360"/>
      <c r="AB498" s="360"/>
      <c r="AC498" s="360"/>
      <c r="AD498" s="360"/>
      <c r="AE498" s="360"/>
      <c r="AF498" s="360"/>
      <c r="AG498" s="360"/>
      <c r="AH498" s="360"/>
      <c r="AI498" s="360"/>
      <c r="AJ498" s="360"/>
      <c r="AK498" s="360"/>
      <c r="AL498" s="360"/>
      <c r="AM498" s="360"/>
    </row>
    <row r="499" spans="1:39" ht="11.25" customHeight="1">
      <c r="A499" s="360"/>
      <c r="B499" s="360"/>
      <c r="C499" s="360"/>
      <c r="D499" s="360"/>
      <c r="E499" s="360"/>
      <c r="F499" s="360"/>
      <c r="G499" s="360"/>
      <c r="H499" s="360"/>
      <c r="I499" s="360"/>
      <c r="J499" s="360"/>
      <c r="K499" s="360"/>
      <c r="L499" s="360"/>
      <c r="M499" s="360"/>
      <c r="N499" s="360"/>
      <c r="O499" s="360"/>
      <c r="P499" s="360"/>
      <c r="Q499" s="360"/>
      <c r="R499" s="360"/>
      <c r="S499" s="360"/>
      <c r="T499" s="360"/>
      <c r="U499" s="360"/>
      <c r="V499" s="360"/>
      <c r="W499" s="360"/>
      <c r="X499" s="360"/>
      <c r="Y499" s="360"/>
      <c r="Z499" s="360"/>
      <c r="AA499" s="360"/>
      <c r="AB499" s="360"/>
      <c r="AC499" s="360"/>
      <c r="AD499" s="360"/>
      <c r="AE499" s="360"/>
      <c r="AF499" s="360"/>
      <c r="AG499" s="360"/>
      <c r="AH499" s="360"/>
      <c r="AI499" s="360"/>
      <c r="AJ499" s="360"/>
      <c r="AK499" s="360"/>
      <c r="AL499" s="360"/>
      <c r="AM499" s="360"/>
    </row>
    <row r="500" spans="1:39" ht="11.25" customHeight="1">
      <c r="A500" s="360"/>
      <c r="B500" s="360"/>
      <c r="C500" s="360"/>
      <c r="D500" s="360"/>
      <c r="E500" s="360"/>
      <c r="F500" s="360"/>
      <c r="G500" s="360"/>
      <c r="H500" s="360"/>
      <c r="I500" s="360"/>
      <c r="J500" s="360"/>
      <c r="K500" s="360"/>
      <c r="L500" s="360"/>
      <c r="M500" s="360"/>
      <c r="N500" s="360"/>
      <c r="O500" s="360"/>
      <c r="P500" s="360"/>
      <c r="Q500" s="360"/>
      <c r="R500" s="360"/>
      <c r="S500" s="360"/>
      <c r="T500" s="360"/>
      <c r="U500" s="360"/>
      <c r="V500" s="360"/>
      <c r="W500" s="360"/>
      <c r="X500" s="360"/>
      <c r="Y500" s="360"/>
      <c r="Z500" s="360"/>
      <c r="AA500" s="360"/>
      <c r="AB500" s="360"/>
      <c r="AC500" s="360"/>
      <c r="AD500" s="360"/>
      <c r="AE500" s="360"/>
      <c r="AF500" s="360"/>
      <c r="AG500" s="360"/>
      <c r="AH500" s="360"/>
      <c r="AI500" s="360"/>
      <c r="AJ500" s="360"/>
      <c r="AK500" s="360"/>
      <c r="AL500" s="360"/>
      <c r="AM500" s="360"/>
    </row>
    <row r="501" spans="1:39" ht="11.25" customHeight="1">
      <c r="A501" s="360"/>
      <c r="B501" s="360"/>
      <c r="C501" s="360"/>
      <c r="D501" s="360"/>
      <c r="E501" s="360"/>
      <c r="F501" s="360"/>
      <c r="G501" s="360"/>
      <c r="H501" s="360"/>
      <c r="I501" s="360"/>
      <c r="J501" s="360"/>
      <c r="K501" s="360"/>
      <c r="L501" s="360"/>
      <c r="M501" s="360"/>
      <c r="N501" s="360"/>
      <c r="O501" s="360"/>
      <c r="P501" s="360"/>
      <c r="Q501" s="360"/>
      <c r="R501" s="360"/>
      <c r="S501" s="360"/>
      <c r="T501" s="360"/>
      <c r="U501" s="360"/>
      <c r="V501" s="360"/>
      <c r="W501" s="360"/>
      <c r="X501" s="360"/>
      <c r="Y501" s="360"/>
      <c r="Z501" s="360"/>
      <c r="AA501" s="360"/>
      <c r="AB501" s="360"/>
      <c r="AC501" s="360"/>
      <c r="AD501" s="360"/>
      <c r="AE501" s="360"/>
      <c r="AF501" s="360"/>
      <c r="AG501" s="360"/>
      <c r="AH501" s="360"/>
      <c r="AI501" s="360"/>
      <c r="AJ501" s="360"/>
      <c r="AK501" s="360"/>
      <c r="AL501" s="360"/>
      <c r="AM501" s="360"/>
    </row>
    <row r="502" spans="1:39" ht="11.25" customHeight="1">
      <c r="A502" s="360"/>
      <c r="B502" s="360"/>
      <c r="C502" s="360"/>
      <c r="D502" s="360"/>
      <c r="E502" s="360"/>
      <c r="F502" s="360"/>
      <c r="G502" s="360"/>
      <c r="H502" s="360"/>
      <c r="I502" s="360"/>
      <c r="J502" s="360"/>
      <c r="K502" s="360"/>
      <c r="L502" s="360"/>
      <c r="M502" s="360"/>
      <c r="N502" s="360"/>
      <c r="O502" s="360"/>
      <c r="P502" s="360"/>
      <c r="Q502" s="360"/>
      <c r="R502" s="360"/>
      <c r="S502" s="360"/>
      <c r="T502" s="360"/>
      <c r="U502" s="360"/>
      <c r="V502" s="360"/>
      <c r="W502" s="360"/>
      <c r="X502" s="360"/>
      <c r="Y502" s="360"/>
      <c r="Z502" s="360"/>
      <c r="AA502" s="360"/>
      <c r="AB502" s="360"/>
      <c r="AC502" s="360"/>
      <c r="AD502" s="360"/>
      <c r="AE502" s="360"/>
      <c r="AF502" s="360"/>
      <c r="AG502" s="360"/>
      <c r="AH502" s="360"/>
      <c r="AI502" s="360"/>
      <c r="AJ502" s="360"/>
      <c r="AK502" s="360"/>
      <c r="AL502" s="360"/>
      <c r="AM502" s="360"/>
    </row>
    <row r="503" spans="1:39" ht="11.25" customHeight="1">
      <c r="A503" s="360"/>
      <c r="B503" s="360"/>
      <c r="C503" s="360"/>
      <c r="D503" s="360"/>
      <c r="E503" s="360"/>
      <c r="F503" s="360"/>
      <c r="G503" s="360"/>
      <c r="H503" s="360"/>
      <c r="I503" s="360"/>
      <c r="J503" s="360"/>
      <c r="K503" s="360"/>
      <c r="L503" s="360"/>
      <c r="M503" s="360"/>
      <c r="N503" s="360"/>
      <c r="O503" s="360"/>
      <c r="P503" s="360"/>
      <c r="Q503" s="360"/>
      <c r="R503" s="360"/>
      <c r="S503" s="360"/>
      <c r="T503" s="360"/>
      <c r="U503" s="360"/>
      <c r="V503" s="360"/>
      <c r="W503" s="360"/>
      <c r="X503" s="360"/>
      <c r="Y503" s="360"/>
      <c r="Z503" s="360"/>
      <c r="AA503" s="360"/>
      <c r="AB503" s="360"/>
      <c r="AC503" s="360"/>
      <c r="AD503" s="360"/>
      <c r="AE503" s="360"/>
      <c r="AF503" s="360"/>
      <c r="AG503" s="360"/>
      <c r="AH503" s="360"/>
      <c r="AI503" s="360"/>
      <c r="AJ503" s="360"/>
      <c r="AK503" s="360"/>
      <c r="AL503" s="360"/>
      <c r="AM503" s="360"/>
    </row>
    <row r="504" spans="1:39" ht="11.25" customHeight="1">
      <c r="A504" s="360"/>
      <c r="B504" s="360"/>
      <c r="C504" s="360"/>
      <c r="D504" s="360"/>
      <c r="E504" s="360"/>
      <c r="F504" s="360"/>
      <c r="G504" s="360"/>
      <c r="H504" s="360"/>
      <c r="I504" s="360"/>
      <c r="J504" s="360"/>
      <c r="K504" s="360"/>
      <c r="L504" s="360"/>
      <c r="M504" s="360"/>
      <c r="N504" s="360"/>
      <c r="O504" s="360"/>
      <c r="P504" s="360"/>
      <c r="Q504" s="360"/>
      <c r="R504" s="360"/>
      <c r="S504" s="360"/>
      <c r="T504" s="360"/>
      <c r="U504" s="360"/>
      <c r="V504" s="360"/>
      <c r="W504" s="360"/>
      <c r="X504" s="360"/>
      <c r="Y504" s="360"/>
      <c r="Z504" s="360"/>
      <c r="AA504" s="360"/>
      <c r="AB504" s="360"/>
      <c r="AC504" s="360"/>
      <c r="AD504" s="360"/>
      <c r="AE504" s="360"/>
      <c r="AF504" s="360"/>
      <c r="AG504" s="360"/>
      <c r="AH504" s="360"/>
      <c r="AI504" s="360"/>
      <c r="AJ504" s="360"/>
      <c r="AK504" s="360"/>
      <c r="AL504" s="360"/>
      <c r="AM504" s="360"/>
    </row>
    <row r="505" spans="1:39" ht="11.25" customHeight="1">
      <c r="A505" s="360"/>
      <c r="B505" s="360"/>
      <c r="C505" s="360"/>
      <c r="D505" s="360"/>
      <c r="E505" s="360"/>
      <c r="F505" s="360"/>
      <c r="G505" s="360"/>
      <c r="H505" s="360"/>
      <c r="I505" s="360"/>
      <c r="J505" s="360"/>
      <c r="K505" s="360"/>
      <c r="L505" s="360"/>
      <c r="M505" s="360"/>
      <c r="N505" s="360"/>
      <c r="O505" s="360"/>
      <c r="P505" s="360"/>
      <c r="Q505" s="360"/>
      <c r="R505" s="360"/>
      <c r="S505" s="360"/>
      <c r="T505" s="360"/>
      <c r="U505" s="360"/>
      <c r="V505" s="360"/>
      <c r="W505" s="360"/>
      <c r="X505" s="360"/>
      <c r="Y505" s="360"/>
      <c r="Z505" s="360"/>
      <c r="AA505" s="360"/>
      <c r="AB505" s="360"/>
      <c r="AC505" s="360"/>
      <c r="AD505" s="360"/>
      <c r="AE505" s="360"/>
      <c r="AF505" s="360"/>
      <c r="AG505" s="360"/>
      <c r="AH505" s="360"/>
      <c r="AI505" s="360"/>
      <c r="AJ505" s="360"/>
      <c r="AK505" s="360"/>
      <c r="AL505" s="360"/>
      <c r="AM505" s="360"/>
    </row>
    <row r="506" spans="1:39" ht="11.25" customHeight="1">
      <c r="A506" s="360"/>
      <c r="B506" s="360"/>
      <c r="C506" s="360"/>
      <c r="D506" s="360"/>
      <c r="E506" s="360"/>
      <c r="F506" s="360"/>
      <c r="G506" s="360"/>
      <c r="H506" s="360"/>
      <c r="I506" s="360"/>
      <c r="J506" s="360"/>
      <c r="K506" s="360"/>
      <c r="L506" s="360"/>
      <c r="M506" s="360"/>
      <c r="N506" s="360"/>
      <c r="O506" s="360"/>
      <c r="P506" s="360"/>
      <c r="Q506" s="360"/>
      <c r="R506" s="360"/>
      <c r="S506" s="360"/>
      <c r="T506" s="360"/>
      <c r="U506" s="360"/>
      <c r="V506" s="360"/>
      <c r="W506" s="360"/>
      <c r="X506" s="360"/>
      <c r="Y506" s="360"/>
      <c r="Z506" s="360"/>
      <c r="AA506" s="360"/>
      <c r="AB506" s="360"/>
      <c r="AC506" s="360"/>
      <c r="AD506" s="360"/>
      <c r="AE506" s="360"/>
      <c r="AF506" s="360"/>
      <c r="AG506" s="360"/>
      <c r="AH506" s="360"/>
      <c r="AI506" s="360"/>
      <c r="AJ506" s="360"/>
      <c r="AK506" s="360"/>
      <c r="AL506" s="360"/>
      <c r="AM506" s="360"/>
    </row>
    <row r="507" spans="1:39" ht="11.25" customHeight="1">
      <c r="A507" s="360"/>
      <c r="B507" s="360"/>
      <c r="C507" s="360"/>
      <c r="D507" s="360"/>
      <c r="E507" s="360"/>
      <c r="F507" s="360"/>
      <c r="G507" s="360"/>
      <c r="H507" s="360"/>
      <c r="I507" s="360"/>
      <c r="J507" s="360"/>
      <c r="K507" s="360"/>
      <c r="L507" s="360"/>
      <c r="M507" s="360"/>
      <c r="N507" s="360"/>
      <c r="O507" s="360"/>
      <c r="P507" s="360"/>
      <c r="Q507" s="360"/>
      <c r="R507" s="360"/>
      <c r="S507" s="360"/>
      <c r="T507" s="360"/>
      <c r="U507" s="360"/>
      <c r="V507" s="360"/>
      <c r="W507" s="360"/>
      <c r="X507" s="360"/>
      <c r="Y507" s="360"/>
      <c r="Z507" s="360"/>
      <c r="AA507" s="360"/>
      <c r="AB507" s="360"/>
      <c r="AC507" s="360"/>
      <c r="AD507" s="360"/>
      <c r="AE507" s="360"/>
      <c r="AF507" s="360"/>
      <c r="AG507" s="360"/>
      <c r="AH507" s="360"/>
      <c r="AI507" s="360"/>
      <c r="AJ507" s="360"/>
      <c r="AK507" s="360"/>
      <c r="AL507" s="360"/>
      <c r="AM507" s="360"/>
    </row>
    <row r="508" spans="1:39" ht="11.25" customHeight="1">
      <c r="A508" s="360"/>
      <c r="B508" s="360"/>
      <c r="C508" s="360"/>
      <c r="D508" s="360"/>
      <c r="E508" s="360"/>
      <c r="F508" s="360"/>
      <c r="G508" s="360"/>
      <c r="H508" s="360"/>
      <c r="I508" s="360"/>
      <c r="J508" s="360"/>
      <c r="K508" s="360"/>
      <c r="L508" s="360"/>
      <c r="M508" s="360"/>
      <c r="N508" s="360"/>
      <c r="O508" s="360"/>
      <c r="P508" s="360"/>
      <c r="Q508" s="360"/>
      <c r="R508" s="360"/>
      <c r="S508" s="360"/>
      <c r="T508" s="360"/>
      <c r="U508" s="360"/>
      <c r="V508" s="360"/>
      <c r="W508" s="360"/>
      <c r="X508" s="360"/>
      <c r="Y508" s="360"/>
      <c r="Z508" s="360"/>
      <c r="AA508" s="360"/>
      <c r="AB508" s="360"/>
      <c r="AC508" s="360"/>
      <c r="AD508" s="360"/>
      <c r="AE508" s="360"/>
      <c r="AF508" s="360"/>
      <c r="AG508" s="360"/>
      <c r="AH508" s="360"/>
      <c r="AI508" s="360"/>
      <c r="AJ508" s="360"/>
      <c r="AK508" s="360"/>
      <c r="AL508" s="360"/>
      <c r="AM508" s="360"/>
    </row>
    <row r="509" spans="1:39" ht="11.25" customHeight="1">
      <c r="A509" s="360"/>
      <c r="B509" s="360"/>
      <c r="C509" s="360"/>
      <c r="D509" s="360"/>
      <c r="E509" s="360"/>
      <c r="F509" s="360"/>
      <c r="G509" s="360"/>
      <c r="H509" s="360"/>
      <c r="I509" s="360"/>
      <c r="J509" s="360"/>
      <c r="K509" s="360"/>
      <c r="L509" s="360"/>
      <c r="M509" s="360"/>
      <c r="N509" s="360"/>
      <c r="O509" s="360"/>
      <c r="P509" s="360"/>
      <c r="Q509" s="360"/>
      <c r="R509" s="360"/>
      <c r="S509" s="360"/>
      <c r="T509" s="360"/>
      <c r="U509" s="360"/>
      <c r="V509" s="360"/>
      <c r="W509" s="360"/>
      <c r="X509" s="360"/>
      <c r="Y509" s="360"/>
      <c r="Z509" s="360"/>
      <c r="AA509" s="360"/>
      <c r="AB509" s="360"/>
      <c r="AC509" s="360"/>
      <c r="AD509" s="360"/>
      <c r="AE509" s="360"/>
      <c r="AF509" s="360"/>
      <c r="AG509" s="360"/>
      <c r="AH509" s="360"/>
      <c r="AI509" s="360"/>
      <c r="AJ509" s="360"/>
      <c r="AK509" s="360"/>
      <c r="AL509" s="360"/>
      <c r="AM509" s="360"/>
    </row>
    <row r="510" spans="1:39" ht="11.25" customHeight="1">
      <c r="A510" s="360"/>
      <c r="B510" s="360"/>
      <c r="C510" s="360"/>
      <c r="D510" s="360"/>
      <c r="E510" s="360"/>
      <c r="F510" s="360"/>
      <c r="G510" s="360"/>
      <c r="H510" s="360"/>
      <c r="I510" s="360"/>
      <c r="J510" s="360"/>
      <c r="K510" s="360"/>
      <c r="L510" s="360"/>
      <c r="M510" s="360"/>
      <c r="N510" s="360"/>
      <c r="O510" s="360"/>
      <c r="P510" s="360"/>
      <c r="Q510" s="360"/>
      <c r="R510" s="360"/>
      <c r="S510" s="360"/>
      <c r="T510" s="360"/>
      <c r="U510" s="360"/>
      <c r="V510" s="360"/>
      <c r="W510" s="360"/>
      <c r="X510" s="360"/>
      <c r="Y510" s="360"/>
      <c r="Z510" s="360"/>
      <c r="AA510" s="360"/>
      <c r="AB510" s="360"/>
      <c r="AC510" s="360"/>
      <c r="AD510" s="360"/>
      <c r="AE510" s="360"/>
      <c r="AF510" s="360"/>
      <c r="AG510" s="360"/>
      <c r="AH510" s="360"/>
      <c r="AI510" s="360"/>
      <c r="AJ510" s="360"/>
      <c r="AK510" s="360"/>
      <c r="AL510" s="360"/>
      <c r="AM510" s="360"/>
    </row>
    <row r="511" spans="1:39" ht="11.25" customHeight="1">
      <c r="A511" s="360"/>
      <c r="B511" s="360"/>
      <c r="C511" s="360"/>
      <c r="D511" s="360"/>
      <c r="E511" s="360"/>
      <c r="F511" s="360"/>
      <c r="G511" s="360"/>
      <c r="H511" s="360"/>
      <c r="I511" s="360"/>
      <c r="J511" s="360"/>
      <c r="K511" s="360"/>
      <c r="L511" s="360"/>
      <c r="M511" s="360"/>
      <c r="N511" s="360"/>
      <c r="O511" s="360"/>
      <c r="P511" s="360"/>
      <c r="Q511" s="360"/>
      <c r="R511" s="360"/>
      <c r="S511" s="360"/>
      <c r="T511" s="360"/>
      <c r="U511" s="360"/>
      <c r="V511" s="360"/>
      <c r="W511" s="360"/>
      <c r="X511" s="360"/>
      <c r="Y511" s="360"/>
      <c r="Z511" s="360"/>
      <c r="AA511" s="360"/>
      <c r="AB511" s="360"/>
      <c r="AC511" s="360"/>
      <c r="AD511" s="360"/>
      <c r="AE511" s="360"/>
      <c r="AF511" s="360"/>
      <c r="AG511" s="360"/>
      <c r="AH511" s="360"/>
      <c r="AI511" s="360"/>
      <c r="AJ511" s="360"/>
      <c r="AK511" s="360"/>
      <c r="AL511" s="360"/>
      <c r="AM511" s="360"/>
    </row>
    <row r="512" spans="1:39" ht="11.25" customHeight="1">
      <c r="A512" s="360"/>
      <c r="B512" s="360"/>
      <c r="C512" s="360"/>
      <c r="D512" s="360"/>
      <c r="E512" s="360"/>
      <c r="F512" s="360"/>
      <c r="G512" s="360"/>
      <c r="H512" s="360"/>
      <c r="I512" s="360"/>
      <c r="J512" s="360"/>
      <c r="K512" s="360"/>
      <c r="L512" s="360"/>
      <c r="M512" s="360"/>
      <c r="N512" s="360"/>
      <c r="O512" s="360"/>
      <c r="P512" s="360"/>
      <c r="Q512" s="360"/>
      <c r="R512" s="360"/>
      <c r="S512" s="360"/>
      <c r="T512" s="360"/>
      <c r="U512" s="360"/>
      <c r="V512" s="360"/>
      <c r="W512" s="360"/>
      <c r="X512" s="360"/>
      <c r="Y512" s="360"/>
      <c r="Z512" s="360"/>
      <c r="AA512" s="360"/>
      <c r="AB512" s="360"/>
      <c r="AC512" s="360"/>
      <c r="AD512" s="360"/>
      <c r="AE512" s="360"/>
      <c r="AF512" s="360"/>
      <c r="AG512" s="360"/>
      <c r="AH512" s="360"/>
      <c r="AI512" s="360"/>
      <c r="AJ512" s="360"/>
      <c r="AK512" s="360"/>
      <c r="AL512" s="360"/>
      <c r="AM512" s="360"/>
    </row>
    <row r="513" spans="1:39" ht="11.25" customHeight="1">
      <c r="A513" s="360"/>
      <c r="B513" s="360"/>
      <c r="C513" s="360"/>
      <c r="D513" s="360"/>
      <c r="E513" s="360"/>
      <c r="F513" s="360"/>
      <c r="G513" s="360"/>
      <c r="H513" s="360"/>
      <c r="I513" s="360"/>
      <c r="J513" s="360"/>
      <c r="K513" s="360"/>
      <c r="L513" s="360"/>
      <c r="M513" s="360"/>
      <c r="N513" s="360"/>
      <c r="O513" s="360"/>
      <c r="P513" s="360"/>
      <c r="Q513" s="360"/>
      <c r="R513" s="360"/>
      <c r="S513" s="360"/>
      <c r="T513" s="360"/>
      <c r="U513" s="360"/>
      <c r="V513" s="360"/>
      <c r="W513" s="360"/>
      <c r="X513" s="360"/>
      <c r="Y513" s="360"/>
      <c r="Z513" s="360"/>
      <c r="AA513" s="360"/>
      <c r="AB513" s="360"/>
      <c r="AC513" s="360"/>
      <c r="AD513" s="360"/>
      <c r="AE513" s="360"/>
      <c r="AF513" s="360"/>
      <c r="AG513" s="360"/>
      <c r="AH513" s="360"/>
      <c r="AI513" s="360"/>
      <c r="AJ513" s="360"/>
      <c r="AK513" s="360"/>
      <c r="AL513" s="360"/>
      <c r="AM513" s="360"/>
    </row>
    <row r="514" spans="1:39" ht="11.25" customHeight="1">
      <c r="A514" s="360"/>
      <c r="B514" s="360"/>
      <c r="C514" s="360"/>
      <c r="D514" s="360"/>
      <c r="E514" s="360"/>
      <c r="F514" s="360"/>
      <c r="G514" s="360"/>
      <c r="H514" s="360"/>
      <c r="I514" s="360"/>
      <c r="J514" s="360"/>
      <c r="K514" s="360"/>
      <c r="L514" s="360"/>
      <c r="M514" s="360"/>
      <c r="N514" s="360"/>
      <c r="O514" s="360"/>
      <c r="P514" s="360"/>
      <c r="Q514" s="360"/>
      <c r="R514" s="360"/>
      <c r="S514" s="360"/>
      <c r="T514" s="360"/>
      <c r="U514" s="360"/>
      <c r="V514" s="360"/>
      <c r="W514" s="360"/>
      <c r="X514" s="360"/>
      <c r="Y514" s="360"/>
      <c r="Z514" s="360"/>
      <c r="AA514" s="360"/>
      <c r="AB514" s="360"/>
      <c r="AC514" s="360"/>
      <c r="AD514" s="360"/>
      <c r="AE514" s="360"/>
      <c r="AF514" s="360"/>
      <c r="AG514" s="360"/>
      <c r="AH514" s="360"/>
      <c r="AI514" s="360"/>
      <c r="AJ514" s="360"/>
      <c r="AK514" s="360"/>
      <c r="AL514" s="360"/>
      <c r="AM514" s="360"/>
    </row>
    <row r="515" spans="1:39" ht="11.25" customHeight="1">
      <c r="A515" s="360"/>
      <c r="B515" s="360"/>
      <c r="C515" s="360"/>
      <c r="D515" s="360"/>
      <c r="E515" s="360"/>
      <c r="F515" s="360"/>
      <c r="G515" s="360"/>
      <c r="H515" s="360"/>
      <c r="I515" s="360"/>
      <c r="J515" s="360"/>
      <c r="K515" s="360"/>
      <c r="L515" s="360"/>
      <c r="M515" s="360"/>
      <c r="N515" s="360"/>
      <c r="O515" s="360"/>
      <c r="P515" s="360"/>
      <c r="Q515" s="360"/>
      <c r="R515" s="360"/>
      <c r="S515" s="360"/>
      <c r="T515" s="360"/>
      <c r="U515" s="360"/>
      <c r="V515" s="360"/>
      <c r="W515" s="360"/>
      <c r="X515" s="360"/>
      <c r="Y515" s="360"/>
      <c r="Z515" s="360"/>
      <c r="AA515" s="360"/>
      <c r="AB515" s="360"/>
      <c r="AC515" s="360"/>
      <c r="AD515" s="360"/>
      <c r="AE515" s="360"/>
      <c r="AF515" s="360"/>
      <c r="AG515" s="360"/>
      <c r="AH515" s="360"/>
      <c r="AI515" s="360"/>
      <c r="AJ515" s="360"/>
      <c r="AK515" s="360"/>
      <c r="AL515" s="360"/>
      <c r="AM515" s="360"/>
    </row>
    <row r="516" spans="1:39" ht="11.25" customHeight="1">
      <c r="A516" s="360"/>
      <c r="B516" s="360"/>
      <c r="C516" s="360"/>
      <c r="D516" s="360"/>
      <c r="E516" s="360"/>
      <c r="F516" s="360"/>
      <c r="G516" s="360"/>
      <c r="H516" s="360"/>
      <c r="I516" s="360"/>
      <c r="J516" s="360"/>
      <c r="K516" s="360"/>
      <c r="L516" s="360"/>
      <c r="M516" s="360"/>
      <c r="N516" s="360"/>
      <c r="O516" s="360"/>
      <c r="P516" s="360"/>
      <c r="Q516" s="360"/>
      <c r="R516" s="360"/>
      <c r="S516" s="360"/>
      <c r="T516" s="360"/>
      <c r="U516" s="360"/>
      <c r="V516" s="360"/>
      <c r="W516" s="360"/>
      <c r="X516" s="360"/>
      <c r="Y516" s="360"/>
      <c r="Z516" s="360"/>
      <c r="AA516" s="360"/>
      <c r="AB516" s="360"/>
      <c r="AC516" s="360"/>
      <c r="AD516" s="360"/>
      <c r="AE516" s="360"/>
      <c r="AF516" s="360"/>
      <c r="AG516" s="360"/>
      <c r="AH516" s="360"/>
      <c r="AI516" s="360"/>
      <c r="AJ516" s="360"/>
      <c r="AK516" s="360"/>
      <c r="AL516" s="360"/>
      <c r="AM516" s="360"/>
    </row>
    <row r="517" spans="1:39" ht="11.25" customHeight="1">
      <c r="A517" s="360"/>
      <c r="B517" s="360"/>
      <c r="C517" s="360"/>
      <c r="D517" s="360"/>
      <c r="E517" s="360"/>
      <c r="F517" s="360"/>
      <c r="G517" s="360"/>
      <c r="H517" s="360"/>
      <c r="I517" s="360"/>
      <c r="J517" s="360"/>
      <c r="K517" s="360"/>
      <c r="L517" s="360"/>
      <c r="M517" s="360"/>
      <c r="N517" s="360"/>
      <c r="O517" s="360"/>
      <c r="P517" s="360"/>
      <c r="Q517" s="360"/>
      <c r="R517" s="360"/>
      <c r="S517" s="360"/>
      <c r="T517" s="360"/>
      <c r="U517" s="360"/>
      <c r="V517" s="360"/>
      <c r="W517" s="360"/>
      <c r="X517" s="360"/>
      <c r="Y517" s="360"/>
      <c r="Z517" s="360"/>
      <c r="AA517" s="360"/>
      <c r="AB517" s="360"/>
      <c r="AC517" s="360"/>
      <c r="AD517" s="360"/>
      <c r="AE517" s="360"/>
      <c r="AF517" s="360"/>
      <c r="AG517" s="360"/>
      <c r="AH517" s="360"/>
      <c r="AI517" s="360"/>
      <c r="AJ517" s="360"/>
      <c r="AK517" s="360"/>
      <c r="AL517" s="360"/>
      <c r="AM517" s="360"/>
    </row>
    <row r="518" spans="1:39" ht="11.25" customHeight="1">
      <c r="A518" s="360"/>
      <c r="B518" s="360"/>
      <c r="C518" s="360"/>
      <c r="D518" s="360"/>
      <c r="E518" s="360"/>
      <c r="F518" s="360"/>
      <c r="G518" s="360"/>
      <c r="H518" s="360"/>
      <c r="I518" s="360"/>
      <c r="J518" s="360"/>
      <c r="K518" s="360"/>
      <c r="L518" s="360"/>
      <c r="M518" s="360"/>
      <c r="N518" s="360"/>
      <c r="O518" s="360"/>
      <c r="P518" s="360"/>
      <c r="Q518" s="360"/>
      <c r="R518" s="360"/>
      <c r="S518" s="360"/>
      <c r="T518" s="360"/>
      <c r="U518" s="360"/>
      <c r="V518" s="360"/>
      <c r="W518" s="360"/>
      <c r="X518" s="360"/>
      <c r="Y518" s="360"/>
      <c r="Z518" s="360"/>
      <c r="AA518" s="360"/>
      <c r="AB518" s="360"/>
      <c r="AC518" s="360"/>
      <c r="AD518" s="360"/>
      <c r="AE518" s="360"/>
      <c r="AF518" s="360"/>
      <c r="AG518" s="360"/>
      <c r="AH518" s="360"/>
      <c r="AI518" s="360"/>
      <c r="AJ518" s="360"/>
      <c r="AK518" s="360"/>
      <c r="AL518" s="360"/>
      <c r="AM518" s="360"/>
    </row>
    <row r="519" spans="1:39" ht="11.25" customHeight="1">
      <c r="A519" s="360"/>
      <c r="B519" s="360"/>
      <c r="C519" s="360"/>
      <c r="D519" s="360"/>
      <c r="E519" s="360"/>
      <c r="F519" s="360"/>
      <c r="G519" s="360"/>
      <c r="H519" s="360"/>
      <c r="I519" s="360"/>
      <c r="J519" s="360"/>
      <c r="K519" s="360"/>
      <c r="L519" s="360"/>
      <c r="M519" s="360"/>
      <c r="N519" s="360"/>
      <c r="O519" s="360"/>
      <c r="P519" s="360"/>
      <c r="Q519" s="360"/>
      <c r="R519" s="360"/>
      <c r="S519" s="360"/>
      <c r="T519" s="360"/>
      <c r="U519" s="360"/>
      <c r="V519" s="360"/>
      <c r="W519" s="360"/>
      <c r="X519" s="360"/>
      <c r="Y519" s="360"/>
      <c r="Z519" s="360"/>
      <c r="AA519" s="360"/>
      <c r="AB519" s="360"/>
      <c r="AC519" s="360"/>
      <c r="AD519" s="360"/>
      <c r="AE519" s="360"/>
      <c r="AF519" s="360"/>
      <c r="AG519" s="360"/>
      <c r="AH519" s="360"/>
      <c r="AI519" s="360"/>
      <c r="AJ519" s="360"/>
      <c r="AK519" s="360"/>
      <c r="AL519" s="360"/>
      <c r="AM519" s="360"/>
    </row>
    <row r="520" spans="1:39" ht="11.25" customHeight="1">
      <c r="A520" s="360"/>
      <c r="B520" s="360"/>
      <c r="C520" s="360"/>
      <c r="D520" s="360"/>
      <c r="E520" s="360"/>
      <c r="F520" s="360"/>
      <c r="G520" s="360"/>
      <c r="H520" s="360"/>
      <c r="I520" s="360"/>
      <c r="J520" s="360"/>
      <c r="K520" s="360"/>
      <c r="L520" s="360"/>
      <c r="M520" s="360"/>
      <c r="N520" s="360"/>
      <c r="O520" s="360"/>
      <c r="P520" s="360"/>
      <c r="Q520" s="360"/>
      <c r="R520" s="360"/>
      <c r="S520" s="360"/>
      <c r="T520" s="360"/>
      <c r="U520" s="360"/>
      <c r="V520" s="360"/>
      <c r="W520" s="360"/>
      <c r="X520" s="360"/>
      <c r="Y520" s="360"/>
      <c r="Z520" s="360"/>
      <c r="AA520" s="360"/>
      <c r="AB520" s="360"/>
      <c r="AC520" s="360"/>
      <c r="AD520" s="360"/>
      <c r="AE520" s="360"/>
      <c r="AF520" s="360"/>
      <c r="AG520" s="360"/>
      <c r="AH520" s="360"/>
      <c r="AI520" s="360"/>
      <c r="AJ520" s="360"/>
      <c r="AK520" s="360"/>
      <c r="AL520" s="360"/>
      <c r="AM520" s="360"/>
    </row>
    <row r="521" spans="1:39" ht="11.25" customHeight="1">
      <c r="A521" s="360"/>
      <c r="B521" s="360"/>
      <c r="C521" s="360"/>
      <c r="D521" s="360"/>
      <c r="E521" s="360"/>
      <c r="F521" s="360"/>
      <c r="G521" s="360"/>
      <c r="H521" s="360"/>
      <c r="I521" s="360"/>
      <c r="J521" s="360"/>
      <c r="K521" s="360"/>
      <c r="L521" s="360"/>
      <c r="M521" s="360"/>
      <c r="N521" s="360"/>
      <c r="O521" s="360"/>
      <c r="P521" s="360"/>
      <c r="Q521" s="360"/>
      <c r="R521" s="360"/>
      <c r="S521" s="360"/>
      <c r="T521" s="360"/>
      <c r="U521" s="360"/>
      <c r="V521" s="360"/>
      <c r="W521" s="360"/>
      <c r="X521" s="360"/>
      <c r="Y521" s="360"/>
      <c r="Z521" s="360"/>
      <c r="AA521" s="360"/>
      <c r="AB521" s="360"/>
      <c r="AC521" s="360"/>
      <c r="AD521" s="360"/>
      <c r="AE521" s="360"/>
      <c r="AF521" s="360"/>
      <c r="AG521" s="360"/>
      <c r="AH521" s="360"/>
      <c r="AI521" s="360"/>
      <c r="AJ521" s="360"/>
      <c r="AK521" s="360"/>
      <c r="AL521" s="360"/>
      <c r="AM521" s="360"/>
    </row>
    <row r="522" spans="1:39" ht="11.25" customHeight="1">
      <c r="A522" s="360"/>
      <c r="B522" s="360"/>
      <c r="C522" s="360"/>
      <c r="D522" s="360"/>
      <c r="E522" s="360"/>
      <c r="F522" s="360"/>
      <c r="G522" s="360"/>
      <c r="H522" s="360"/>
      <c r="I522" s="360"/>
      <c r="J522" s="360"/>
      <c r="K522" s="360"/>
      <c r="L522" s="360"/>
      <c r="M522" s="360"/>
      <c r="N522" s="360"/>
      <c r="O522" s="360"/>
      <c r="P522" s="360"/>
      <c r="Q522" s="360"/>
      <c r="R522" s="360"/>
      <c r="S522" s="360"/>
      <c r="T522" s="360"/>
      <c r="U522" s="360"/>
      <c r="V522" s="360"/>
      <c r="W522" s="360"/>
      <c r="X522" s="360"/>
      <c r="Y522" s="360"/>
      <c r="Z522" s="360"/>
      <c r="AA522" s="360"/>
      <c r="AB522" s="360"/>
      <c r="AC522" s="360"/>
      <c r="AD522" s="360"/>
      <c r="AE522" s="360"/>
      <c r="AF522" s="360"/>
      <c r="AG522" s="360"/>
      <c r="AH522" s="360"/>
      <c r="AI522" s="360"/>
      <c r="AJ522" s="360"/>
      <c r="AK522" s="360"/>
      <c r="AL522" s="360"/>
      <c r="AM522" s="360"/>
    </row>
    <row r="523" spans="1:39" ht="11.25" customHeight="1">
      <c r="A523" s="360"/>
      <c r="B523" s="360"/>
      <c r="C523" s="360"/>
      <c r="D523" s="360"/>
      <c r="E523" s="360"/>
      <c r="F523" s="360"/>
      <c r="G523" s="360"/>
      <c r="H523" s="360"/>
      <c r="I523" s="360"/>
      <c r="J523" s="360"/>
      <c r="K523" s="360"/>
      <c r="L523" s="360"/>
      <c r="M523" s="360"/>
      <c r="N523" s="360"/>
      <c r="O523" s="360"/>
      <c r="P523" s="360"/>
      <c r="Q523" s="360"/>
      <c r="R523" s="360"/>
      <c r="S523" s="360"/>
      <c r="T523" s="360"/>
      <c r="U523" s="360"/>
      <c r="V523" s="360"/>
      <c r="W523" s="360"/>
      <c r="X523" s="360"/>
      <c r="Y523" s="360"/>
      <c r="Z523" s="360"/>
      <c r="AA523" s="360"/>
      <c r="AB523" s="360"/>
      <c r="AC523" s="360"/>
      <c r="AD523" s="360"/>
      <c r="AE523" s="360"/>
      <c r="AF523" s="360"/>
      <c r="AG523" s="360"/>
      <c r="AH523" s="360"/>
      <c r="AI523" s="360"/>
      <c r="AJ523" s="360"/>
      <c r="AK523" s="360"/>
      <c r="AL523" s="360"/>
      <c r="AM523" s="360"/>
    </row>
    <row r="524" spans="1:39" ht="11.25" customHeight="1">
      <c r="A524" s="360"/>
      <c r="B524" s="360"/>
      <c r="C524" s="360"/>
      <c r="D524" s="360"/>
      <c r="E524" s="360"/>
      <c r="F524" s="360"/>
      <c r="G524" s="360"/>
      <c r="H524" s="360"/>
      <c r="I524" s="360"/>
      <c r="J524" s="360"/>
      <c r="K524" s="360"/>
      <c r="L524" s="360"/>
      <c r="M524" s="360"/>
      <c r="N524" s="360"/>
      <c r="O524" s="360"/>
      <c r="P524" s="360"/>
      <c r="Q524" s="360"/>
      <c r="R524" s="360"/>
      <c r="S524" s="360"/>
      <c r="T524" s="360"/>
      <c r="U524" s="360"/>
      <c r="V524" s="360"/>
      <c r="W524" s="360"/>
      <c r="X524" s="360"/>
      <c r="Y524" s="360"/>
      <c r="Z524" s="360"/>
      <c r="AA524" s="360"/>
      <c r="AB524" s="360"/>
      <c r="AC524" s="360"/>
      <c r="AD524" s="360"/>
      <c r="AE524" s="360"/>
      <c r="AF524" s="360"/>
      <c r="AG524" s="360"/>
      <c r="AH524" s="360"/>
      <c r="AI524" s="360"/>
      <c r="AJ524" s="360"/>
      <c r="AK524" s="360"/>
      <c r="AL524" s="360"/>
      <c r="AM524" s="360"/>
    </row>
    <row r="525" spans="1:39" ht="11.25" customHeight="1">
      <c r="A525" s="360"/>
      <c r="B525" s="360"/>
      <c r="C525" s="360"/>
      <c r="D525" s="360"/>
      <c r="E525" s="360"/>
      <c r="F525" s="360"/>
      <c r="G525" s="360"/>
      <c r="H525" s="360"/>
      <c r="I525" s="360"/>
      <c r="J525" s="360"/>
      <c r="K525" s="360"/>
      <c r="L525" s="360"/>
      <c r="M525" s="360"/>
      <c r="N525" s="360"/>
      <c r="O525" s="360"/>
      <c r="P525" s="360"/>
      <c r="Q525" s="360"/>
      <c r="R525" s="360"/>
      <c r="S525" s="360"/>
      <c r="T525" s="360"/>
      <c r="U525" s="360"/>
      <c r="V525" s="360"/>
      <c r="W525" s="360"/>
      <c r="X525" s="360"/>
      <c r="Y525" s="360"/>
      <c r="Z525" s="360"/>
      <c r="AA525" s="360"/>
      <c r="AB525" s="360"/>
      <c r="AC525" s="360"/>
      <c r="AD525" s="360"/>
      <c r="AE525" s="360"/>
      <c r="AF525" s="360"/>
      <c r="AG525" s="360"/>
      <c r="AH525" s="360"/>
      <c r="AI525" s="360"/>
      <c r="AJ525" s="360"/>
      <c r="AK525" s="360"/>
      <c r="AL525" s="360"/>
      <c r="AM525" s="360"/>
    </row>
    <row r="526" spans="1:39" ht="11.25" customHeight="1">
      <c r="A526" s="360"/>
      <c r="B526" s="360"/>
      <c r="C526" s="360"/>
      <c r="D526" s="360"/>
      <c r="E526" s="360"/>
      <c r="F526" s="360"/>
      <c r="G526" s="360"/>
      <c r="H526" s="360"/>
      <c r="I526" s="360"/>
      <c r="J526" s="360"/>
      <c r="K526" s="360"/>
      <c r="L526" s="360"/>
      <c r="M526" s="360"/>
      <c r="N526" s="360"/>
      <c r="O526" s="360"/>
      <c r="P526" s="360"/>
      <c r="Q526" s="360"/>
      <c r="R526" s="360"/>
      <c r="S526" s="360"/>
      <c r="T526" s="360"/>
      <c r="U526" s="360"/>
      <c r="V526" s="360"/>
      <c r="W526" s="360"/>
      <c r="X526" s="360"/>
      <c r="Y526" s="360"/>
      <c r="Z526" s="360"/>
      <c r="AA526" s="360"/>
      <c r="AB526" s="360"/>
      <c r="AC526" s="360"/>
      <c r="AD526" s="360"/>
      <c r="AE526" s="360"/>
      <c r="AF526" s="360"/>
      <c r="AG526" s="360"/>
      <c r="AH526" s="360"/>
      <c r="AI526" s="360"/>
      <c r="AJ526" s="360"/>
      <c r="AK526" s="360"/>
      <c r="AL526" s="360"/>
      <c r="AM526" s="360"/>
    </row>
    <row r="527" spans="1:39" ht="11.25" customHeight="1">
      <c r="A527" s="360"/>
      <c r="B527" s="360"/>
      <c r="C527" s="360"/>
      <c r="D527" s="360"/>
      <c r="E527" s="360"/>
      <c r="F527" s="360"/>
      <c r="G527" s="360"/>
      <c r="H527" s="360"/>
      <c r="I527" s="360"/>
      <c r="J527" s="360"/>
      <c r="K527" s="360"/>
      <c r="L527" s="360"/>
      <c r="M527" s="360"/>
      <c r="N527" s="360"/>
      <c r="O527" s="360"/>
      <c r="P527" s="360"/>
      <c r="Q527" s="360"/>
      <c r="R527" s="360"/>
      <c r="S527" s="360"/>
      <c r="T527" s="360"/>
      <c r="U527" s="360"/>
      <c r="V527" s="360"/>
      <c r="W527" s="360"/>
      <c r="X527" s="360"/>
      <c r="Y527" s="360"/>
      <c r="Z527" s="360"/>
      <c r="AA527" s="360"/>
      <c r="AB527" s="360"/>
      <c r="AC527" s="360"/>
      <c r="AD527" s="360"/>
      <c r="AE527" s="360"/>
      <c r="AF527" s="360"/>
      <c r="AG527" s="360"/>
      <c r="AH527" s="360"/>
      <c r="AI527" s="360"/>
      <c r="AJ527" s="360"/>
      <c r="AK527" s="360"/>
      <c r="AL527" s="360"/>
      <c r="AM527" s="360"/>
    </row>
    <row r="528" spans="1:39" ht="11.25" customHeight="1">
      <c r="A528" s="360"/>
      <c r="B528" s="360"/>
      <c r="C528" s="360"/>
      <c r="D528" s="360"/>
      <c r="E528" s="360"/>
      <c r="F528" s="360"/>
      <c r="G528" s="360"/>
      <c r="H528" s="360"/>
      <c r="I528" s="360"/>
      <c r="J528" s="360"/>
      <c r="K528" s="360"/>
      <c r="L528" s="360"/>
      <c r="M528" s="360"/>
      <c r="N528" s="360"/>
      <c r="O528" s="360"/>
      <c r="P528" s="360"/>
      <c r="Q528" s="360"/>
      <c r="R528" s="360"/>
      <c r="S528" s="360"/>
      <c r="T528" s="360"/>
      <c r="U528" s="360"/>
      <c r="V528" s="360"/>
      <c r="W528" s="360"/>
      <c r="X528" s="360"/>
      <c r="Y528" s="360"/>
      <c r="Z528" s="360"/>
      <c r="AA528" s="360"/>
      <c r="AB528" s="360"/>
      <c r="AC528" s="360"/>
      <c r="AD528" s="360"/>
      <c r="AE528" s="360"/>
      <c r="AF528" s="360"/>
      <c r="AG528" s="360"/>
      <c r="AH528" s="360"/>
      <c r="AI528" s="360"/>
      <c r="AJ528" s="360"/>
      <c r="AK528" s="360"/>
      <c r="AL528" s="360"/>
      <c r="AM528" s="360"/>
    </row>
    <row r="529" spans="1:39" ht="11.25" customHeight="1">
      <c r="A529" s="360"/>
      <c r="B529" s="360"/>
      <c r="C529" s="360"/>
      <c r="D529" s="360"/>
      <c r="E529" s="360"/>
      <c r="F529" s="360"/>
      <c r="G529" s="360"/>
      <c r="H529" s="360"/>
      <c r="I529" s="360"/>
      <c r="J529" s="360"/>
      <c r="K529" s="360"/>
      <c r="L529" s="360"/>
      <c r="M529" s="360"/>
      <c r="N529" s="360"/>
      <c r="O529" s="360"/>
      <c r="P529" s="360"/>
      <c r="Q529" s="360"/>
      <c r="R529" s="360"/>
      <c r="S529" s="360"/>
      <c r="T529" s="360"/>
      <c r="U529" s="360"/>
      <c r="V529" s="360"/>
      <c r="W529" s="360"/>
      <c r="X529" s="360"/>
      <c r="Y529" s="360"/>
      <c r="Z529" s="360"/>
      <c r="AA529" s="360"/>
      <c r="AB529" s="360"/>
      <c r="AC529" s="360"/>
      <c r="AD529" s="360"/>
      <c r="AE529" s="360"/>
      <c r="AF529" s="360"/>
      <c r="AG529" s="360"/>
      <c r="AH529" s="360"/>
      <c r="AI529" s="360"/>
      <c r="AJ529" s="360"/>
      <c r="AK529" s="360"/>
      <c r="AL529" s="360"/>
      <c r="AM529" s="360"/>
    </row>
    <row r="530" spans="1:39" ht="11.25" customHeight="1">
      <c r="A530" s="360"/>
      <c r="B530" s="360"/>
      <c r="C530" s="360"/>
      <c r="D530" s="360"/>
      <c r="E530" s="360"/>
      <c r="F530" s="360"/>
      <c r="G530" s="360"/>
      <c r="H530" s="360"/>
      <c r="I530" s="360"/>
      <c r="J530" s="360"/>
      <c r="K530" s="360"/>
      <c r="L530" s="360"/>
      <c r="M530" s="360"/>
      <c r="N530" s="360"/>
      <c r="O530" s="360"/>
      <c r="P530" s="360"/>
      <c r="Q530" s="360"/>
      <c r="R530" s="360"/>
      <c r="S530" s="360"/>
      <c r="T530" s="360"/>
      <c r="U530" s="360"/>
      <c r="V530" s="360"/>
      <c r="W530" s="360"/>
      <c r="X530" s="360"/>
      <c r="Y530" s="360"/>
      <c r="Z530" s="360"/>
      <c r="AA530" s="360"/>
      <c r="AB530" s="360"/>
      <c r="AC530" s="360"/>
      <c r="AD530" s="360"/>
      <c r="AE530" s="360"/>
      <c r="AF530" s="360"/>
      <c r="AG530" s="360"/>
      <c r="AH530" s="360"/>
      <c r="AI530" s="360"/>
      <c r="AJ530" s="360"/>
      <c r="AK530" s="360"/>
      <c r="AL530" s="360"/>
      <c r="AM530" s="360"/>
    </row>
    <row r="531" spans="1:39" ht="11.25" customHeight="1">
      <c r="A531" s="360"/>
      <c r="B531" s="360"/>
      <c r="C531" s="360"/>
      <c r="D531" s="360"/>
      <c r="E531" s="360"/>
      <c r="F531" s="360"/>
      <c r="G531" s="360"/>
      <c r="H531" s="360"/>
      <c r="I531" s="360"/>
      <c r="J531" s="360"/>
      <c r="K531" s="360"/>
      <c r="L531" s="360"/>
      <c r="M531" s="360"/>
      <c r="N531" s="360"/>
      <c r="O531" s="360"/>
      <c r="P531" s="360"/>
      <c r="Q531" s="360"/>
      <c r="R531" s="360"/>
      <c r="S531" s="360"/>
      <c r="T531" s="360"/>
      <c r="U531" s="360"/>
      <c r="V531" s="360"/>
      <c r="W531" s="360"/>
      <c r="X531" s="360"/>
      <c r="Y531" s="360"/>
      <c r="Z531" s="360"/>
      <c r="AA531" s="360"/>
      <c r="AB531" s="360"/>
      <c r="AC531" s="360"/>
      <c r="AD531" s="360"/>
      <c r="AE531" s="360"/>
      <c r="AF531" s="360"/>
      <c r="AG531" s="360"/>
      <c r="AH531" s="360"/>
      <c r="AI531" s="360"/>
      <c r="AJ531" s="360"/>
      <c r="AK531" s="360"/>
      <c r="AL531" s="360"/>
      <c r="AM531" s="360"/>
    </row>
    <row r="532" spans="1:39" ht="11.25" customHeight="1">
      <c r="A532" s="360"/>
      <c r="B532" s="360"/>
      <c r="C532" s="360"/>
      <c r="D532" s="360"/>
      <c r="E532" s="360"/>
      <c r="F532" s="360"/>
      <c r="G532" s="360"/>
      <c r="H532" s="360"/>
      <c r="I532" s="360"/>
      <c r="J532" s="360"/>
      <c r="K532" s="360"/>
      <c r="L532" s="360"/>
      <c r="M532" s="360"/>
      <c r="N532" s="360"/>
      <c r="O532" s="360"/>
      <c r="P532" s="360"/>
      <c r="Q532" s="360"/>
      <c r="R532" s="360"/>
      <c r="S532" s="360"/>
      <c r="T532" s="360"/>
      <c r="U532" s="360"/>
      <c r="V532" s="360"/>
      <c r="W532" s="360"/>
      <c r="X532" s="360"/>
      <c r="Y532" s="360"/>
      <c r="Z532" s="360"/>
      <c r="AA532" s="360"/>
      <c r="AB532" s="360"/>
      <c r="AC532" s="360"/>
      <c r="AD532" s="360"/>
      <c r="AE532" s="360"/>
      <c r="AF532" s="360"/>
      <c r="AG532" s="360"/>
      <c r="AH532" s="360"/>
      <c r="AI532" s="360"/>
      <c r="AJ532" s="360"/>
      <c r="AK532" s="360"/>
      <c r="AL532" s="360"/>
      <c r="AM532" s="360"/>
    </row>
    <row r="533" spans="1:39" ht="11.25" customHeight="1">
      <c r="A533" s="360"/>
      <c r="B533" s="360"/>
      <c r="C533" s="360"/>
      <c r="D533" s="360"/>
      <c r="E533" s="360"/>
      <c r="F533" s="360"/>
      <c r="G533" s="360"/>
      <c r="H533" s="360"/>
      <c r="I533" s="360"/>
      <c r="J533" s="360"/>
      <c r="K533" s="360"/>
      <c r="L533" s="360"/>
      <c r="M533" s="360"/>
      <c r="N533" s="360"/>
      <c r="O533" s="360"/>
      <c r="P533" s="360"/>
      <c r="Q533" s="360"/>
      <c r="R533" s="360"/>
      <c r="S533" s="360"/>
      <c r="T533" s="360"/>
      <c r="U533" s="360"/>
      <c r="V533" s="360"/>
      <c r="W533" s="360"/>
      <c r="X533" s="360"/>
      <c r="Y533" s="360"/>
      <c r="Z533" s="360"/>
      <c r="AA533" s="360"/>
      <c r="AB533" s="360"/>
      <c r="AC533" s="360"/>
      <c r="AD533" s="360"/>
      <c r="AE533" s="360"/>
      <c r="AF533" s="360"/>
      <c r="AG533" s="360"/>
      <c r="AH533" s="360"/>
      <c r="AI533" s="360"/>
      <c r="AJ533" s="360"/>
      <c r="AK533" s="360"/>
      <c r="AL533" s="360"/>
      <c r="AM533" s="360"/>
    </row>
    <row r="534" spans="1:39" ht="11.25" customHeight="1">
      <c r="A534" s="360"/>
      <c r="B534" s="360"/>
      <c r="C534" s="360"/>
      <c r="D534" s="360"/>
      <c r="E534" s="360"/>
      <c r="F534" s="360"/>
      <c r="G534" s="360"/>
      <c r="H534" s="360"/>
      <c r="I534" s="360"/>
      <c r="J534" s="360"/>
      <c r="K534" s="360"/>
      <c r="L534" s="360"/>
      <c r="M534" s="360"/>
      <c r="N534" s="360"/>
      <c r="O534" s="360"/>
      <c r="P534" s="360"/>
      <c r="Q534" s="360"/>
      <c r="R534" s="360"/>
      <c r="S534" s="360"/>
      <c r="T534" s="360"/>
      <c r="U534" s="360"/>
      <c r="V534" s="360"/>
      <c r="W534" s="360"/>
      <c r="X534" s="360"/>
      <c r="Y534" s="360"/>
      <c r="Z534" s="360"/>
      <c r="AA534" s="360"/>
      <c r="AB534" s="360"/>
      <c r="AC534" s="360"/>
      <c r="AD534" s="360"/>
      <c r="AE534" s="360"/>
      <c r="AF534" s="360"/>
      <c r="AG534" s="360"/>
      <c r="AH534" s="360"/>
      <c r="AI534" s="360"/>
      <c r="AJ534" s="360"/>
      <c r="AK534" s="360"/>
      <c r="AL534" s="360"/>
      <c r="AM534" s="360"/>
    </row>
    <row r="535" spans="1:39" ht="11.25" customHeight="1">
      <c r="A535" s="360"/>
      <c r="B535" s="360"/>
      <c r="C535" s="360"/>
      <c r="D535" s="360"/>
      <c r="E535" s="360"/>
      <c r="F535" s="360"/>
      <c r="G535" s="360"/>
      <c r="H535" s="360"/>
      <c r="I535" s="360"/>
      <c r="J535" s="360"/>
      <c r="K535" s="360"/>
      <c r="L535" s="360"/>
      <c r="M535" s="360"/>
      <c r="N535" s="360"/>
      <c r="O535" s="360"/>
      <c r="P535" s="360"/>
      <c r="Q535" s="360"/>
      <c r="R535" s="360"/>
      <c r="S535" s="360"/>
      <c r="T535" s="360"/>
      <c r="U535" s="360"/>
      <c r="V535" s="360"/>
      <c r="W535" s="360"/>
      <c r="X535" s="360"/>
      <c r="Y535" s="360"/>
      <c r="Z535" s="360"/>
      <c r="AA535" s="360"/>
      <c r="AB535" s="360"/>
      <c r="AC535" s="360"/>
      <c r="AD535" s="360"/>
      <c r="AE535" s="360"/>
      <c r="AF535" s="360"/>
      <c r="AG535" s="360"/>
      <c r="AH535" s="360"/>
      <c r="AI535" s="360"/>
      <c r="AJ535" s="360"/>
      <c r="AK535" s="360"/>
      <c r="AL535" s="360"/>
      <c r="AM535" s="360"/>
    </row>
    <row r="536" spans="1:39" ht="11.25" customHeight="1">
      <c r="A536" s="360"/>
      <c r="B536" s="360"/>
      <c r="C536" s="360"/>
      <c r="D536" s="360"/>
      <c r="E536" s="360"/>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0"/>
      <c r="AC536" s="360"/>
      <c r="AD536" s="360"/>
      <c r="AE536" s="360"/>
      <c r="AF536" s="360"/>
      <c r="AG536" s="360"/>
      <c r="AH536" s="360"/>
      <c r="AI536" s="360"/>
      <c r="AJ536" s="360"/>
      <c r="AK536" s="360"/>
      <c r="AL536" s="360"/>
      <c r="AM536" s="360"/>
    </row>
    <row r="537" spans="1:39" ht="11.25" customHeight="1">
      <c r="A537" s="360"/>
      <c r="B537" s="360"/>
      <c r="C537" s="360"/>
      <c r="D537" s="360"/>
      <c r="E537" s="360"/>
      <c r="F537" s="360"/>
      <c r="G537" s="360"/>
      <c r="H537" s="360"/>
      <c r="I537" s="360"/>
      <c r="J537" s="360"/>
      <c r="K537" s="360"/>
      <c r="L537" s="360"/>
      <c r="M537" s="360"/>
      <c r="N537" s="360"/>
      <c r="O537" s="360"/>
      <c r="P537" s="360"/>
      <c r="Q537" s="360"/>
      <c r="R537" s="360"/>
      <c r="S537" s="360"/>
      <c r="T537" s="360"/>
      <c r="U537" s="360"/>
      <c r="V537" s="360"/>
      <c r="W537" s="360"/>
      <c r="X537" s="360"/>
      <c r="Y537" s="360"/>
      <c r="Z537" s="360"/>
      <c r="AA537" s="360"/>
      <c r="AB537" s="360"/>
      <c r="AC537" s="360"/>
      <c r="AD537" s="360"/>
      <c r="AE537" s="360"/>
      <c r="AF537" s="360"/>
      <c r="AG537" s="360"/>
      <c r="AH537" s="360"/>
      <c r="AI537" s="360"/>
      <c r="AJ537" s="360"/>
      <c r="AK537" s="360"/>
      <c r="AL537" s="360"/>
      <c r="AM537" s="360"/>
    </row>
    <row r="538" spans="1:39" ht="11.25" customHeight="1">
      <c r="A538" s="360"/>
      <c r="B538" s="360"/>
      <c r="C538" s="360"/>
      <c r="D538" s="360"/>
      <c r="E538" s="360"/>
      <c r="F538" s="360"/>
      <c r="G538" s="360"/>
      <c r="H538" s="360"/>
      <c r="I538" s="360"/>
      <c r="J538" s="360"/>
      <c r="K538" s="360"/>
      <c r="L538" s="360"/>
      <c r="M538" s="360"/>
      <c r="N538" s="360"/>
      <c r="O538" s="360"/>
      <c r="P538" s="360"/>
      <c r="Q538" s="360"/>
      <c r="R538" s="360"/>
      <c r="S538" s="360"/>
      <c r="T538" s="360"/>
      <c r="U538" s="360"/>
      <c r="V538" s="360"/>
      <c r="W538" s="360"/>
      <c r="X538" s="360"/>
      <c r="Y538" s="360"/>
      <c r="Z538" s="360"/>
      <c r="AA538" s="360"/>
      <c r="AB538" s="360"/>
      <c r="AC538" s="360"/>
      <c r="AD538" s="360"/>
      <c r="AE538" s="360"/>
      <c r="AF538" s="360"/>
      <c r="AG538" s="360"/>
      <c r="AH538" s="360"/>
      <c r="AI538" s="360"/>
      <c r="AJ538" s="360"/>
      <c r="AK538" s="360"/>
      <c r="AL538" s="360"/>
      <c r="AM538" s="360"/>
    </row>
    <row r="539" spans="1:39" ht="11.25" customHeight="1">
      <c r="A539" s="360"/>
      <c r="B539" s="360"/>
      <c r="C539" s="360"/>
      <c r="D539" s="360"/>
      <c r="E539" s="360"/>
      <c r="F539" s="360"/>
      <c r="G539" s="360"/>
      <c r="H539" s="360"/>
      <c r="I539" s="360"/>
      <c r="J539" s="360"/>
      <c r="K539" s="360"/>
      <c r="L539" s="360"/>
      <c r="M539" s="360"/>
      <c r="N539" s="360"/>
      <c r="O539" s="360"/>
      <c r="P539" s="360"/>
      <c r="Q539" s="360"/>
      <c r="R539" s="360"/>
      <c r="S539" s="360"/>
      <c r="T539" s="360"/>
      <c r="U539" s="360"/>
      <c r="V539" s="360"/>
      <c r="W539" s="360"/>
      <c r="X539" s="360"/>
      <c r="Y539" s="360"/>
      <c r="Z539" s="360"/>
      <c r="AA539" s="360"/>
      <c r="AB539" s="360"/>
      <c r="AC539" s="360"/>
      <c r="AD539" s="360"/>
      <c r="AE539" s="360"/>
      <c r="AF539" s="360"/>
      <c r="AG539" s="360"/>
      <c r="AH539" s="360"/>
      <c r="AI539" s="360"/>
      <c r="AJ539" s="360"/>
      <c r="AK539" s="360"/>
      <c r="AL539" s="360"/>
      <c r="AM539" s="360"/>
    </row>
    <row r="540" spans="1:39" ht="11.25" customHeight="1">
      <c r="A540" s="360"/>
      <c r="B540" s="360"/>
      <c r="C540" s="360"/>
      <c r="D540" s="360"/>
      <c r="E540" s="360"/>
      <c r="F540" s="360"/>
      <c r="G540" s="360"/>
      <c r="H540" s="360"/>
      <c r="I540" s="360"/>
      <c r="J540" s="360"/>
      <c r="K540" s="360"/>
      <c r="L540" s="360"/>
      <c r="M540" s="360"/>
      <c r="N540" s="360"/>
      <c r="O540" s="360"/>
      <c r="P540" s="360"/>
      <c r="Q540" s="360"/>
      <c r="R540" s="360"/>
      <c r="S540" s="360"/>
      <c r="T540" s="360"/>
      <c r="U540" s="360"/>
      <c r="V540" s="360"/>
      <c r="W540" s="360"/>
      <c r="X540" s="360"/>
      <c r="Y540" s="360"/>
      <c r="Z540" s="360"/>
      <c r="AA540" s="360"/>
      <c r="AB540" s="360"/>
      <c r="AC540" s="360"/>
      <c r="AD540" s="360"/>
      <c r="AE540" s="360"/>
      <c r="AF540" s="360"/>
      <c r="AG540" s="360"/>
      <c r="AH540" s="360"/>
      <c r="AI540" s="360"/>
      <c r="AJ540" s="360"/>
      <c r="AK540" s="360"/>
      <c r="AL540" s="360"/>
      <c r="AM540" s="360"/>
    </row>
    <row r="541" spans="1:39" ht="11.25" customHeight="1">
      <c r="A541" s="360"/>
      <c r="B541" s="360"/>
      <c r="C541" s="360"/>
      <c r="D541" s="360"/>
      <c r="E541" s="360"/>
      <c r="F541" s="360"/>
      <c r="G541" s="360"/>
      <c r="H541" s="360"/>
      <c r="I541" s="360"/>
      <c r="J541" s="360"/>
      <c r="K541" s="360"/>
      <c r="L541" s="360"/>
      <c r="M541" s="360"/>
      <c r="N541" s="360"/>
      <c r="O541" s="360"/>
      <c r="P541" s="360"/>
      <c r="Q541" s="360"/>
      <c r="R541" s="360"/>
      <c r="S541" s="360"/>
      <c r="T541" s="360"/>
      <c r="U541" s="360"/>
      <c r="V541" s="360"/>
      <c r="W541" s="360"/>
      <c r="X541" s="360"/>
      <c r="Y541" s="360"/>
      <c r="Z541" s="360"/>
      <c r="AA541" s="360"/>
      <c r="AB541" s="360"/>
      <c r="AC541" s="360"/>
      <c r="AD541" s="360"/>
      <c r="AE541" s="360"/>
      <c r="AF541" s="360"/>
      <c r="AG541" s="360"/>
      <c r="AH541" s="360"/>
      <c r="AI541" s="360"/>
      <c r="AJ541" s="360"/>
      <c r="AK541" s="360"/>
      <c r="AL541" s="360"/>
      <c r="AM541" s="360"/>
    </row>
    <row r="542" spans="1:39" ht="11.25" customHeight="1">
      <c r="A542" s="360"/>
      <c r="B542" s="360"/>
      <c r="C542" s="360"/>
      <c r="D542" s="360"/>
      <c r="E542" s="360"/>
      <c r="F542" s="360"/>
      <c r="G542" s="360"/>
      <c r="H542" s="360"/>
      <c r="I542" s="360"/>
      <c r="J542" s="360"/>
      <c r="K542" s="360"/>
      <c r="L542" s="360"/>
      <c r="M542" s="360"/>
      <c r="N542" s="360"/>
      <c r="O542" s="360"/>
      <c r="P542" s="360"/>
      <c r="Q542" s="360"/>
      <c r="R542" s="360"/>
      <c r="S542" s="360"/>
      <c r="T542" s="360"/>
      <c r="U542" s="360"/>
      <c r="V542" s="360"/>
      <c r="W542" s="360"/>
      <c r="X542" s="360"/>
      <c r="Y542" s="360"/>
      <c r="Z542" s="360"/>
      <c r="AA542" s="360"/>
      <c r="AB542" s="360"/>
      <c r="AC542" s="360"/>
      <c r="AD542" s="360"/>
      <c r="AE542" s="360"/>
      <c r="AF542" s="360"/>
      <c r="AG542" s="360"/>
      <c r="AH542" s="360"/>
      <c r="AI542" s="360"/>
      <c r="AJ542" s="360"/>
      <c r="AK542" s="360"/>
      <c r="AL542" s="360"/>
      <c r="AM542" s="360"/>
    </row>
    <row r="543" spans="1:39" ht="11.25" customHeight="1">
      <c r="A543" s="360"/>
      <c r="B543" s="360"/>
      <c r="C543" s="360"/>
      <c r="D543" s="360"/>
      <c r="E543" s="360"/>
      <c r="F543" s="360"/>
      <c r="G543" s="360"/>
      <c r="H543" s="360"/>
      <c r="I543" s="360"/>
      <c r="J543" s="360"/>
      <c r="K543" s="360"/>
      <c r="L543" s="360"/>
      <c r="M543" s="360"/>
      <c r="N543" s="360"/>
      <c r="O543" s="360"/>
      <c r="P543" s="360"/>
      <c r="Q543" s="360"/>
      <c r="R543" s="360"/>
      <c r="S543" s="360"/>
      <c r="T543" s="360"/>
      <c r="U543" s="360"/>
      <c r="V543" s="360"/>
      <c r="W543" s="360"/>
      <c r="X543" s="360"/>
      <c r="Y543" s="360"/>
      <c r="Z543" s="360"/>
      <c r="AA543" s="360"/>
      <c r="AB543" s="360"/>
      <c r="AC543" s="360"/>
      <c r="AD543" s="360"/>
      <c r="AE543" s="360"/>
      <c r="AF543" s="360"/>
      <c r="AG543" s="360"/>
      <c r="AH543" s="360"/>
      <c r="AI543" s="360"/>
      <c r="AJ543" s="360"/>
      <c r="AK543" s="360"/>
      <c r="AL543" s="360"/>
      <c r="AM543" s="360"/>
    </row>
    <row r="544" spans="1:39" ht="11.25" customHeight="1">
      <c r="A544" s="360"/>
      <c r="B544" s="360"/>
      <c r="C544" s="360"/>
      <c r="D544" s="360"/>
      <c r="E544" s="360"/>
      <c r="F544" s="360"/>
      <c r="G544" s="360"/>
      <c r="H544" s="360"/>
      <c r="I544" s="360"/>
      <c r="J544" s="360"/>
      <c r="K544" s="360"/>
      <c r="L544" s="360"/>
      <c r="M544" s="360"/>
      <c r="N544" s="360"/>
      <c r="O544" s="360"/>
      <c r="P544" s="360"/>
      <c r="Q544" s="360"/>
      <c r="R544" s="360"/>
      <c r="S544" s="360"/>
      <c r="T544" s="360"/>
      <c r="U544" s="360"/>
      <c r="V544" s="360"/>
      <c r="W544" s="360"/>
      <c r="X544" s="360"/>
      <c r="Y544" s="360"/>
      <c r="Z544" s="360"/>
      <c r="AA544" s="360"/>
      <c r="AB544" s="360"/>
      <c r="AC544" s="360"/>
      <c r="AD544" s="360"/>
      <c r="AE544" s="360"/>
      <c r="AF544" s="360"/>
      <c r="AG544" s="360"/>
      <c r="AH544" s="360"/>
      <c r="AI544" s="360"/>
      <c r="AJ544" s="360"/>
      <c r="AK544" s="360"/>
      <c r="AL544" s="360"/>
      <c r="AM544" s="360"/>
    </row>
    <row r="545" spans="1:39" ht="11.25" customHeight="1">
      <c r="A545" s="360"/>
      <c r="B545" s="360"/>
      <c r="C545" s="360"/>
      <c r="D545" s="360"/>
      <c r="E545" s="360"/>
      <c r="F545" s="360"/>
      <c r="G545" s="360"/>
      <c r="H545" s="360"/>
      <c r="I545" s="360"/>
      <c r="J545" s="360"/>
      <c r="K545" s="360"/>
      <c r="L545" s="360"/>
      <c r="M545" s="360"/>
      <c r="N545" s="360"/>
      <c r="O545" s="360"/>
      <c r="P545" s="360"/>
      <c r="Q545" s="360"/>
      <c r="R545" s="360"/>
      <c r="S545" s="360"/>
      <c r="T545" s="360"/>
      <c r="U545" s="360"/>
      <c r="V545" s="360"/>
      <c r="W545" s="360"/>
      <c r="X545" s="360"/>
      <c r="Y545" s="360"/>
      <c r="Z545" s="360"/>
      <c r="AA545" s="360"/>
      <c r="AB545" s="360"/>
      <c r="AC545" s="360"/>
      <c r="AD545" s="360"/>
      <c r="AE545" s="360"/>
      <c r="AF545" s="360"/>
      <c r="AG545" s="360"/>
      <c r="AH545" s="360"/>
      <c r="AI545" s="360"/>
      <c r="AJ545" s="360"/>
      <c r="AK545" s="360"/>
      <c r="AL545" s="360"/>
      <c r="AM545" s="360"/>
    </row>
    <row r="546" spans="1:39" ht="11.25" customHeight="1">
      <c r="A546" s="360"/>
      <c r="B546" s="360"/>
      <c r="C546" s="360"/>
      <c r="D546" s="360"/>
      <c r="E546" s="360"/>
      <c r="F546" s="360"/>
      <c r="G546" s="360"/>
      <c r="H546" s="360"/>
      <c r="I546" s="360"/>
      <c r="J546" s="360"/>
      <c r="K546" s="360"/>
      <c r="L546" s="360"/>
      <c r="M546" s="360"/>
      <c r="N546" s="360"/>
      <c r="O546" s="360"/>
      <c r="P546" s="360"/>
      <c r="Q546" s="360"/>
      <c r="R546" s="360"/>
      <c r="S546" s="360"/>
      <c r="T546" s="360"/>
      <c r="U546" s="360"/>
      <c r="V546" s="360"/>
      <c r="W546" s="360"/>
      <c r="X546" s="360"/>
      <c r="Y546" s="360"/>
      <c r="Z546" s="360"/>
      <c r="AA546" s="360"/>
      <c r="AB546" s="360"/>
      <c r="AC546" s="360"/>
      <c r="AD546" s="360"/>
      <c r="AE546" s="360"/>
      <c r="AF546" s="360"/>
      <c r="AG546" s="360"/>
      <c r="AH546" s="360"/>
      <c r="AI546" s="360"/>
      <c r="AJ546" s="360"/>
      <c r="AK546" s="360"/>
      <c r="AL546" s="360"/>
      <c r="AM546" s="360"/>
    </row>
    <row r="547" spans="1:39" ht="11.25" customHeight="1">
      <c r="A547" s="360"/>
      <c r="B547" s="360"/>
      <c r="C547" s="360"/>
      <c r="D547" s="360"/>
      <c r="E547" s="360"/>
      <c r="F547" s="360"/>
      <c r="G547" s="360"/>
      <c r="H547" s="360"/>
      <c r="I547" s="360"/>
      <c r="J547" s="360"/>
      <c r="K547" s="360"/>
      <c r="L547" s="360"/>
      <c r="M547" s="360"/>
      <c r="N547" s="360"/>
      <c r="O547" s="360"/>
      <c r="P547" s="360"/>
      <c r="Q547" s="360"/>
      <c r="R547" s="360"/>
      <c r="S547" s="360"/>
      <c r="T547" s="360"/>
      <c r="U547" s="360"/>
      <c r="V547" s="360"/>
      <c r="W547" s="360"/>
      <c r="X547" s="360"/>
      <c r="Y547" s="360"/>
      <c r="Z547" s="360"/>
      <c r="AA547" s="360"/>
      <c r="AB547" s="360"/>
      <c r="AC547" s="360"/>
      <c r="AD547" s="360"/>
      <c r="AE547" s="360"/>
      <c r="AF547" s="360"/>
      <c r="AG547" s="360"/>
      <c r="AH547" s="360"/>
      <c r="AI547" s="360"/>
      <c r="AJ547" s="360"/>
      <c r="AK547" s="360"/>
      <c r="AL547" s="360"/>
      <c r="AM547" s="360"/>
    </row>
    <row r="548" spans="1:39" ht="11.25" customHeight="1">
      <c r="A548" s="360"/>
      <c r="B548" s="360"/>
      <c r="C548" s="360"/>
      <c r="D548" s="360"/>
      <c r="E548" s="360"/>
      <c r="F548" s="360"/>
      <c r="G548" s="360"/>
      <c r="H548" s="360"/>
      <c r="I548" s="360"/>
      <c r="J548" s="360"/>
      <c r="K548" s="360"/>
      <c r="L548" s="360"/>
      <c r="M548" s="360"/>
      <c r="N548" s="360"/>
      <c r="O548" s="360"/>
      <c r="P548" s="360"/>
      <c r="Q548" s="360"/>
      <c r="R548" s="360"/>
      <c r="S548" s="360"/>
      <c r="T548" s="360"/>
      <c r="U548" s="360"/>
      <c r="V548" s="360"/>
      <c r="W548" s="360"/>
      <c r="X548" s="360"/>
      <c r="Y548" s="360"/>
      <c r="Z548" s="360"/>
      <c r="AA548" s="360"/>
      <c r="AB548" s="360"/>
      <c r="AC548" s="360"/>
      <c r="AD548" s="360"/>
      <c r="AE548" s="360"/>
      <c r="AF548" s="360"/>
      <c r="AG548" s="360"/>
      <c r="AH548" s="360"/>
      <c r="AI548" s="360"/>
      <c r="AJ548" s="360"/>
      <c r="AK548" s="360"/>
      <c r="AL548" s="360"/>
      <c r="AM548" s="360"/>
    </row>
    <row r="549" spans="1:39" ht="11.25" customHeight="1">
      <c r="A549" s="360"/>
      <c r="B549" s="360"/>
      <c r="C549" s="360"/>
      <c r="D549" s="360"/>
      <c r="E549" s="360"/>
      <c r="F549" s="360"/>
      <c r="G549" s="360"/>
      <c r="H549" s="360"/>
      <c r="I549" s="360"/>
      <c r="J549" s="360"/>
      <c r="K549" s="360"/>
      <c r="L549" s="360"/>
      <c r="M549" s="360"/>
      <c r="N549" s="360"/>
      <c r="O549" s="360"/>
      <c r="P549" s="360"/>
      <c r="Q549" s="360"/>
      <c r="R549" s="360"/>
      <c r="S549" s="360"/>
      <c r="T549" s="360"/>
      <c r="U549" s="360"/>
      <c r="V549" s="360"/>
      <c r="W549" s="360"/>
      <c r="X549" s="360"/>
      <c r="Y549" s="360"/>
      <c r="Z549" s="360"/>
      <c r="AA549" s="360"/>
      <c r="AB549" s="360"/>
      <c r="AC549" s="360"/>
      <c r="AD549" s="360"/>
      <c r="AE549" s="360"/>
      <c r="AF549" s="360"/>
      <c r="AG549" s="360"/>
      <c r="AH549" s="360"/>
      <c r="AI549" s="360"/>
      <c r="AJ549" s="360"/>
      <c r="AK549" s="360"/>
      <c r="AL549" s="360"/>
      <c r="AM549" s="360"/>
    </row>
    <row r="550" spans="1:39" ht="11.25" customHeight="1">
      <c r="A550" s="360"/>
      <c r="B550" s="360"/>
      <c r="C550" s="360"/>
      <c r="D550" s="360"/>
      <c r="E550" s="360"/>
      <c r="F550" s="360"/>
      <c r="G550" s="360"/>
      <c r="H550" s="360"/>
      <c r="I550" s="360"/>
      <c r="J550" s="360"/>
      <c r="K550" s="360"/>
      <c r="L550" s="360"/>
      <c r="M550" s="360"/>
      <c r="N550" s="360"/>
      <c r="O550" s="360"/>
      <c r="P550" s="360"/>
      <c r="Q550" s="360"/>
      <c r="R550" s="360"/>
      <c r="S550" s="360"/>
      <c r="T550" s="360"/>
      <c r="U550" s="360"/>
      <c r="V550" s="360"/>
      <c r="W550" s="360"/>
      <c r="X550" s="360"/>
      <c r="Y550" s="360"/>
      <c r="Z550" s="360"/>
      <c r="AA550" s="360"/>
      <c r="AB550" s="360"/>
      <c r="AC550" s="360"/>
      <c r="AD550" s="360"/>
      <c r="AE550" s="360"/>
      <c r="AF550" s="360"/>
      <c r="AG550" s="360"/>
      <c r="AH550" s="360"/>
      <c r="AI550" s="360"/>
      <c r="AJ550" s="360"/>
      <c r="AK550" s="360"/>
      <c r="AL550" s="360"/>
      <c r="AM550" s="360"/>
    </row>
    <row r="551" spans="1:39" ht="11.25" customHeight="1">
      <c r="A551" s="360"/>
      <c r="B551" s="360"/>
      <c r="C551" s="360"/>
      <c r="D551" s="360"/>
      <c r="E551" s="360"/>
      <c r="F551" s="360"/>
      <c r="G551" s="360"/>
      <c r="H551" s="360"/>
      <c r="I551" s="360"/>
      <c r="J551" s="360"/>
      <c r="K551" s="360"/>
      <c r="L551" s="360"/>
      <c r="M551" s="360"/>
      <c r="N551" s="360"/>
      <c r="O551" s="360"/>
      <c r="P551" s="360"/>
      <c r="Q551" s="360"/>
      <c r="R551" s="360"/>
      <c r="S551" s="360"/>
      <c r="T551" s="360"/>
      <c r="U551" s="360"/>
      <c r="V551" s="360"/>
      <c r="W551" s="360"/>
      <c r="X551" s="360"/>
      <c r="Y551" s="360"/>
      <c r="Z551" s="360"/>
      <c r="AA551" s="360"/>
      <c r="AB551" s="360"/>
      <c r="AC551" s="360"/>
      <c r="AD551" s="360"/>
      <c r="AE551" s="360"/>
      <c r="AF551" s="360"/>
      <c r="AG551" s="360"/>
      <c r="AH551" s="360"/>
      <c r="AI551" s="360"/>
      <c r="AJ551" s="360"/>
      <c r="AK551" s="360"/>
      <c r="AL551" s="360"/>
      <c r="AM551" s="360"/>
    </row>
    <row r="552" spans="1:39" ht="11.25" customHeight="1">
      <c r="A552" s="360"/>
      <c r="B552" s="360"/>
      <c r="C552" s="360"/>
      <c r="D552" s="360"/>
      <c r="E552" s="360"/>
      <c r="F552" s="360"/>
      <c r="G552" s="360"/>
      <c r="H552" s="360"/>
      <c r="I552" s="360"/>
      <c r="J552" s="360"/>
      <c r="K552" s="360"/>
      <c r="L552" s="360"/>
      <c r="M552" s="360"/>
      <c r="N552" s="360"/>
      <c r="O552" s="360"/>
      <c r="P552" s="360"/>
      <c r="Q552" s="360"/>
      <c r="R552" s="360"/>
      <c r="S552" s="360"/>
      <c r="T552" s="360"/>
      <c r="U552" s="360"/>
      <c r="V552" s="360"/>
      <c r="W552" s="360"/>
      <c r="X552" s="360"/>
      <c r="Y552" s="360"/>
      <c r="Z552" s="360"/>
      <c r="AA552" s="360"/>
      <c r="AB552" s="360"/>
      <c r="AC552" s="360"/>
      <c r="AD552" s="360"/>
      <c r="AE552" s="360"/>
      <c r="AF552" s="360"/>
      <c r="AG552" s="360"/>
      <c r="AH552" s="360"/>
      <c r="AI552" s="360"/>
      <c r="AJ552" s="360"/>
      <c r="AK552" s="360"/>
      <c r="AL552" s="360"/>
      <c r="AM552" s="360"/>
    </row>
    <row r="553" spans="1:39" ht="11.25" customHeight="1">
      <c r="A553" s="360"/>
      <c r="B553" s="360"/>
      <c r="C553" s="360"/>
      <c r="D553" s="360"/>
      <c r="E553" s="360"/>
      <c r="F553" s="360"/>
      <c r="G553" s="360"/>
      <c r="H553" s="360"/>
      <c r="I553" s="360"/>
      <c r="J553" s="360"/>
      <c r="K553" s="360"/>
      <c r="L553" s="360"/>
      <c r="M553" s="360"/>
      <c r="N553" s="360"/>
      <c r="O553" s="360"/>
      <c r="P553" s="360"/>
      <c r="Q553" s="360"/>
      <c r="R553" s="360"/>
      <c r="S553" s="360"/>
      <c r="T553" s="360"/>
      <c r="U553" s="360"/>
      <c r="V553" s="360"/>
      <c r="W553" s="360"/>
      <c r="X553" s="360"/>
      <c r="Y553" s="360"/>
      <c r="Z553" s="360"/>
      <c r="AA553" s="360"/>
      <c r="AB553" s="360"/>
      <c r="AC553" s="360"/>
      <c r="AD553" s="360"/>
      <c r="AE553" s="360"/>
      <c r="AF553" s="360"/>
      <c r="AG553" s="360"/>
      <c r="AH553" s="360"/>
      <c r="AI553" s="360"/>
      <c r="AJ553" s="360"/>
      <c r="AK553" s="360"/>
      <c r="AL553" s="360"/>
      <c r="AM553" s="360"/>
    </row>
    <row r="554" spans="1:39" ht="11.25" customHeight="1">
      <c r="A554" s="360"/>
      <c r="B554" s="360"/>
      <c r="C554" s="360"/>
      <c r="D554" s="360"/>
      <c r="E554" s="360"/>
      <c r="F554" s="360"/>
      <c r="G554" s="360"/>
      <c r="H554" s="360"/>
      <c r="I554" s="360"/>
      <c r="J554" s="360"/>
      <c r="K554" s="360"/>
      <c r="L554" s="360"/>
      <c r="M554" s="360"/>
      <c r="N554" s="360"/>
      <c r="O554" s="360"/>
      <c r="P554" s="360"/>
      <c r="Q554" s="360"/>
      <c r="R554" s="360"/>
      <c r="S554" s="360"/>
      <c r="T554" s="360"/>
      <c r="U554" s="360"/>
      <c r="V554" s="360"/>
      <c r="W554" s="360"/>
      <c r="X554" s="360"/>
      <c r="Y554" s="360"/>
      <c r="Z554" s="360"/>
      <c r="AA554" s="360"/>
      <c r="AB554" s="360"/>
      <c r="AC554" s="360"/>
      <c r="AD554" s="360"/>
      <c r="AE554" s="360"/>
      <c r="AF554" s="360"/>
      <c r="AG554" s="360"/>
      <c r="AH554" s="360"/>
      <c r="AI554" s="360"/>
      <c r="AJ554" s="360"/>
      <c r="AK554" s="360"/>
      <c r="AL554" s="360"/>
      <c r="AM554" s="360"/>
    </row>
    <row r="555" spans="1:39" ht="11.25" customHeight="1">
      <c r="A555" s="360"/>
      <c r="B555" s="360"/>
      <c r="C555" s="360"/>
      <c r="D555" s="360"/>
      <c r="E555" s="360"/>
      <c r="F555" s="360"/>
      <c r="G555" s="360"/>
      <c r="H555" s="360"/>
      <c r="I555" s="360"/>
      <c r="J555" s="360"/>
      <c r="K555" s="360"/>
      <c r="L555" s="360"/>
      <c r="M555" s="360"/>
      <c r="N555" s="360"/>
      <c r="O555" s="360"/>
      <c r="P555" s="360"/>
      <c r="Q555" s="360"/>
      <c r="R555" s="360"/>
      <c r="S555" s="360"/>
      <c r="T555" s="360"/>
      <c r="U555" s="360"/>
      <c r="V555" s="360"/>
      <c r="W555" s="360"/>
      <c r="X555" s="360"/>
      <c r="Y555" s="360"/>
      <c r="Z555" s="360"/>
      <c r="AA555" s="360"/>
      <c r="AB555" s="360"/>
      <c r="AC555" s="360"/>
      <c r="AD555" s="360"/>
      <c r="AE555" s="360"/>
      <c r="AF555" s="360"/>
      <c r="AG555" s="360"/>
      <c r="AH555" s="360"/>
      <c r="AI555" s="360"/>
      <c r="AJ555" s="360"/>
      <c r="AK555" s="360"/>
      <c r="AL555" s="360"/>
      <c r="AM555" s="360"/>
    </row>
    <row r="556" spans="1:39" ht="11.25" customHeight="1">
      <c r="A556" s="360"/>
      <c r="B556" s="360"/>
      <c r="C556" s="360"/>
      <c r="D556" s="360"/>
      <c r="E556" s="360"/>
      <c r="F556" s="360"/>
      <c r="G556" s="360"/>
      <c r="H556" s="360"/>
      <c r="I556" s="360"/>
      <c r="J556" s="360"/>
      <c r="K556" s="360"/>
      <c r="L556" s="360"/>
      <c r="M556" s="360"/>
      <c r="N556" s="360"/>
      <c r="O556" s="360"/>
      <c r="P556" s="360"/>
      <c r="Q556" s="360"/>
      <c r="R556" s="360"/>
      <c r="S556" s="360"/>
      <c r="T556" s="360"/>
      <c r="U556" s="360"/>
      <c r="V556" s="360"/>
      <c r="W556" s="360"/>
      <c r="X556" s="360"/>
      <c r="Y556" s="360"/>
      <c r="Z556" s="360"/>
      <c r="AA556" s="360"/>
      <c r="AB556" s="360"/>
      <c r="AC556" s="360"/>
      <c r="AD556" s="360"/>
      <c r="AE556" s="360"/>
      <c r="AF556" s="360"/>
      <c r="AG556" s="360"/>
      <c r="AH556" s="360"/>
      <c r="AI556" s="360"/>
      <c r="AJ556" s="360"/>
      <c r="AK556" s="360"/>
      <c r="AL556" s="360"/>
      <c r="AM556" s="360"/>
    </row>
    <row r="557" spans="1:39" ht="11.25" customHeight="1">
      <c r="A557" s="360"/>
      <c r="B557" s="360"/>
      <c r="C557" s="360"/>
      <c r="D557" s="360"/>
      <c r="E557" s="360"/>
      <c r="F557" s="360"/>
      <c r="G557" s="360"/>
      <c r="H557" s="360"/>
      <c r="I557" s="360"/>
      <c r="J557" s="360"/>
      <c r="K557" s="360"/>
      <c r="L557" s="360"/>
      <c r="M557" s="360"/>
      <c r="N557" s="360"/>
      <c r="O557" s="360"/>
      <c r="P557" s="360"/>
      <c r="Q557" s="360"/>
      <c r="R557" s="360"/>
      <c r="S557" s="360"/>
      <c r="T557" s="360"/>
      <c r="U557" s="360"/>
      <c r="V557" s="360"/>
      <c r="W557" s="360"/>
      <c r="X557" s="360"/>
      <c r="Y557" s="360"/>
      <c r="Z557" s="360"/>
      <c r="AA557" s="360"/>
      <c r="AB557" s="360"/>
      <c r="AC557" s="360"/>
      <c r="AD557" s="360"/>
      <c r="AE557" s="360"/>
      <c r="AF557" s="360"/>
      <c r="AG557" s="360"/>
      <c r="AH557" s="360"/>
      <c r="AI557" s="360"/>
      <c r="AJ557" s="360"/>
      <c r="AK557" s="360"/>
      <c r="AL557" s="360"/>
      <c r="AM557" s="360"/>
    </row>
    <row r="558" spans="1:39" ht="11.25" customHeight="1">
      <c r="A558" s="360"/>
      <c r="B558" s="360"/>
      <c r="C558" s="360"/>
      <c r="D558" s="360"/>
      <c r="E558" s="360"/>
      <c r="F558" s="360"/>
      <c r="G558" s="360"/>
      <c r="H558" s="360"/>
      <c r="I558" s="360"/>
      <c r="J558" s="360"/>
      <c r="K558" s="360"/>
      <c r="L558" s="360"/>
      <c r="M558" s="360"/>
      <c r="N558" s="360"/>
      <c r="O558" s="360"/>
      <c r="P558" s="360"/>
      <c r="Q558" s="360"/>
      <c r="R558" s="360"/>
      <c r="S558" s="360"/>
      <c r="T558" s="360"/>
      <c r="U558" s="360"/>
      <c r="V558" s="360"/>
      <c r="W558" s="360"/>
      <c r="X558" s="360"/>
      <c r="Y558" s="360"/>
      <c r="Z558" s="360"/>
      <c r="AA558" s="360"/>
      <c r="AB558" s="360"/>
      <c r="AC558" s="360"/>
      <c r="AD558" s="360"/>
      <c r="AE558" s="360"/>
      <c r="AF558" s="360"/>
      <c r="AG558" s="360"/>
      <c r="AH558" s="360"/>
      <c r="AI558" s="360"/>
      <c r="AJ558" s="360"/>
      <c r="AK558" s="360"/>
      <c r="AL558" s="360"/>
      <c r="AM558" s="360"/>
    </row>
    <row r="559" spans="1:39" ht="11.25" customHeight="1">
      <c r="A559" s="360"/>
      <c r="B559" s="360"/>
      <c r="C559" s="360"/>
      <c r="D559" s="360"/>
      <c r="E559" s="360"/>
      <c r="F559" s="360"/>
      <c r="G559" s="360"/>
      <c r="H559" s="360"/>
      <c r="I559" s="360"/>
      <c r="J559" s="360"/>
      <c r="K559" s="360"/>
      <c r="L559" s="360"/>
      <c r="M559" s="360"/>
      <c r="N559" s="360"/>
      <c r="O559" s="360"/>
      <c r="P559" s="360"/>
      <c r="Q559" s="360"/>
      <c r="R559" s="360"/>
      <c r="S559" s="360"/>
      <c r="T559" s="360"/>
      <c r="U559" s="360"/>
      <c r="V559" s="360"/>
      <c r="W559" s="360"/>
      <c r="X559" s="360"/>
      <c r="Y559" s="360"/>
      <c r="Z559" s="360"/>
      <c r="AA559" s="360"/>
      <c r="AB559" s="360"/>
      <c r="AC559" s="360"/>
      <c r="AD559" s="360"/>
      <c r="AE559" s="360"/>
      <c r="AF559" s="360"/>
      <c r="AG559" s="360"/>
      <c r="AH559" s="360"/>
      <c r="AI559" s="360"/>
      <c r="AJ559" s="360"/>
      <c r="AK559" s="360"/>
      <c r="AL559" s="360"/>
      <c r="AM559" s="360"/>
    </row>
    <row r="560" spans="1:39" ht="11.25" customHeight="1">
      <c r="A560" s="360"/>
      <c r="B560" s="360"/>
      <c r="C560" s="360"/>
      <c r="D560" s="360"/>
      <c r="E560" s="360"/>
      <c r="F560" s="360"/>
      <c r="G560" s="360"/>
      <c r="H560" s="360"/>
      <c r="I560" s="360"/>
      <c r="J560" s="360"/>
      <c r="K560" s="360"/>
      <c r="L560" s="360"/>
      <c r="M560" s="360"/>
      <c r="N560" s="360"/>
      <c r="O560" s="360"/>
      <c r="P560" s="360"/>
      <c r="Q560" s="360"/>
      <c r="R560" s="360"/>
      <c r="S560" s="360"/>
      <c r="T560" s="360"/>
      <c r="U560" s="360"/>
      <c r="V560" s="360"/>
      <c r="W560" s="360"/>
      <c r="X560" s="360"/>
      <c r="Y560" s="360"/>
      <c r="Z560" s="360"/>
      <c r="AA560" s="360"/>
      <c r="AB560" s="360"/>
      <c r="AC560" s="360"/>
      <c r="AD560" s="360"/>
      <c r="AE560" s="360"/>
      <c r="AF560" s="360"/>
      <c r="AG560" s="360"/>
      <c r="AH560" s="360"/>
      <c r="AI560" s="360"/>
      <c r="AJ560" s="360"/>
      <c r="AK560" s="360"/>
      <c r="AL560" s="360"/>
      <c r="AM560" s="360"/>
    </row>
    <row r="561" spans="1:39" ht="11.25" customHeight="1">
      <c r="A561" s="360"/>
      <c r="B561" s="360"/>
      <c r="C561" s="360"/>
      <c r="D561" s="360"/>
      <c r="E561" s="360"/>
      <c r="F561" s="360"/>
      <c r="G561" s="360"/>
      <c r="H561" s="360"/>
      <c r="I561" s="360"/>
      <c r="J561" s="360"/>
      <c r="K561" s="360"/>
      <c r="L561" s="360"/>
      <c r="M561" s="360"/>
      <c r="N561" s="360"/>
      <c r="O561" s="360"/>
      <c r="P561" s="360"/>
      <c r="Q561" s="360"/>
      <c r="R561" s="360"/>
      <c r="S561" s="360"/>
      <c r="T561" s="360"/>
      <c r="U561" s="360"/>
      <c r="V561" s="360"/>
      <c r="W561" s="360"/>
      <c r="X561" s="360"/>
      <c r="Y561" s="360"/>
      <c r="Z561" s="360"/>
      <c r="AA561" s="360"/>
      <c r="AB561" s="360"/>
      <c r="AC561" s="360"/>
      <c r="AD561" s="360"/>
      <c r="AE561" s="360"/>
      <c r="AF561" s="360"/>
      <c r="AG561" s="360"/>
      <c r="AH561" s="360"/>
      <c r="AI561" s="360"/>
      <c r="AJ561" s="360"/>
      <c r="AK561" s="360"/>
      <c r="AL561" s="360"/>
      <c r="AM561" s="360"/>
    </row>
    <row r="562" spans="1:39" ht="11.25" customHeight="1">
      <c r="A562" s="360"/>
      <c r="B562" s="360"/>
      <c r="C562" s="360"/>
      <c r="D562" s="360"/>
      <c r="E562" s="360"/>
      <c r="F562" s="360"/>
      <c r="G562" s="360"/>
      <c r="H562" s="360"/>
      <c r="I562" s="360"/>
      <c r="J562" s="360"/>
      <c r="K562" s="360"/>
      <c r="L562" s="360"/>
      <c r="M562" s="360"/>
      <c r="N562" s="360"/>
      <c r="O562" s="360"/>
      <c r="P562" s="360"/>
      <c r="Q562" s="360"/>
      <c r="R562" s="360"/>
      <c r="S562" s="360"/>
      <c r="T562" s="360"/>
      <c r="U562" s="360"/>
      <c r="V562" s="360"/>
      <c r="W562" s="360"/>
      <c r="X562" s="360"/>
      <c r="Y562" s="360"/>
      <c r="Z562" s="360"/>
      <c r="AA562" s="360"/>
      <c r="AB562" s="360"/>
      <c r="AC562" s="360"/>
      <c r="AD562" s="360"/>
      <c r="AE562" s="360"/>
      <c r="AF562" s="360"/>
      <c r="AG562" s="360"/>
      <c r="AH562" s="360"/>
      <c r="AI562" s="360"/>
      <c r="AJ562" s="360"/>
      <c r="AK562" s="360"/>
      <c r="AL562" s="360"/>
      <c r="AM562" s="360"/>
    </row>
    <row r="563" spans="1:39" ht="11.25" customHeight="1">
      <c r="A563" s="360"/>
      <c r="B563" s="360"/>
      <c r="C563" s="360"/>
      <c r="D563" s="360"/>
      <c r="E563" s="360"/>
      <c r="F563" s="360"/>
      <c r="G563" s="360"/>
      <c r="H563" s="360"/>
      <c r="I563" s="360"/>
      <c r="J563" s="360"/>
      <c r="K563" s="360"/>
      <c r="L563" s="360"/>
      <c r="M563" s="360"/>
      <c r="N563" s="360"/>
      <c r="O563" s="360"/>
      <c r="P563" s="360"/>
      <c r="Q563" s="360"/>
      <c r="R563" s="360"/>
      <c r="S563" s="360"/>
      <c r="T563" s="360"/>
      <c r="U563" s="360"/>
      <c r="V563" s="360"/>
      <c r="W563" s="360"/>
      <c r="X563" s="360"/>
      <c r="Y563" s="360"/>
      <c r="Z563" s="360"/>
      <c r="AA563" s="360"/>
      <c r="AB563" s="360"/>
      <c r="AC563" s="360"/>
      <c r="AD563" s="360"/>
      <c r="AE563" s="360"/>
      <c r="AF563" s="360"/>
      <c r="AG563" s="360"/>
      <c r="AH563" s="360"/>
      <c r="AI563" s="360"/>
      <c r="AJ563" s="360"/>
      <c r="AK563" s="360"/>
      <c r="AL563" s="360"/>
      <c r="AM563" s="360"/>
    </row>
    <row r="564" spans="1:39" ht="11.25" customHeight="1">
      <c r="A564" s="360"/>
      <c r="B564" s="360"/>
      <c r="C564" s="360"/>
      <c r="D564" s="360"/>
      <c r="E564" s="360"/>
      <c r="F564" s="360"/>
      <c r="G564" s="360"/>
      <c r="H564" s="360"/>
      <c r="I564" s="360"/>
      <c r="J564" s="360"/>
      <c r="K564" s="360"/>
      <c r="L564" s="360"/>
      <c r="M564" s="360"/>
      <c r="N564" s="360"/>
      <c r="O564" s="360"/>
      <c r="P564" s="360"/>
      <c r="Q564" s="360"/>
      <c r="R564" s="360"/>
      <c r="S564" s="360"/>
      <c r="T564" s="360"/>
      <c r="U564" s="360"/>
      <c r="V564" s="360"/>
      <c r="W564" s="360"/>
      <c r="X564" s="360"/>
      <c r="Y564" s="360"/>
      <c r="Z564" s="360"/>
      <c r="AA564" s="360"/>
      <c r="AB564" s="360"/>
      <c r="AC564" s="360"/>
      <c r="AD564" s="360"/>
      <c r="AE564" s="360"/>
      <c r="AF564" s="360"/>
      <c r="AG564" s="360"/>
      <c r="AH564" s="360"/>
      <c r="AI564" s="360"/>
      <c r="AJ564" s="360"/>
      <c r="AK564" s="360"/>
      <c r="AL564" s="360"/>
      <c r="AM564" s="360"/>
    </row>
    <row r="565" spans="1:39" ht="11.25" customHeight="1">
      <c r="A565" s="360"/>
      <c r="B565" s="360"/>
      <c r="C565" s="360"/>
      <c r="D565" s="360"/>
      <c r="E565" s="360"/>
      <c r="F565" s="360"/>
      <c r="G565" s="360"/>
      <c r="H565" s="360"/>
      <c r="I565" s="360"/>
      <c r="J565" s="360"/>
      <c r="K565" s="360"/>
      <c r="L565" s="360"/>
      <c r="M565" s="360"/>
      <c r="N565" s="360"/>
      <c r="O565" s="360"/>
      <c r="P565" s="360"/>
      <c r="Q565" s="360"/>
      <c r="R565" s="360"/>
      <c r="S565" s="360"/>
      <c r="T565" s="360"/>
      <c r="U565" s="360"/>
      <c r="V565" s="360"/>
      <c r="W565" s="360"/>
      <c r="X565" s="360"/>
      <c r="Y565" s="360"/>
      <c r="Z565" s="360"/>
      <c r="AA565" s="360"/>
      <c r="AB565" s="360"/>
      <c r="AC565" s="360"/>
      <c r="AD565" s="360"/>
      <c r="AE565" s="360"/>
      <c r="AF565" s="360"/>
      <c r="AG565" s="360"/>
      <c r="AH565" s="360"/>
      <c r="AI565" s="360"/>
      <c r="AJ565" s="360"/>
      <c r="AK565" s="360"/>
      <c r="AL565" s="360"/>
      <c r="AM565" s="360"/>
    </row>
    <row r="566" spans="1:39" ht="11.25" customHeight="1">
      <c r="A566" s="360"/>
      <c r="B566" s="360"/>
      <c r="C566" s="360"/>
      <c r="D566" s="360"/>
      <c r="E566" s="360"/>
      <c r="F566" s="360"/>
      <c r="G566" s="360"/>
      <c r="H566" s="360"/>
      <c r="I566" s="360"/>
      <c r="J566" s="360"/>
      <c r="K566" s="360"/>
      <c r="L566" s="360"/>
      <c r="M566" s="360"/>
      <c r="N566" s="360"/>
      <c r="O566" s="360"/>
      <c r="P566" s="360"/>
      <c r="Q566" s="360"/>
      <c r="R566" s="360"/>
      <c r="S566" s="360"/>
      <c r="T566" s="360"/>
      <c r="U566" s="360"/>
      <c r="V566" s="360"/>
      <c r="W566" s="360"/>
      <c r="X566" s="360"/>
      <c r="Y566" s="360"/>
      <c r="Z566" s="360"/>
      <c r="AA566" s="360"/>
      <c r="AB566" s="360"/>
      <c r="AC566" s="360"/>
      <c r="AD566" s="360"/>
      <c r="AE566" s="360"/>
      <c r="AF566" s="360"/>
      <c r="AG566" s="360"/>
      <c r="AH566" s="360"/>
      <c r="AI566" s="360"/>
      <c r="AJ566" s="360"/>
      <c r="AK566" s="360"/>
      <c r="AL566" s="360"/>
      <c r="AM566" s="360"/>
    </row>
    <row r="567" spans="1:39" ht="11.25" customHeight="1">
      <c r="A567" s="360"/>
      <c r="B567" s="360"/>
      <c r="C567" s="360"/>
      <c r="D567" s="360"/>
      <c r="E567" s="360"/>
      <c r="F567" s="360"/>
      <c r="G567" s="360"/>
      <c r="H567" s="360"/>
      <c r="I567" s="360"/>
      <c r="J567" s="360"/>
      <c r="K567" s="360"/>
      <c r="L567" s="360"/>
      <c r="M567" s="360"/>
      <c r="N567" s="360"/>
      <c r="O567" s="360"/>
      <c r="P567" s="360"/>
      <c r="Q567" s="360"/>
      <c r="R567" s="360"/>
      <c r="S567" s="360"/>
      <c r="T567" s="360"/>
      <c r="U567" s="360"/>
      <c r="V567" s="360"/>
      <c r="W567" s="360"/>
      <c r="X567" s="360"/>
      <c r="Y567" s="360"/>
      <c r="Z567" s="360"/>
      <c r="AA567" s="360"/>
      <c r="AB567" s="360"/>
      <c r="AC567" s="360"/>
      <c r="AD567" s="360"/>
      <c r="AE567" s="360"/>
      <c r="AF567" s="360"/>
      <c r="AG567" s="360"/>
      <c r="AH567" s="360"/>
      <c r="AI567" s="360"/>
      <c r="AJ567" s="360"/>
      <c r="AK567" s="360"/>
      <c r="AL567" s="360"/>
      <c r="AM567" s="360"/>
    </row>
    <row r="568" spans="1:39" ht="11.25" customHeight="1">
      <c r="A568" s="360"/>
      <c r="B568" s="360"/>
      <c r="C568" s="360"/>
      <c r="D568" s="360"/>
      <c r="E568" s="360"/>
      <c r="F568" s="360"/>
      <c r="G568" s="360"/>
      <c r="H568" s="360"/>
      <c r="I568" s="360"/>
      <c r="J568" s="360"/>
      <c r="K568" s="360"/>
      <c r="L568" s="360"/>
      <c r="M568" s="360"/>
      <c r="N568" s="360"/>
      <c r="O568" s="360"/>
      <c r="P568" s="360"/>
      <c r="Q568" s="360"/>
      <c r="R568" s="360"/>
      <c r="S568" s="360"/>
      <c r="T568" s="360"/>
      <c r="U568" s="360"/>
      <c r="V568" s="360"/>
      <c r="W568" s="360"/>
      <c r="X568" s="360"/>
      <c r="Y568" s="360"/>
      <c r="Z568" s="360"/>
      <c r="AA568" s="360"/>
      <c r="AB568" s="360"/>
      <c r="AC568" s="360"/>
      <c r="AD568" s="360"/>
      <c r="AE568" s="360"/>
      <c r="AF568" s="360"/>
      <c r="AG568" s="360"/>
      <c r="AH568" s="360"/>
      <c r="AI568" s="360"/>
      <c r="AJ568" s="360"/>
      <c r="AK568" s="360"/>
      <c r="AL568" s="360"/>
      <c r="AM568" s="360"/>
    </row>
    <row r="569" spans="1:39" ht="11.25" customHeight="1">
      <c r="A569" s="360"/>
      <c r="B569" s="360"/>
      <c r="C569" s="360"/>
      <c r="D569" s="360"/>
      <c r="E569" s="360"/>
      <c r="F569" s="360"/>
      <c r="G569" s="360"/>
      <c r="H569" s="360"/>
      <c r="I569" s="360"/>
      <c r="J569" s="360"/>
      <c r="K569" s="360"/>
      <c r="L569" s="360"/>
      <c r="M569" s="360"/>
      <c r="N569" s="360"/>
      <c r="O569" s="360"/>
      <c r="P569" s="360"/>
      <c r="Q569" s="360"/>
      <c r="R569" s="360"/>
      <c r="S569" s="360"/>
      <c r="T569" s="360"/>
      <c r="U569" s="360"/>
      <c r="V569" s="360"/>
      <c r="W569" s="360"/>
      <c r="X569" s="360"/>
      <c r="Y569" s="360"/>
      <c r="Z569" s="360"/>
      <c r="AA569" s="360"/>
      <c r="AB569" s="360"/>
      <c r="AC569" s="360"/>
      <c r="AD569" s="360"/>
      <c r="AE569" s="360"/>
      <c r="AF569" s="360"/>
      <c r="AG569" s="360"/>
      <c r="AH569" s="360"/>
      <c r="AI569" s="360"/>
      <c r="AJ569" s="360"/>
      <c r="AK569" s="360"/>
      <c r="AL569" s="360"/>
      <c r="AM569" s="360"/>
    </row>
    <row r="570" spans="1:39" ht="11.25" customHeight="1">
      <c r="A570" s="360"/>
      <c r="B570" s="360"/>
      <c r="C570" s="360"/>
      <c r="D570" s="360"/>
      <c r="E570" s="360"/>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0"/>
      <c r="AC570" s="360"/>
      <c r="AD570" s="360"/>
      <c r="AE570" s="360"/>
      <c r="AF570" s="360"/>
      <c r="AG570" s="360"/>
      <c r="AH570" s="360"/>
      <c r="AI570" s="360"/>
      <c r="AJ570" s="360"/>
      <c r="AK570" s="360"/>
      <c r="AL570" s="360"/>
      <c r="AM570" s="360"/>
    </row>
    <row r="571" spans="1:39" ht="11.25" customHeight="1">
      <c r="A571" s="360"/>
      <c r="B571" s="360"/>
      <c r="C571" s="360"/>
      <c r="D571" s="360"/>
      <c r="E571" s="360"/>
      <c r="F571" s="360"/>
      <c r="G571" s="360"/>
      <c r="H571" s="360"/>
      <c r="I571" s="360"/>
      <c r="J571" s="360"/>
      <c r="K571" s="360"/>
      <c r="L571" s="360"/>
      <c r="M571" s="360"/>
      <c r="N571" s="360"/>
      <c r="O571" s="360"/>
      <c r="P571" s="360"/>
      <c r="Q571" s="360"/>
      <c r="R571" s="360"/>
      <c r="S571" s="360"/>
      <c r="T571" s="360"/>
      <c r="U571" s="360"/>
      <c r="V571" s="360"/>
      <c r="W571" s="360"/>
      <c r="X571" s="360"/>
      <c r="Y571" s="360"/>
      <c r="Z571" s="360"/>
      <c r="AA571" s="360"/>
      <c r="AB571" s="360"/>
      <c r="AC571" s="360"/>
      <c r="AD571" s="360"/>
      <c r="AE571" s="360"/>
      <c r="AF571" s="360"/>
      <c r="AG571" s="360"/>
      <c r="AH571" s="360"/>
      <c r="AI571" s="360"/>
      <c r="AJ571" s="360"/>
      <c r="AK571" s="360"/>
      <c r="AL571" s="360"/>
      <c r="AM571" s="360"/>
    </row>
    <row r="572" spans="1:39" ht="11.25" customHeight="1">
      <c r="A572" s="360"/>
      <c r="B572" s="360"/>
      <c r="C572" s="360"/>
      <c r="D572" s="360"/>
      <c r="E572" s="360"/>
      <c r="F572" s="360"/>
      <c r="G572" s="360"/>
      <c r="H572" s="360"/>
      <c r="I572" s="360"/>
      <c r="J572" s="360"/>
      <c r="K572" s="360"/>
      <c r="L572" s="360"/>
      <c r="M572" s="360"/>
      <c r="N572" s="360"/>
      <c r="O572" s="360"/>
      <c r="P572" s="360"/>
      <c r="Q572" s="360"/>
      <c r="R572" s="360"/>
      <c r="S572" s="360"/>
      <c r="T572" s="360"/>
      <c r="U572" s="360"/>
      <c r="V572" s="360"/>
      <c r="W572" s="360"/>
      <c r="X572" s="360"/>
      <c r="Y572" s="360"/>
      <c r="Z572" s="360"/>
      <c r="AA572" s="360"/>
      <c r="AB572" s="360"/>
      <c r="AC572" s="360"/>
      <c r="AD572" s="360"/>
      <c r="AE572" s="360"/>
      <c r="AF572" s="360"/>
      <c r="AG572" s="360"/>
      <c r="AH572" s="360"/>
      <c r="AI572" s="360"/>
      <c r="AJ572" s="360"/>
      <c r="AK572" s="360"/>
      <c r="AL572" s="360"/>
      <c r="AM572" s="360"/>
    </row>
    <row r="573" spans="1:39" ht="11.25" customHeight="1">
      <c r="A573" s="360"/>
      <c r="B573" s="360"/>
      <c r="C573" s="360"/>
      <c r="D573" s="360"/>
      <c r="E573" s="360"/>
      <c r="F573" s="360"/>
      <c r="G573" s="360"/>
      <c r="H573" s="360"/>
      <c r="I573" s="360"/>
      <c r="J573" s="360"/>
      <c r="K573" s="360"/>
      <c r="L573" s="360"/>
      <c r="M573" s="360"/>
      <c r="N573" s="360"/>
      <c r="O573" s="360"/>
      <c r="P573" s="360"/>
      <c r="Q573" s="360"/>
      <c r="R573" s="360"/>
      <c r="S573" s="360"/>
      <c r="T573" s="360"/>
      <c r="U573" s="360"/>
      <c r="V573" s="360"/>
      <c r="W573" s="360"/>
      <c r="X573" s="360"/>
      <c r="Y573" s="360"/>
      <c r="Z573" s="360"/>
      <c r="AA573" s="360"/>
      <c r="AB573" s="360"/>
      <c r="AC573" s="360"/>
      <c r="AD573" s="360"/>
      <c r="AE573" s="360"/>
      <c r="AF573" s="360"/>
      <c r="AG573" s="360"/>
      <c r="AH573" s="360"/>
      <c r="AI573" s="360"/>
      <c r="AJ573" s="360"/>
      <c r="AK573" s="360"/>
      <c r="AL573" s="360"/>
      <c r="AM573" s="360"/>
    </row>
    <row r="574" spans="1:39" ht="11.25" customHeight="1">
      <c r="A574" s="360"/>
      <c r="B574" s="360"/>
      <c r="C574" s="360"/>
      <c r="D574" s="360"/>
      <c r="E574" s="360"/>
      <c r="F574" s="360"/>
      <c r="G574" s="360"/>
      <c r="H574" s="360"/>
      <c r="I574" s="360"/>
      <c r="J574" s="360"/>
      <c r="K574" s="360"/>
      <c r="L574" s="360"/>
      <c r="M574" s="360"/>
      <c r="N574" s="360"/>
      <c r="O574" s="360"/>
      <c r="P574" s="360"/>
      <c r="Q574" s="360"/>
      <c r="R574" s="360"/>
      <c r="S574" s="360"/>
      <c r="T574" s="360"/>
      <c r="U574" s="360"/>
      <c r="V574" s="360"/>
      <c r="W574" s="360"/>
      <c r="X574" s="360"/>
      <c r="Y574" s="360"/>
      <c r="Z574" s="360"/>
      <c r="AA574" s="360"/>
      <c r="AB574" s="360"/>
      <c r="AC574" s="360"/>
      <c r="AD574" s="360"/>
      <c r="AE574" s="360"/>
      <c r="AF574" s="360"/>
      <c r="AG574" s="360"/>
      <c r="AH574" s="360"/>
      <c r="AI574" s="360"/>
      <c r="AJ574" s="360"/>
      <c r="AK574" s="360"/>
      <c r="AL574" s="360"/>
      <c r="AM574" s="360"/>
    </row>
    <row r="575" spans="1:39" ht="11.25" customHeight="1">
      <c r="A575" s="360"/>
      <c r="B575" s="360"/>
      <c r="C575" s="360"/>
      <c r="D575" s="360"/>
      <c r="E575" s="360"/>
      <c r="F575" s="360"/>
      <c r="G575" s="360"/>
      <c r="H575" s="360"/>
      <c r="I575" s="360"/>
      <c r="J575" s="360"/>
      <c r="K575" s="360"/>
      <c r="L575" s="360"/>
      <c r="M575" s="360"/>
      <c r="N575" s="360"/>
      <c r="O575" s="360"/>
      <c r="P575" s="360"/>
      <c r="Q575" s="360"/>
      <c r="R575" s="360"/>
      <c r="S575" s="360"/>
      <c r="T575" s="360"/>
      <c r="U575" s="360"/>
      <c r="V575" s="360"/>
      <c r="W575" s="360"/>
      <c r="X575" s="360"/>
      <c r="Y575" s="360"/>
      <c r="Z575" s="360"/>
      <c r="AA575" s="360"/>
      <c r="AB575" s="360"/>
      <c r="AC575" s="360"/>
      <c r="AD575" s="360"/>
      <c r="AE575" s="360"/>
      <c r="AF575" s="360"/>
      <c r="AG575" s="360"/>
      <c r="AH575" s="360"/>
      <c r="AI575" s="360"/>
      <c r="AJ575" s="360"/>
      <c r="AK575" s="360"/>
      <c r="AL575" s="360"/>
      <c r="AM575" s="360"/>
    </row>
    <row r="576" spans="1:39" ht="11.25" customHeight="1">
      <c r="A576" s="360"/>
      <c r="B576" s="360"/>
      <c r="C576" s="360"/>
      <c r="D576" s="360"/>
      <c r="E576" s="360"/>
      <c r="F576" s="360"/>
      <c r="G576" s="360"/>
      <c r="H576" s="360"/>
      <c r="I576" s="360"/>
      <c r="J576" s="360"/>
      <c r="K576" s="360"/>
      <c r="L576" s="360"/>
      <c r="M576" s="360"/>
      <c r="N576" s="360"/>
      <c r="O576" s="360"/>
      <c r="P576" s="360"/>
      <c r="Q576" s="360"/>
      <c r="R576" s="360"/>
      <c r="S576" s="360"/>
      <c r="T576" s="360"/>
      <c r="U576" s="360"/>
      <c r="V576" s="360"/>
      <c r="W576" s="360"/>
      <c r="X576" s="360"/>
      <c r="Y576" s="360"/>
      <c r="Z576" s="360"/>
      <c r="AA576" s="360"/>
      <c r="AB576" s="360"/>
      <c r="AC576" s="360"/>
      <c r="AD576" s="360"/>
      <c r="AE576" s="360"/>
      <c r="AF576" s="360"/>
      <c r="AG576" s="360"/>
      <c r="AH576" s="360"/>
      <c r="AI576" s="360"/>
      <c r="AJ576" s="360"/>
      <c r="AK576" s="360"/>
      <c r="AL576" s="360"/>
      <c r="AM576" s="360"/>
    </row>
    <row r="577" spans="1:39" ht="11.25" customHeight="1">
      <c r="A577" s="360"/>
      <c r="B577" s="360"/>
      <c r="C577" s="360"/>
      <c r="D577" s="360"/>
      <c r="E577" s="360"/>
      <c r="F577" s="360"/>
      <c r="G577" s="360"/>
      <c r="H577" s="360"/>
      <c r="I577" s="360"/>
      <c r="J577" s="360"/>
      <c r="K577" s="360"/>
      <c r="L577" s="360"/>
      <c r="M577" s="360"/>
      <c r="N577" s="360"/>
      <c r="O577" s="360"/>
      <c r="P577" s="360"/>
      <c r="Q577" s="360"/>
      <c r="R577" s="360"/>
      <c r="S577" s="360"/>
      <c r="T577" s="360"/>
      <c r="U577" s="360"/>
      <c r="V577" s="360"/>
      <c r="W577" s="360"/>
      <c r="X577" s="360"/>
      <c r="Y577" s="360"/>
      <c r="Z577" s="360"/>
      <c r="AA577" s="360"/>
      <c r="AB577" s="360"/>
      <c r="AC577" s="360"/>
      <c r="AD577" s="360"/>
      <c r="AE577" s="360"/>
      <c r="AF577" s="360"/>
      <c r="AG577" s="360"/>
      <c r="AH577" s="360"/>
      <c r="AI577" s="360"/>
      <c r="AJ577" s="360"/>
      <c r="AK577" s="360"/>
      <c r="AL577" s="360"/>
      <c r="AM577" s="360"/>
    </row>
    <row r="578" spans="1:39" ht="11.25" customHeight="1">
      <c r="A578" s="360"/>
      <c r="B578" s="360"/>
      <c r="C578" s="360"/>
      <c r="D578" s="360"/>
      <c r="E578" s="360"/>
      <c r="F578" s="360"/>
      <c r="G578" s="360"/>
      <c r="H578" s="360"/>
      <c r="I578" s="360"/>
      <c r="J578" s="360"/>
      <c r="K578" s="360"/>
      <c r="L578" s="360"/>
      <c r="M578" s="360"/>
      <c r="N578" s="360"/>
      <c r="O578" s="360"/>
      <c r="P578" s="360"/>
      <c r="Q578" s="360"/>
      <c r="R578" s="360"/>
      <c r="S578" s="360"/>
      <c r="T578" s="360"/>
      <c r="U578" s="360"/>
      <c r="V578" s="360"/>
      <c r="W578" s="360"/>
      <c r="X578" s="360"/>
      <c r="Y578" s="360"/>
      <c r="Z578" s="360"/>
      <c r="AA578" s="360"/>
      <c r="AB578" s="360"/>
      <c r="AC578" s="360"/>
      <c r="AD578" s="360"/>
      <c r="AE578" s="360"/>
      <c r="AF578" s="360"/>
      <c r="AG578" s="360"/>
      <c r="AH578" s="360"/>
      <c r="AI578" s="360"/>
      <c r="AJ578" s="360"/>
      <c r="AK578" s="360"/>
      <c r="AL578" s="360"/>
      <c r="AM578" s="360"/>
    </row>
    <row r="579" spans="1:39" ht="11.25" customHeight="1">
      <c r="A579" s="360"/>
      <c r="B579" s="360"/>
      <c r="C579" s="360"/>
      <c r="D579" s="360"/>
      <c r="E579" s="360"/>
      <c r="F579" s="360"/>
      <c r="G579" s="360"/>
      <c r="H579" s="360"/>
      <c r="I579" s="360"/>
      <c r="J579" s="360"/>
      <c r="K579" s="360"/>
      <c r="L579" s="360"/>
      <c r="M579" s="360"/>
      <c r="N579" s="360"/>
      <c r="O579" s="360"/>
      <c r="P579" s="360"/>
      <c r="Q579" s="360"/>
      <c r="R579" s="360"/>
      <c r="S579" s="360"/>
      <c r="T579" s="360"/>
      <c r="U579" s="360"/>
      <c r="V579" s="360"/>
      <c r="W579" s="360"/>
      <c r="X579" s="360"/>
      <c r="Y579" s="360"/>
      <c r="Z579" s="360"/>
      <c r="AA579" s="360"/>
      <c r="AB579" s="360"/>
      <c r="AC579" s="360"/>
      <c r="AD579" s="360"/>
      <c r="AE579" s="360"/>
      <c r="AF579" s="360"/>
      <c r="AG579" s="360"/>
      <c r="AH579" s="360"/>
      <c r="AI579" s="360"/>
      <c r="AJ579" s="360"/>
      <c r="AK579" s="360"/>
      <c r="AL579" s="360"/>
      <c r="AM579" s="360"/>
    </row>
    <row r="580" spans="1:39" ht="11.25" customHeight="1">
      <c r="A580" s="360"/>
      <c r="B580" s="360"/>
      <c r="C580" s="360"/>
      <c r="D580" s="360"/>
      <c r="E580" s="360"/>
      <c r="F580" s="360"/>
      <c r="G580" s="360"/>
      <c r="H580" s="360"/>
      <c r="I580" s="360"/>
      <c r="J580" s="360"/>
      <c r="K580" s="360"/>
      <c r="L580" s="360"/>
      <c r="M580" s="360"/>
      <c r="N580" s="360"/>
      <c r="O580" s="360"/>
      <c r="P580" s="360"/>
      <c r="Q580" s="360"/>
      <c r="R580" s="360"/>
      <c r="S580" s="360"/>
      <c r="T580" s="360"/>
      <c r="U580" s="360"/>
      <c r="V580" s="360"/>
      <c r="W580" s="360"/>
      <c r="X580" s="360"/>
      <c r="Y580" s="360"/>
      <c r="Z580" s="360"/>
      <c r="AA580" s="360"/>
      <c r="AB580" s="360"/>
      <c r="AC580" s="360"/>
      <c r="AD580" s="360"/>
      <c r="AE580" s="360"/>
      <c r="AF580" s="360"/>
      <c r="AG580" s="360"/>
      <c r="AH580" s="360"/>
      <c r="AI580" s="360"/>
      <c r="AJ580" s="360"/>
      <c r="AK580" s="360"/>
      <c r="AL580" s="360"/>
      <c r="AM580" s="360"/>
    </row>
    <row r="581" spans="1:39" ht="11.25" customHeight="1">
      <c r="A581" s="360"/>
      <c r="B581" s="360"/>
      <c r="C581" s="360"/>
      <c r="D581" s="360"/>
      <c r="E581" s="360"/>
      <c r="F581" s="360"/>
      <c r="G581" s="360"/>
      <c r="H581" s="360"/>
      <c r="I581" s="360"/>
      <c r="J581" s="360"/>
      <c r="K581" s="360"/>
      <c r="L581" s="360"/>
      <c r="M581" s="360"/>
      <c r="N581" s="360"/>
      <c r="O581" s="360"/>
      <c r="P581" s="360"/>
      <c r="Q581" s="360"/>
      <c r="R581" s="360"/>
      <c r="S581" s="360"/>
      <c r="T581" s="360"/>
      <c r="U581" s="360"/>
      <c r="V581" s="360"/>
      <c r="W581" s="360"/>
      <c r="X581" s="360"/>
      <c r="Y581" s="360"/>
      <c r="Z581" s="360"/>
      <c r="AA581" s="360"/>
      <c r="AB581" s="360"/>
      <c r="AC581" s="360"/>
      <c r="AD581" s="360"/>
      <c r="AE581" s="360"/>
      <c r="AF581" s="360"/>
      <c r="AG581" s="360"/>
      <c r="AH581" s="360"/>
      <c r="AI581" s="360"/>
      <c r="AJ581" s="360"/>
      <c r="AK581" s="360"/>
      <c r="AL581" s="360"/>
      <c r="AM581" s="360"/>
    </row>
    <row r="582" spans="1:39" ht="11.25" customHeight="1">
      <c r="A582" s="360"/>
      <c r="B582" s="360"/>
      <c r="C582" s="360"/>
      <c r="D582" s="360"/>
      <c r="E582" s="360"/>
      <c r="F582" s="360"/>
      <c r="G582" s="360"/>
      <c r="H582" s="360"/>
      <c r="I582" s="360"/>
      <c r="J582" s="360"/>
      <c r="K582" s="360"/>
      <c r="L582" s="360"/>
      <c r="M582" s="360"/>
      <c r="N582" s="360"/>
      <c r="O582" s="360"/>
      <c r="P582" s="360"/>
      <c r="Q582" s="360"/>
      <c r="R582" s="360"/>
      <c r="S582" s="360"/>
      <c r="T582" s="360"/>
      <c r="U582" s="360"/>
      <c r="V582" s="360"/>
      <c r="W582" s="360"/>
      <c r="X582" s="360"/>
      <c r="Y582" s="360"/>
      <c r="Z582" s="360"/>
      <c r="AA582" s="360"/>
      <c r="AB582" s="360"/>
      <c r="AC582" s="360"/>
      <c r="AD582" s="360"/>
      <c r="AE582" s="360"/>
      <c r="AF582" s="360"/>
      <c r="AG582" s="360"/>
      <c r="AH582" s="360"/>
      <c r="AI582" s="360"/>
      <c r="AJ582" s="360"/>
      <c r="AK582" s="360"/>
      <c r="AL582" s="360"/>
      <c r="AM582" s="360"/>
    </row>
    <row r="583" spans="1:39" ht="11.25" customHeight="1">
      <c r="A583" s="360"/>
      <c r="B583" s="360"/>
      <c r="C583" s="360"/>
      <c r="D583" s="360"/>
      <c r="E583" s="360"/>
      <c r="F583" s="360"/>
      <c r="G583" s="360"/>
      <c r="H583" s="360"/>
      <c r="I583" s="360"/>
      <c r="J583" s="360"/>
      <c r="K583" s="360"/>
      <c r="L583" s="360"/>
      <c r="M583" s="360"/>
      <c r="N583" s="360"/>
      <c r="O583" s="360"/>
      <c r="P583" s="360"/>
      <c r="Q583" s="360"/>
      <c r="R583" s="360"/>
      <c r="S583" s="360"/>
      <c r="T583" s="360"/>
      <c r="U583" s="360"/>
      <c r="V583" s="360"/>
      <c r="W583" s="360"/>
      <c r="X583" s="360"/>
      <c r="Y583" s="360"/>
      <c r="Z583" s="360"/>
      <c r="AA583" s="360"/>
      <c r="AB583" s="360"/>
      <c r="AC583" s="360"/>
      <c r="AD583" s="360"/>
      <c r="AE583" s="360"/>
      <c r="AF583" s="360"/>
      <c r="AG583" s="360"/>
      <c r="AH583" s="360"/>
      <c r="AI583" s="360"/>
      <c r="AJ583" s="360"/>
      <c r="AK583" s="360"/>
      <c r="AL583" s="360"/>
      <c r="AM583" s="360"/>
    </row>
    <row r="584" spans="1:39" ht="11.25" customHeight="1">
      <c r="A584" s="360"/>
      <c r="B584" s="360"/>
      <c r="C584" s="360"/>
      <c r="D584" s="360"/>
      <c r="E584" s="360"/>
      <c r="F584" s="360"/>
      <c r="G584" s="360"/>
      <c r="H584" s="360"/>
      <c r="I584" s="360"/>
      <c r="J584" s="360"/>
      <c r="K584" s="360"/>
      <c r="L584" s="360"/>
      <c r="M584" s="360"/>
      <c r="N584" s="360"/>
      <c r="O584" s="360"/>
      <c r="P584" s="360"/>
      <c r="Q584" s="360"/>
      <c r="R584" s="360"/>
      <c r="S584" s="360"/>
      <c r="T584" s="360"/>
      <c r="U584" s="360"/>
      <c r="V584" s="360"/>
      <c r="W584" s="360"/>
      <c r="X584" s="360"/>
      <c r="Y584" s="360"/>
      <c r="Z584" s="360"/>
      <c r="AA584" s="360"/>
      <c r="AB584" s="360"/>
      <c r="AC584" s="360"/>
      <c r="AD584" s="360"/>
      <c r="AE584" s="360"/>
      <c r="AF584" s="360"/>
      <c r="AG584" s="360"/>
      <c r="AH584" s="360"/>
      <c r="AI584" s="360"/>
      <c r="AJ584" s="360"/>
      <c r="AK584" s="360"/>
      <c r="AL584" s="360"/>
      <c r="AM584" s="360"/>
    </row>
    <row r="585" spans="1:39" ht="11.25" customHeight="1">
      <c r="A585" s="360"/>
      <c r="B585" s="360"/>
      <c r="C585" s="360"/>
      <c r="D585" s="360"/>
      <c r="E585" s="360"/>
      <c r="F585" s="360"/>
      <c r="G585" s="360"/>
      <c r="H585" s="360"/>
      <c r="I585" s="360"/>
      <c r="J585" s="360"/>
      <c r="K585" s="360"/>
      <c r="L585" s="360"/>
      <c r="M585" s="360"/>
      <c r="N585" s="360"/>
      <c r="O585" s="360"/>
      <c r="P585" s="360"/>
      <c r="Q585" s="360"/>
      <c r="R585" s="360"/>
      <c r="S585" s="360"/>
      <c r="T585" s="360"/>
      <c r="U585" s="360"/>
      <c r="V585" s="360"/>
      <c r="W585" s="360"/>
      <c r="X585" s="360"/>
      <c r="Y585" s="360"/>
      <c r="Z585" s="360"/>
      <c r="AA585" s="360"/>
      <c r="AB585" s="360"/>
      <c r="AC585" s="360"/>
      <c r="AD585" s="360"/>
      <c r="AE585" s="360"/>
      <c r="AF585" s="360"/>
      <c r="AG585" s="360"/>
      <c r="AH585" s="360"/>
      <c r="AI585" s="360"/>
      <c r="AJ585" s="360"/>
      <c r="AK585" s="360"/>
      <c r="AL585" s="360"/>
      <c r="AM585" s="360"/>
    </row>
    <row r="586" spans="1:39" ht="11.25" customHeight="1">
      <c r="A586" s="360"/>
      <c r="B586" s="360"/>
      <c r="C586" s="360"/>
      <c r="D586" s="360"/>
      <c r="E586" s="360"/>
      <c r="F586" s="360"/>
      <c r="G586" s="360"/>
      <c r="H586" s="360"/>
      <c r="I586" s="360"/>
      <c r="J586" s="360"/>
      <c r="K586" s="360"/>
      <c r="L586" s="360"/>
      <c r="M586" s="360"/>
      <c r="N586" s="360"/>
      <c r="O586" s="360"/>
      <c r="P586" s="360"/>
      <c r="Q586" s="360"/>
      <c r="R586" s="360"/>
      <c r="S586" s="360"/>
      <c r="T586" s="360"/>
      <c r="U586" s="360"/>
      <c r="V586" s="360"/>
      <c r="W586" s="360"/>
      <c r="X586" s="360"/>
      <c r="Y586" s="360"/>
      <c r="Z586" s="360"/>
      <c r="AA586" s="360"/>
      <c r="AB586" s="360"/>
      <c r="AC586" s="360"/>
      <c r="AD586" s="360"/>
      <c r="AE586" s="360"/>
      <c r="AF586" s="360"/>
      <c r="AG586" s="360"/>
      <c r="AH586" s="360"/>
      <c r="AI586" s="360"/>
      <c r="AJ586" s="360"/>
      <c r="AK586" s="360"/>
      <c r="AL586" s="360"/>
      <c r="AM586" s="360"/>
    </row>
    <row r="587" spans="1:39" ht="11.25" customHeight="1">
      <c r="A587" s="360"/>
      <c r="B587" s="360"/>
      <c r="C587" s="360"/>
      <c r="D587" s="360"/>
      <c r="E587" s="360"/>
      <c r="F587" s="360"/>
      <c r="G587" s="360"/>
      <c r="H587" s="360"/>
      <c r="I587" s="360"/>
      <c r="J587" s="360"/>
      <c r="K587" s="360"/>
      <c r="L587" s="360"/>
      <c r="M587" s="360"/>
      <c r="N587" s="360"/>
      <c r="O587" s="360"/>
      <c r="P587" s="360"/>
      <c r="Q587" s="360"/>
      <c r="R587" s="360"/>
      <c r="S587" s="360"/>
      <c r="T587" s="360"/>
      <c r="U587" s="360"/>
      <c r="V587" s="360"/>
      <c r="W587" s="360"/>
      <c r="X587" s="360"/>
      <c r="Y587" s="360"/>
      <c r="Z587" s="360"/>
      <c r="AA587" s="360"/>
      <c r="AB587" s="360"/>
      <c r="AC587" s="360"/>
      <c r="AD587" s="360"/>
      <c r="AE587" s="360"/>
      <c r="AF587" s="360"/>
      <c r="AG587" s="360"/>
      <c r="AH587" s="360"/>
      <c r="AI587" s="360"/>
      <c r="AJ587" s="360"/>
      <c r="AK587" s="360"/>
      <c r="AL587" s="360"/>
      <c r="AM587" s="360"/>
    </row>
    <row r="588" spans="1:39" ht="11.25" customHeight="1">
      <c r="A588" s="360"/>
      <c r="B588" s="360"/>
      <c r="C588" s="360"/>
      <c r="D588" s="360"/>
      <c r="E588" s="360"/>
      <c r="F588" s="360"/>
      <c r="G588" s="360"/>
      <c r="H588" s="360"/>
      <c r="I588" s="360"/>
      <c r="J588" s="360"/>
      <c r="K588" s="360"/>
      <c r="L588" s="360"/>
      <c r="M588" s="360"/>
      <c r="N588" s="360"/>
      <c r="O588" s="360"/>
      <c r="P588" s="360"/>
      <c r="Q588" s="360"/>
      <c r="R588" s="360"/>
      <c r="S588" s="360"/>
      <c r="T588" s="360"/>
      <c r="U588" s="360"/>
      <c r="V588" s="360"/>
      <c r="W588" s="360"/>
      <c r="X588" s="360"/>
      <c r="Y588" s="360"/>
      <c r="Z588" s="360"/>
      <c r="AA588" s="360"/>
      <c r="AB588" s="360"/>
      <c r="AC588" s="360"/>
      <c r="AD588" s="360"/>
      <c r="AE588" s="360"/>
      <c r="AF588" s="360"/>
      <c r="AG588" s="360"/>
      <c r="AH588" s="360"/>
      <c r="AI588" s="360"/>
      <c r="AJ588" s="360"/>
      <c r="AK588" s="360"/>
      <c r="AL588" s="360"/>
      <c r="AM588" s="360"/>
    </row>
    <row r="589" spans="1:39" ht="11.25" customHeight="1">
      <c r="A589" s="360"/>
      <c r="B589" s="360"/>
      <c r="C589" s="360"/>
      <c r="D589" s="360"/>
      <c r="E589" s="360"/>
      <c r="F589" s="360"/>
      <c r="G589" s="360"/>
      <c r="H589" s="360"/>
      <c r="I589" s="360"/>
      <c r="J589" s="360"/>
      <c r="K589" s="360"/>
      <c r="L589" s="360"/>
      <c r="M589" s="360"/>
      <c r="N589" s="360"/>
      <c r="O589" s="360"/>
      <c r="P589" s="360"/>
      <c r="Q589" s="360"/>
      <c r="R589" s="360"/>
      <c r="S589" s="360"/>
      <c r="T589" s="360"/>
      <c r="U589" s="360"/>
      <c r="V589" s="360"/>
      <c r="W589" s="360"/>
      <c r="X589" s="360"/>
      <c r="Y589" s="360"/>
      <c r="Z589" s="360"/>
      <c r="AA589" s="360"/>
      <c r="AB589" s="360"/>
      <c r="AC589" s="360"/>
      <c r="AD589" s="360"/>
      <c r="AE589" s="360"/>
      <c r="AF589" s="360"/>
      <c r="AG589" s="360"/>
      <c r="AH589" s="360"/>
      <c r="AI589" s="360"/>
      <c r="AJ589" s="360"/>
      <c r="AK589" s="360"/>
      <c r="AL589" s="360"/>
      <c r="AM589" s="360"/>
    </row>
    <row r="590" spans="1:39" ht="11.25" customHeight="1">
      <c r="A590" s="360"/>
      <c r="B590" s="360"/>
      <c r="C590" s="360"/>
      <c r="D590" s="360"/>
      <c r="E590" s="360"/>
      <c r="F590" s="360"/>
      <c r="G590" s="360"/>
      <c r="H590" s="360"/>
      <c r="I590" s="360"/>
      <c r="J590" s="360"/>
      <c r="K590" s="360"/>
      <c r="L590" s="360"/>
      <c r="M590" s="360"/>
      <c r="N590" s="360"/>
      <c r="O590" s="360"/>
      <c r="P590" s="360"/>
      <c r="Q590" s="360"/>
      <c r="R590" s="360"/>
      <c r="S590" s="360"/>
      <c r="T590" s="360"/>
      <c r="U590" s="360"/>
      <c r="V590" s="360"/>
      <c r="W590" s="360"/>
      <c r="X590" s="360"/>
      <c r="Y590" s="360"/>
      <c r="Z590" s="360"/>
      <c r="AA590" s="360"/>
      <c r="AB590" s="360"/>
      <c r="AC590" s="360"/>
      <c r="AD590" s="360"/>
      <c r="AE590" s="360"/>
      <c r="AF590" s="360"/>
      <c r="AG590" s="360"/>
      <c r="AH590" s="360"/>
      <c r="AI590" s="360"/>
      <c r="AJ590" s="360"/>
      <c r="AK590" s="360"/>
      <c r="AL590" s="360"/>
      <c r="AM590" s="360"/>
    </row>
    <row r="591" spans="1:39" ht="11.25" customHeight="1">
      <c r="A591" s="360"/>
      <c r="B591" s="360"/>
      <c r="C591" s="360"/>
      <c r="D591" s="360"/>
      <c r="E591" s="360"/>
      <c r="F591" s="360"/>
      <c r="G591" s="360"/>
      <c r="H591" s="360"/>
      <c r="I591" s="360"/>
      <c r="J591" s="360"/>
      <c r="K591" s="360"/>
      <c r="L591" s="360"/>
      <c r="M591" s="360"/>
      <c r="N591" s="360"/>
      <c r="O591" s="360"/>
      <c r="P591" s="360"/>
      <c r="Q591" s="360"/>
      <c r="R591" s="360"/>
      <c r="S591" s="360"/>
      <c r="T591" s="360"/>
      <c r="U591" s="360"/>
      <c r="V591" s="360"/>
      <c r="W591" s="360"/>
      <c r="X591" s="360"/>
      <c r="Y591" s="360"/>
      <c r="Z591" s="360"/>
      <c r="AA591" s="360"/>
      <c r="AB591" s="360"/>
      <c r="AC591" s="360"/>
      <c r="AD591" s="360"/>
      <c r="AE591" s="360"/>
      <c r="AF591" s="360"/>
      <c r="AG591" s="360"/>
      <c r="AH591" s="360"/>
      <c r="AI591" s="360"/>
      <c r="AJ591" s="360"/>
      <c r="AK591" s="360"/>
      <c r="AL591" s="360"/>
      <c r="AM591" s="360"/>
    </row>
    <row r="592" spans="1:39" ht="11.25" customHeight="1">
      <c r="A592" s="360"/>
      <c r="B592" s="360"/>
      <c r="C592" s="360"/>
      <c r="D592" s="360"/>
      <c r="E592" s="360"/>
      <c r="F592" s="360"/>
      <c r="G592" s="360"/>
      <c r="H592" s="360"/>
      <c r="I592" s="360"/>
      <c r="J592" s="360"/>
      <c r="K592" s="360"/>
      <c r="L592" s="360"/>
      <c r="M592" s="360"/>
      <c r="N592" s="360"/>
      <c r="O592" s="360"/>
      <c r="P592" s="360"/>
      <c r="Q592" s="360"/>
      <c r="R592" s="360"/>
      <c r="S592" s="360"/>
      <c r="T592" s="360"/>
      <c r="U592" s="360"/>
      <c r="V592" s="360"/>
      <c r="W592" s="360"/>
      <c r="X592" s="360"/>
      <c r="Y592" s="360"/>
      <c r="Z592" s="360"/>
      <c r="AA592" s="360"/>
      <c r="AB592" s="360"/>
      <c r="AC592" s="360"/>
      <c r="AD592" s="360"/>
      <c r="AE592" s="360"/>
      <c r="AF592" s="360"/>
      <c r="AG592" s="360"/>
      <c r="AH592" s="360"/>
      <c r="AI592" s="360"/>
      <c r="AJ592" s="360"/>
      <c r="AK592" s="360"/>
      <c r="AL592" s="360"/>
      <c r="AM592" s="360"/>
    </row>
    <row r="593" spans="1:39" ht="11.25" customHeight="1">
      <c r="A593" s="360"/>
      <c r="B593" s="360"/>
      <c r="C593" s="360"/>
      <c r="D593" s="360"/>
      <c r="E593" s="360"/>
      <c r="F593" s="360"/>
      <c r="G593" s="360"/>
      <c r="H593" s="360"/>
      <c r="I593" s="360"/>
      <c r="J593" s="360"/>
      <c r="K593" s="360"/>
      <c r="L593" s="360"/>
      <c r="M593" s="360"/>
      <c r="N593" s="360"/>
      <c r="O593" s="360"/>
      <c r="P593" s="360"/>
      <c r="Q593" s="360"/>
      <c r="R593" s="360"/>
      <c r="S593" s="360"/>
      <c r="T593" s="360"/>
      <c r="U593" s="360"/>
      <c r="V593" s="360"/>
      <c r="W593" s="360"/>
      <c r="X593" s="360"/>
      <c r="Y593" s="360"/>
      <c r="Z593" s="360"/>
      <c r="AA593" s="360"/>
      <c r="AB593" s="360"/>
      <c r="AC593" s="360"/>
      <c r="AD593" s="360"/>
      <c r="AE593" s="360"/>
      <c r="AF593" s="360"/>
      <c r="AG593" s="360"/>
      <c r="AH593" s="360"/>
      <c r="AI593" s="360"/>
      <c r="AJ593" s="360"/>
      <c r="AK593" s="360"/>
      <c r="AL593" s="360"/>
      <c r="AM593" s="360"/>
    </row>
    <row r="594" spans="1:39" ht="11.25" customHeight="1">
      <c r="A594" s="360"/>
      <c r="B594" s="360"/>
      <c r="C594" s="360"/>
      <c r="D594" s="360"/>
      <c r="E594" s="360"/>
      <c r="F594" s="360"/>
      <c r="G594" s="360"/>
      <c r="H594" s="360"/>
      <c r="I594" s="360"/>
      <c r="J594" s="360"/>
      <c r="K594" s="360"/>
      <c r="L594" s="360"/>
      <c r="M594" s="360"/>
      <c r="N594" s="360"/>
      <c r="O594" s="360"/>
      <c r="P594" s="360"/>
      <c r="Q594" s="360"/>
      <c r="R594" s="360"/>
      <c r="S594" s="360"/>
      <c r="T594" s="360"/>
      <c r="U594" s="360"/>
      <c r="V594" s="360"/>
      <c r="W594" s="360"/>
      <c r="X594" s="360"/>
      <c r="Y594" s="360"/>
      <c r="Z594" s="360"/>
      <c r="AA594" s="360"/>
      <c r="AB594" s="360"/>
      <c r="AC594" s="360"/>
      <c r="AD594" s="360"/>
      <c r="AE594" s="360"/>
      <c r="AF594" s="360"/>
      <c r="AG594" s="360"/>
      <c r="AH594" s="360"/>
      <c r="AI594" s="360"/>
      <c r="AJ594" s="360"/>
      <c r="AK594" s="360"/>
      <c r="AL594" s="360"/>
      <c r="AM594" s="360"/>
    </row>
    <row r="595" spans="1:39" ht="11.25" customHeight="1">
      <c r="A595" s="360"/>
      <c r="B595" s="360"/>
      <c r="C595" s="360"/>
      <c r="D595" s="360"/>
      <c r="E595" s="360"/>
      <c r="F595" s="360"/>
      <c r="G595" s="360"/>
      <c r="H595" s="360"/>
      <c r="I595" s="360"/>
      <c r="J595" s="360"/>
      <c r="K595" s="360"/>
      <c r="L595" s="360"/>
      <c r="M595" s="360"/>
      <c r="N595" s="360"/>
      <c r="O595" s="360"/>
      <c r="P595" s="360"/>
      <c r="Q595" s="360"/>
      <c r="R595" s="360"/>
      <c r="S595" s="360"/>
      <c r="T595" s="360"/>
      <c r="U595" s="360"/>
      <c r="V595" s="360"/>
      <c r="W595" s="360"/>
      <c r="X595" s="360"/>
      <c r="Y595" s="360"/>
      <c r="Z595" s="360"/>
      <c r="AA595" s="360"/>
      <c r="AB595" s="360"/>
      <c r="AC595" s="360"/>
      <c r="AD595" s="360"/>
      <c r="AE595" s="360"/>
      <c r="AF595" s="360"/>
      <c r="AG595" s="360"/>
      <c r="AH595" s="360"/>
      <c r="AI595" s="360"/>
      <c r="AJ595" s="360"/>
      <c r="AK595" s="360"/>
      <c r="AL595" s="360"/>
      <c r="AM595" s="360"/>
    </row>
    <row r="596" spans="1:39" ht="11.25" customHeight="1">
      <c r="A596" s="360"/>
      <c r="B596" s="360"/>
      <c r="C596" s="360"/>
      <c r="D596" s="360"/>
      <c r="E596" s="360"/>
      <c r="F596" s="360"/>
      <c r="G596" s="360"/>
      <c r="H596" s="360"/>
      <c r="I596" s="360"/>
      <c r="J596" s="360"/>
      <c r="K596" s="360"/>
      <c r="L596" s="360"/>
      <c r="M596" s="360"/>
      <c r="N596" s="360"/>
      <c r="O596" s="360"/>
      <c r="P596" s="360"/>
      <c r="Q596" s="360"/>
      <c r="R596" s="360"/>
      <c r="S596" s="360"/>
      <c r="T596" s="360"/>
      <c r="U596" s="360"/>
      <c r="V596" s="360"/>
      <c r="W596" s="360"/>
      <c r="X596" s="360"/>
      <c r="Y596" s="360"/>
      <c r="Z596" s="360"/>
      <c r="AA596" s="360"/>
      <c r="AB596" s="360"/>
      <c r="AC596" s="360"/>
      <c r="AD596" s="360"/>
      <c r="AE596" s="360"/>
      <c r="AF596" s="360"/>
      <c r="AG596" s="360"/>
      <c r="AH596" s="360"/>
      <c r="AI596" s="360"/>
      <c r="AJ596" s="360"/>
      <c r="AK596" s="360"/>
      <c r="AL596" s="360"/>
      <c r="AM596" s="360"/>
    </row>
    <row r="597" spans="1:39" ht="11.25" customHeight="1">
      <c r="A597" s="360"/>
      <c r="B597" s="360"/>
      <c r="C597" s="360"/>
      <c r="D597" s="360"/>
      <c r="E597" s="360"/>
      <c r="F597" s="360"/>
      <c r="G597" s="360"/>
      <c r="H597" s="360"/>
      <c r="I597" s="360"/>
      <c r="J597" s="360"/>
      <c r="K597" s="360"/>
      <c r="L597" s="360"/>
      <c r="M597" s="360"/>
      <c r="N597" s="360"/>
      <c r="O597" s="360"/>
      <c r="P597" s="360"/>
      <c r="Q597" s="360"/>
      <c r="R597" s="360"/>
      <c r="S597" s="360"/>
      <c r="T597" s="360"/>
      <c r="U597" s="360"/>
      <c r="V597" s="360"/>
      <c r="W597" s="360"/>
      <c r="X597" s="360"/>
      <c r="Y597" s="360"/>
      <c r="Z597" s="360"/>
      <c r="AA597" s="360"/>
      <c r="AB597" s="360"/>
      <c r="AC597" s="360"/>
      <c r="AD597" s="360"/>
      <c r="AE597" s="360"/>
      <c r="AF597" s="360"/>
      <c r="AG597" s="360"/>
      <c r="AH597" s="360"/>
      <c r="AI597" s="360"/>
      <c r="AJ597" s="360"/>
      <c r="AK597" s="360"/>
      <c r="AL597" s="360"/>
      <c r="AM597" s="360"/>
    </row>
    <row r="598" spans="1:39" ht="11.25" customHeight="1">
      <c r="A598" s="360"/>
      <c r="B598" s="360"/>
      <c r="C598" s="360"/>
      <c r="D598" s="360"/>
      <c r="E598" s="360"/>
      <c r="F598" s="360"/>
      <c r="G598" s="360"/>
      <c r="H598" s="360"/>
      <c r="I598" s="360"/>
      <c r="J598" s="360"/>
      <c r="K598" s="360"/>
      <c r="L598" s="360"/>
      <c r="M598" s="360"/>
      <c r="N598" s="360"/>
      <c r="O598" s="360"/>
      <c r="P598" s="360"/>
      <c r="Q598" s="360"/>
      <c r="R598" s="360"/>
      <c r="S598" s="360"/>
      <c r="T598" s="360"/>
      <c r="U598" s="360"/>
      <c r="V598" s="360"/>
      <c r="W598" s="360"/>
      <c r="X598" s="360"/>
      <c r="Y598" s="360"/>
      <c r="Z598" s="360"/>
      <c r="AA598" s="360"/>
      <c r="AB598" s="360"/>
      <c r="AC598" s="360"/>
      <c r="AD598" s="360"/>
      <c r="AE598" s="360"/>
      <c r="AF598" s="360"/>
      <c r="AG598" s="360"/>
      <c r="AH598" s="360"/>
      <c r="AI598" s="360"/>
      <c r="AJ598" s="360"/>
      <c r="AK598" s="360"/>
      <c r="AL598" s="360"/>
      <c r="AM598" s="360"/>
    </row>
    <row r="599" spans="1:39" ht="11.25" customHeight="1">
      <c r="A599" s="360"/>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0"/>
      <c r="AL599" s="360"/>
      <c r="AM599" s="360"/>
    </row>
    <row r="600" spans="1:39" ht="11.25" customHeight="1">
      <c r="A600" s="360"/>
      <c r="B600" s="360"/>
      <c r="C600" s="360"/>
      <c r="D600" s="360"/>
      <c r="E600" s="360"/>
      <c r="F600" s="360"/>
      <c r="G600" s="360"/>
      <c r="H600" s="360"/>
      <c r="I600" s="360"/>
      <c r="J600" s="360"/>
      <c r="K600" s="360"/>
      <c r="L600" s="360"/>
      <c r="M600" s="360"/>
      <c r="N600" s="360"/>
      <c r="O600" s="360"/>
      <c r="P600" s="360"/>
      <c r="Q600" s="360"/>
      <c r="R600" s="360"/>
      <c r="S600" s="360"/>
      <c r="T600" s="360"/>
      <c r="U600" s="360"/>
      <c r="V600" s="360"/>
      <c r="W600" s="360"/>
      <c r="X600" s="360"/>
      <c r="Y600" s="360"/>
      <c r="Z600" s="360"/>
      <c r="AA600" s="360"/>
      <c r="AB600" s="360"/>
      <c r="AC600" s="360"/>
      <c r="AD600" s="360"/>
      <c r="AE600" s="360"/>
      <c r="AF600" s="360"/>
      <c r="AG600" s="360"/>
      <c r="AH600" s="360"/>
      <c r="AI600" s="360"/>
      <c r="AJ600" s="360"/>
      <c r="AK600" s="360"/>
      <c r="AL600" s="360"/>
      <c r="AM600" s="360"/>
    </row>
    <row r="601" spans="1:39" ht="11.25" customHeight="1">
      <c r="A601" s="360"/>
      <c r="B601" s="360"/>
      <c r="C601" s="360"/>
      <c r="D601" s="360"/>
      <c r="E601" s="360"/>
      <c r="F601" s="360"/>
      <c r="G601" s="360"/>
      <c r="H601" s="360"/>
      <c r="I601" s="360"/>
      <c r="J601" s="360"/>
      <c r="K601" s="360"/>
      <c r="L601" s="360"/>
      <c r="M601" s="360"/>
      <c r="N601" s="360"/>
      <c r="O601" s="360"/>
      <c r="P601" s="360"/>
      <c r="Q601" s="360"/>
      <c r="R601" s="360"/>
      <c r="S601" s="360"/>
      <c r="T601" s="360"/>
      <c r="U601" s="360"/>
      <c r="V601" s="360"/>
      <c r="W601" s="360"/>
      <c r="X601" s="360"/>
      <c r="Y601" s="360"/>
      <c r="Z601" s="360"/>
      <c r="AA601" s="360"/>
      <c r="AB601" s="360"/>
      <c r="AC601" s="360"/>
      <c r="AD601" s="360"/>
      <c r="AE601" s="360"/>
      <c r="AF601" s="360"/>
      <c r="AG601" s="360"/>
      <c r="AH601" s="360"/>
      <c r="AI601" s="360"/>
      <c r="AJ601" s="360"/>
      <c r="AK601" s="360"/>
      <c r="AL601" s="360"/>
      <c r="AM601" s="360"/>
    </row>
    <row r="602" spans="1:39" ht="11.25" customHeight="1">
      <c r="A602" s="360"/>
      <c r="B602" s="360"/>
      <c r="C602" s="360"/>
      <c r="D602" s="360"/>
      <c r="E602" s="360"/>
      <c r="F602" s="360"/>
      <c r="G602" s="360"/>
      <c r="H602" s="360"/>
      <c r="I602" s="360"/>
      <c r="J602" s="360"/>
      <c r="K602" s="360"/>
      <c r="L602" s="360"/>
      <c r="M602" s="360"/>
      <c r="N602" s="360"/>
      <c r="O602" s="360"/>
      <c r="P602" s="360"/>
      <c r="Q602" s="360"/>
      <c r="R602" s="360"/>
      <c r="S602" s="360"/>
      <c r="T602" s="360"/>
      <c r="U602" s="360"/>
      <c r="V602" s="360"/>
      <c r="W602" s="360"/>
      <c r="X602" s="360"/>
      <c r="Y602" s="360"/>
      <c r="Z602" s="360"/>
      <c r="AA602" s="360"/>
      <c r="AB602" s="360"/>
      <c r="AC602" s="360"/>
      <c r="AD602" s="360"/>
      <c r="AE602" s="360"/>
      <c r="AF602" s="360"/>
      <c r="AG602" s="360"/>
      <c r="AH602" s="360"/>
      <c r="AI602" s="360"/>
      <c r="AJ602" s="360"/>
      <c r="AK602" s="360"/>
      <c r="AL602" s="360"/>
      <c r="AM602" s="360"/>
    </row>
    <row r="603" spans="1:39" ht="11.25" customHeight="1">
      <c r="A603" s="360"/>
      <c r="B603" s="360"/>
      <c r="C603" s="360"/>
      <c r="D603" s="360"/>
      <c r="E603" s="360"/>
      <c r="F603" s="360"/>
      <c r="G603" s="360"/>
      <c r="H603" s="360"/>
      <c r="I603" s="360"/>
      <c r="J603" s="360"/>
      <c r="K603" s="360"/>
      <c r="L603" s="360"/>
      <c r="M603" s="360"/>
      <c r="N603" s="360"/>
      <c r="O603" s="360"/>
      <c r="P603" s="360"/>
      <c r="Q603" s="360"/>
      <c r="R603" s="360"/>
      <c r="S603" s="360"/>
      <c r="T603" s="360"/>
      <c r="U603" s="360"/>
      <c r="V603" s="360"/>
      <c r="W603" s="360"/>
      <c r="X603" s="360"/>
      <c r="Y603" s="360"/>
      <c r="Z603" s="360"/>
      <c r="AA603" s="360"/>
      <c r="AB603" s="360"/>
      <c r="AC603" s="360"/>
      <c r="AD603" s="360"/>
      <c r="AE603" s="360"/>
      <c r="AF603" s="360"/>
      <c r="AG603" s="360"/>
      <c r="AH603" s="360"/>
      <c r="AI603" s="360"/>
      <c r="AJ603" s="360"/>
      <c r="AK603" s="360"/>
      <c r="AL603" s="360"/>
      <c r="AM603" s="360"/>
    </row>
    <row r="604" spans="1:39" ht="11.25" customHeight="1">
      <c r="A604" s="360"/>
      <c r="B604" s="360"/>
      <c r="C604" s="360"/>
      <c r="D604" s="360"/>
      <c r="E604" s="360"/>
      <c r="F604" s="360"/>
      <c r="G604" s="360"/>
      <c r="H604" s="360"/>
      <c r="I604" s="360"/>
      <c r="J604" s="360"/>
      <c r="K604" s="360"/>
      <c r="L604" s="360"/>
      <c r="M604" s="360"/>
      <c r="N604" s="360"/>
      <c r="O604" s="360"/>
      <c r="P604" s="360"/>
      <c r="Q604" s="360"/>
      <c r="R604" s="360"/>
      <c r="S604" s="360"/>
      <c r="T604" s="360"/>
      <c r="U604" s="360"/>
      <c r="V604" s="360"/>
      <c r="W604" s="360"/>
      <c r="X604" s="360"/>
      <c r="Y604" s="360"/>
      <c r="Z604" s="360"/>
      <c r="AA604" s="360"/>
      <c r="AB604" s="360"/>
      <c r="AC604" s="360"/>
      <c r="AD604" s="360"/>
      <c r="AE604" s="360"/>
      <c r="AF604" s="360"/>
      <c r="AG604" s="360"/>
      <c r="AH604" s="360"/>
      <c r="AI604" s="360"/>
      <c r="AJ604" s="360"/>
      <c r="AK604" s="360"/>
      <c r="AL604" s="360"/>
      <c r="AM604" s="360"/>
    </row>
    <row r="605" spans="1:39" ht="11.25" customHeight="1">
      <c r="A605" s="360"/>
      <c r="B605" s="360"/>
      <c r="C605" s="360"/>
      <c r="D605" s="360"/>
      <c r="E605" s="360"/>
      <c r="F605" s="360"/>
      <c r="G605" s="360"/>
      <c r="H605" s="360"/>
      <c r="I605" s="360"/>
      <c r="J605" s="360"/>
      <c r="K605" s="360"/>
      <c r="L605" s="360"/>
      <c r="M605" s="360"/>
      <c r="N605" s="360"/>
      <c r="O605" s="360"/>
      <c r="P605" s="360"/>
      <c r="Q605" s="360"/>
      <c r="R605" s="360"/>
      <c r="S605" s="360"/>
      <c r="T605" s="360"/>
      <c r="U605" s="360"/>
      <c r="V605" s="360"/>
      <c r="W605" s="360"/>
      <c r="X605" s="360"/>
      <c r="Y605" s="360"/>
      <c r="Z605" s="360"/>
      <c r="AA605" s="360"/>
      <c r="AB605" s="360"/>
      <c r="AC605" s="360"/>
      <c r="AD605" s="360"/>
      <c r="AE605" s="360"/>
      <c r="AF605" s="360"/>
      <c r="AG605" s="360"/>
      <c r="AH605" s="360"/>
      <c r="AI605" s="360"/>
      <c r="AJ605" s="360"/>
      <c r="AK605" s="360"/>
      <c r="AL605" s="360"/>
      <c r="AM605" s="360"/>
    </row>
    <row r="606" spans="1:39" ht="11.25" customHeight="1">
      <c r="A606" s="360"/>
      <c r="B606" s="360"/>
      <c r="C606" s="360"/>
      <c r="D606" s="360"/>
      <c r="E606" s="360"/>
      <c r="F606" s="360"/>
      <c r="G606" s="360"/>
      <c r="H606" s="360"/>
      <c r="I606" s="360"/>
      <c r="J606" s="360"/>
      <c r="K606" s="360"/>
      <c r="L606" s="360"/>
      <c r="M606" s="360"/>
      <c r="N606" s="360"/>
      <c r="O606" s="360"/>
      <c r="P606" s="360"/>
      <c r="Q606" s="360"/>
      <c r="R606" s="360"/>
      <c r="S606" s="360"/>
      <c r="T606" s="360"/>
      <c r="U606" s="360"/>
      <c r="V606" s="360"/>
      <c r="W606" s="360"/>
      <c r="X606" s="360"/>
      <c r="Y606" s="360"/>
      <c r="Z606" s="360"/>
      <c r="AA606" s="360"/>
      <c r="AB606" s="360"/>
      <c r="AC606" s="360"/>
      <c r="AD606" s="360"/>
      <c r="AE606" s="360"/>
      <c r="AF606" s="360"/>
      <c r="AG606" s="360"/>
      <c r="AH606" s="360"/>
      <c r="AI606" s="360"/>
      <c r="AJ606" s="360"/>
      <c r="AK606" s="360"/>
      <c r="AL606" s="360"/>
      <c r="AM606" s="360"/>
    </row>
    <row r="607" spans="1:39" ht="11.25" customHeight="1">
      <c r="A607" s="360"/>
      <c r="B607" s="360"/>
      <c r="C607" s="360"/>
      <c r="D607" s="360"/>
      <c r="E607" s="360"/>
      <c r="F607" s="360"/>
      <c r="G607" s="360"/>
      <c r="H607" s="360"/>
      <c r="I607" s="360"/>
      <c r="J607" s="360"/>
      <c r="K607" s="360"/>
      <c r="L607" s="360"/>
      <c r="M607" s="360"/>
      <c r="N607" s="360"/>
      <c r="O607" s="360"/>
      <c r="P607" s="360"/>
      <c r="Q607" s="360"/>
      <c r="R607" s="360"/>
      <c r="S607" s="360"/>
      <c r="T607" s="360"/>
      <c r="U607" s="360"/>
      <c r="V607" s="360"/>
      <c r="W607" s="360"/>
      <c r="X607" s="360"/>
      <c r="Y607" s="360"/>
      <c r="Z607" s="360"/>
      <c r="AA607" s="360"/>
      <c r="AB607" s="360"/>
      <c r="AC607" s="360"/>
      <c r="AD607" s="360"/>
      <c r="AE607" s="360"/>
      <c r="AF607" s="360"/>
      <c r="AG607" s="360"/>
      <c r="AH607" s="360"/>
      <c r="AI607" s="360"/>
      <c r="AJ607" s="360"/>
      <c r="AK607" s="360"/>
      <c r="AL607" s="360"/>
      <c r="AM607" s="360"/>
    </row>
    <row r="608" spans="1:39" ht="11.25" customHeight="1">
      <c r="A608" s="360"/>
      <c r="B608" s="360"/>
      <c r="C608" s="360"/>
      <c r="D608" s="360"/>
      <c r="E608" s="360"/>
      <c r="F608" s="360"/>
      <c r="G608" s="360"/>
      <c r="H608" s="360"/>
      <c r="I608" s="360"/>
      <c r="J608" s="360"/>
      <c r="K608" s="360"/>
      <c r="L608" s="360"/>
      <c r="M608" s="360"/>
      <c r="N608" s="360"/>
      <c r="O608" s="360"/>
      <c r="P608" s="360"/>
      <c r="Q608" s="360"/>
      <c r="R608" s="360"/>
      <c r="S608" s="360"/>
      <c r="T608" s="360"/>
      <c r="U608" s="360"/>
      <c r="V608" s="360"/>
      <c r="W608" s="360"/>
      <c r="X608" s="360"/>
      <c r="Y608" s="360"/>
      <c r="Z608" s="360"/>
      <c r="AA608" s="360"/>
      <c r="AB608" s="360"/>
      <c r="AC608" s="360"/>
      <c r="AD608" s="360"/>
      <c r="AE608" s="360"/>
      <c r="AF608" s="360"/>
      <c r="AG608" s="360"/>
      <c r="AH608" s="360"/>
      <c r="AI608" s="360"/>
      <c r="AJ608" s="360"/>
      <c r="AK608" s="360"/>
      <c r="AL608" s="360"/>
      <c r="AM608" s="360"/>
    </row>
    <row r="609" spans="1:39" ht="11.25" customHeight="1">
      <c r="A609" s="360"/>
      <c r="B609" s="360"/>
      <c r="C609" s="360"/>
      <c r="D609" s="360"/>
      <c r="E609" s="360"/>
      <c r="F609" s="360"/>
      <c r="G609" s="360"/>
      <c r="H609" s="360"/>
      <c r="I609" s="360"/>
      <c r="J609" s="360"/>
      <c r="K609" s="360"/>
      <c r="L609" s="360"/>
      <c r="M609" s="360"/>
      <c r="N609" s="360"/>
      <c r="O609" s="360"/>
      <c r="P609" s="360"/>
      <c r="Q609" s="360"/>
      <c r="R609" s="360"/>
      <c r="S609" s="360"/>
      <c r="T609" s="360"/>
      <c r="U609" s="360"/>
      <c r="V609" s="360"/>
      <c r="W609" s="360"/>
      <c r="X609" s="360"/>
      <c r="Y609" s="360"/>
      <c r="Z609" s="360"/>
      <c r="AA609" s="360"/>
      <c r="AB609" s="360"/>
      <c r="AC609" s="360"/>
      <c r="AD609" s="360"/>
      <c r="AE609" s="360"/>
      <c r="AF609" s="360"/>
      <c r="AG609" s="360"/>
      <c r="AH609" s="360"/>
      <c r="AI609" s="360"/>
      <c r="AJ609" s="360"/>
      <c r="AK609" s="360"/>
      <c r="AL609" s="360"/>
      <c r="AM609" s="360"/>
    </row>
    <row r="610" spans="1:39" ht="11.25" customHeight="1">
      <c r="A610" s="360"/>
      <c r="B610" s="360"/>
      <c r="C610" s="360"/>
      <c r="D610" s="360"/>
      <c r="E610" s="360"/>
      <c r="F610" s="360"/>
      <c r="G610" s="360"/>
      <c r="H610" s="360"/>
      <c r="I610" s="360"/>
      <c r="J610" s="360"/>
      <c r="K610" s="360"/>
      <c r="L610" s="360"/>
      <c r="M610" s="360"/>
      <c r="N610" s="360"/>
      <c r="O610" s="360"/>
      <c r="P610" s="360"/>
      <c r="Q610" s="360"/>
      <c r="R610" s="360"/>
      <c r="S610" s="360"/>
      <c r="T610" s="360"/>
      <c r="U610" s="360"/>
      <c r="V610" s="360"/>
      <c r="W610" s="360"/>
      <c r="X610" s="360"/>
      <c r="Y610" s="360"/>
      <c r="Z610" s="360"/>
      <c r="AA610" s="360"/>
      <c r="AB610" s="360"/>
      <c r="AC610" s="360"/>
      <c r="AD610" s="360"/>
      <c r="AE610" s="360"/>
      <c r="AF610" s="360"/>
      <c r="AG610" s="360"/>
      <c r="AH610" s="360"/>
      <c r="AI610" s="360"/>
      <c r="AJ610" s="360"/>
      <c r="AK610" s="360"/>
      <c r="AL610" s="360"/>
      <c r="AM610" s="360"/>
    </row>
    <row r="611" spans="1:39" ht="11.25" customHeight="1">
      <c r="A611" s="360"/>
      <c r="B611" s="360"/>
      <c r="C611" s="360"/>
      <c r="D611" s="360"/>
      <c r="E611" s="360"/>
      <c r="F611" s="360"/>
      <c r="G611" s="360"/>
      <c r="H611" s="360"/>
      <c r="I611" s="360"/>
      <c r="J611" s="360"/>
      <c r="K611" s="360"/>
      <c r="L611" s="360"/>
      <c r="M611" s="360"/>
      <c r="N611" s="360"/>
      <c r="O611" s="360"/>
      <c r="P611" s="360"/>
      <c r="Q611" s="360"/>
      <c r="R611" s="360"/>
      <c r="S611" s="360"/>
      <c r="T611" s="360"/>
      <c r="U611" s="360"/>
      <c r="V611" s="360"/>
      <c r="W611" s="360"/>
      <c r="X611" s="360"/>
      <c r="Y611" s="360"/>
      <c r="Z611" s="360"/>
      <c r="AA611" s="360"/>
      <c r="AB611" s="360"/>
      <c r="AC611" s="360"/>
      <c r="AD611" s="360"/>
      <c r="AE611" s="360"/>
      <c r="AF611" s="360"/>
      <c r="AG611" s="360"/>
      <c r="AH611" s="360"/>
      <c r="AI611" s="360"/>
      <c r="AJ611" s="360"/>
      <c r="AK611" s="360"/>
      <c r="AL611" s="360"/>
      <c r="AM611" s="360"/>
    </row>
    <row r="612" spans="1:39" ht="11.25" customHeight="1">
      <c r="A612" s="360"/>
      <c r="B612" s="360"/>
      <c r="C612" s="360"/>
      <c r="D612" s="360"/>
      <c r="E612" s="360"/>
      <c r="F612" s="360"/>
      <c r="G612" s="360"/>
      <c r="H612" s="360"/>
      <c r="I612" s="360"/>
      <c r="J612" s="360"/>
      <c r="K612" s="360"/>
      <c r="L612" s="360"/>
      <c r="M612" s="360"/>
      <c r="N612" s="360"/>
      <c r="O612" s="360"/>
      <c r="P612" s="360"/>
      <c r="Q612" s="360"/>
      <c r="R612" s="360"/>
      <c r="S612" s="360"/>
      <c r="T612" s="360"/>
      <c r="U612" s="360"/>
      <c r="V612" s="360"/>
      <c r="W612" s="360"/>
      <c r="X612" s="360"/>
      <c r="Y612" s="360"/>
      <c r="Z612" s="360"/>
      <c r="AA612" s="360"/>
      <c r="AB612" s="360"/>
      <c r="AC612" s="360"/>
      <c r="AD612" s="360"/>
      <c r="AE612" s="360"/>
      <c r="AF612" s="360"/>
      <c r="AG612" s="360"/>
      <c r="AH612" s="360"/>
      <c r="AI612" s="360"/>
      <c r="AJ612" s="360"/>
      <c r="AK612" s="360"/>
      <c r="AL612" s="360"/>
      <c r="AM612" s="360"/>
    </row>
    <row r="613" spans="1:39" ht="11.25" customHeight="1">
      <c r="A613" s="360"/>
      <c r="B613" s="360"/>
      <c r="C613" s="360"/>
      <c r="D613" s="360"/>
      <c r="E613" s="360"/>
      <c r="F613" s="360"/>
      <c r="G613" s="360"/>
      <c r="H613" s="360"/>
      <c r="I613" s="360"/>
      <c r="J613" s="360"/>
      <c r="K613" s="360"/>
      <c r="L613" s="360"/>
      <c r="M613" s="360"/>
      <c r="N613" s="360"/>
      <c r="O613" s="360"/>
      <c r="P613" s="360"/>
      <c r="Q613" s="360"/>
      <c r="R613" s="360"/>
      <c r="S613" s="360"/>
      <c r="T613" s="360"/>
      <c r="U613" s="360"/>
      <c r="V613" s="360"/>
      <c r="W613" s="360"/>
      <c r="X613" s="360"/>
      <c r="Y613" s="360"/>
      <c r="Z613" s="360"/>
      <c r="AA613" s="360"/>
      <c r="AB613" s="360"/>
      <c r="AC613" s="360"/>
      <c r="AD613" s="360"/>
      <c r="AE613" s="360"/>
      <c r="AF613" s="360"/>
      <c r="AG613" s="360"/>
      <c r="AH613" s="360"/>
      <c r="AI613" s="360"/>
      <c r="AJ613" s="360"/>
      <c r="AK613" s="360"/>
      <c r="AL613" s="360"/>
      <c r="AM613" s="360"/>
    </row>
    <row r="614" spans="1:39" ht="11.25" customHeight="1">
      <c r="A614" s="360"/>
      <c r="B614" s="360"/>
      <c r="C614" s="360"/>
      <c r="D614" s="360"/>
      <c r="E614" s="360"/>
      <c r="F614" s="360"/>
      <c r="G614" s="360"/>
      <c r="H614" s="360"/>
      <c r="I614" s="360"/>
      <c r="J614" s="360"/>
      <c r="K614" s="360"/>
      <c r="L614" s="360"/>
      <c r="M614" s="360"/>
      <c r="N614" s="360"/>
      <c r="O614" s="360"/>
      <c r="P614" s="360"/>
      <c r="Q614" s="360"/>
      <c r="R614" s="360"/>
      <c r="S614" s="360"/>
      <c r="T614" s="360"/>
      <c r="U614" s="360"/>
      <c r="V614" s="360"/>
      <c r="W614" s="360"/>
      <c r="X614" s="360"/>
      <c r="Y614" s="360"/>
      <c r="Z614" s="360"/>
      <c r="AA614" s="360"/>
      <c r="AB614" s="360"/>
      <c r="AC614" s="360"/>
      <c r="AD614" s="360"/>
      <c r="AE614" s="360"/>
      <c r="AF614" s="360"/>
      <c r="AG614" s="360"/>
      <c r="AH614" s="360"/>
      <c r="AI614" s="360"/>
      <c r="AJ614" s="360"/>
      <c r="AK614" s="360"/>
      <c r="AL614" s="360"/>
      <c r="AM614" s="360"/>
    </row>
    <row r="615" spans="1:39" ht="11.25" customHeight="1">
      <c r="A615" s="360"/>
      <c r="B615" s="360"/>
      <c r="C615" s="360"/>
      <c r="D615" s="360"/>
      <c r="E615" s="360"/>
      <c r="F615" s="360"/>
      <c r="G615" s="360"/>
      <c r="H615" s="360"/>
      <c r="I615" s="360"/>
      <c r="J615" s="360"/>
      <c r="K615" s="360"/>
      <c r="L615" s="360"/>
      <c r="M615" s="360"/>
      <c r="N615" s="360"/>
      <c r="O615" s="360"/>
      <c r="P615" s="360"/>
      <c r="Q615" s="360"/>
      <c r="R615" s="360"/>
      <c r="S615" s="360"/>
      <c r="T615" s="360"/>
      <c r="U615" s="360"/>
      <c r="V615" s="360"/>
      <c r="W615" s="360"/>
      <c r="X615" s="360"/>
      <c r="Y615" s="360"/>
      <c r="Z615" s="360"/>
      <c r="AA615" s="360"/>
      <c r="AB615" s="360"/>
      <c r="AC615" s="360"/>
      <c r="AD615" s="360"/>
      <c r="AE615" s="360"/>
      <c r="AF615" s="360"/>
      <c r="AG615" s="360"/>
      <c r="AH615" s="360"/>
      <c r="AI615" s="360"/>
      <c r="AJ615" s="360"/>
      <c r="AK615" s="360"/>
      <c r="AL615" s="360"/>
      <c r="AM615" s="360"/>
    </row>
    <row r="616" spans="1:39" ht="11.25" customHeight="1">
      <c r="A616" s="360"/>
      <c r="B616" s="360"/>
      <c r="C616" s="360"/>
      <c r="D616" s="360"/>
      <c r="E616" s="360"/>
      <c r="F616" s="360"/>
      <c r="G616" s="360"/>
      <c r="H616" s="360"/>
      <c r="I616" s="360"/>
      <c r="J616" s="360"/>
      <c r="K616" s="360"/>
      <c r="L616" s="360"/>
      <c r="M616" s="360"/>
      <c r="N616" s="360"/>
      <c r="O616" s="360"/>
      <c r="P616" s="360"/>
      <c r="Q616" s="360"/>
      <c r="R616" s="360"/>
      <c r="S616" s="360"/>
      <c r="T616" s="360"/>
      <c r="U616" s="360"/>
      <c r="V616" s="360"/>
      <c r="W616" s="360"/>
      <c r="X616" s="360"/>
      <c r="Y616" s="360"/>
      <c r="Z616" s="360"/>
      <c r="AA616" s="360"/>
      <c r="AB616" s="360"/>
      <c r="AC616" s="360"/>
      <c r="AD616" s="360"/>
      <c r="AE616" s="360"/>
      <c r="AF616" s="360"/>
      <c r="AG616" s="360"/>
      <c r="AH616" s="360"/>
      <c r="AI616" s="360"/>
      <c r="AJ616" s="360"/>
      <c r="AK616" s="360"/>
      <c r="AL616" s="360"/>
      <c r="AM616" s="360"/>
    </row>
    <row r="617" spans="1:39" ht="11.25" customHeight="1">
      <c r="A617" s="360"/>
      <c r="B617" s="360"/>
      <c r="C617" s="360"/>
      <c r="D617" s="360"/>
      <c r="E617" s="360"/>
      <c r="F617" s="360"/>
      <c r="G617" s="360"/>
      <c r="H617" s="360"/>
      <c r="I617" s="360"/>
      <c r="J617" s="360"/>
      <c r="K617" s="360"/>
      <c r="L617" s="360"/>
      <c r="M617" s="360"/>
      <c r="N617" s="360"/>
      <c r="O617" s="360"/>
      <c r="P617" s="360"/>
      <c r="Q617" s="360"/>
      <c r="R617" s="360"/>
      <c r="S617" s="360"/>
      <c r="T617" s="360"/>
      <c r="U617" s="360"/>
      <c r="V617" s="360"/>
      <c r="W617" s="360"/>
      <c r="X617" s="360"/>
      <c r="Y617" s="360"/>
      <c r="Z617" s="360"/>
      <c r="AA617" s="360"/>
      <c r="AB617" s="360"/>
      <c r="AC617" s="360"/>
      <c r="AD617" s="360"/>
      <c r="AE617" s="360"/>
      <c r="AF617" s="360"/>
      <c r="AG617" s="360"/>
      <c r="AH617" s="360"/>
      <c r="AI617" s="360"/>
      <c r="AJ617" s="360"/>
      <c r="AK617" s="360"/>
      <c r="AL617" s="360"/>
      <c r="AM617" s="360"/>
    </row>
    <row r="618" spans="1:39" ht="11.25" customHeight="1">
      <c r="A618" s="360"/>
      <c r="B618" s="360"/>
      <c r="C618" s="360"/>
      <c r="D618" s="360"/>
      <c r="E618" s="360"/>
      <c r="F618" s="360"/>
      <c r="G618" s="360"/>
      <c r="H618" s="360"/>
      <c r="I618" s="360"/>
      <c r="J618" s="360"/>
      <c r="K618" s="360"/>
      <c r="L618" s="360"/>
      <c r="M618" s="360"/>
      <c r="N618" s="360"/>
      <c r="O618" s="360"/>
      <c r="P618" s="360"/>
      <c r="Q618" s="360"/>
      <c r="R618" s="360"/>
      <c r="S618" s="360"/>
      <c r="T618" s="360"/>
      <c r="U618" s="360"/>
      <c r="V618" s="360"/>
      <c r="W618" s="360"/>
      <c r="X618" s="360"/>
      <c r="Y618" s="360"/>
      <c r="Z618" s="360"/>
      <c r="AA618" s="360"/>
      <c r="AB618" s="360"/>
      <c r="AC618" s="360"/>
      <c r="AD618" s="360"/>
      <c r="AE618" s="360"/>
      <c r="AF618" s="360"/>
      <c r="AG618" s="360"/>
      <c r="AH618" s="360"/>
      <c r="AI618" s="360"/>
      <c r="AJ618" s="360"/>
      <c r="AK618" s="360"/>
      <c r="AL618" s="360"/>
      <c r="AM618" s="360"/>
    </row>
    <row r="619" spans="1:39" ht="11.25" customHeight="1">
      <c r="A619" s="360"/>
      <c r="B619" s="360"/>
      <c r="C619" s="360"/>
      <c r="D619" s="360"/>
      <c r="E619" s="360"/>
      <c r="F619" s="360"/>
      <c r="G619" s="360"/>
      <c r="H619" s="360"/>
      <c r="I619" s="360"/>
      <c r="J619" s="360"/>
      <c r="K619" s="360"/>
      <c r="L619" s="360"/>
      <c r="M619" s="360"/>
      <c r="N619" s="360"/>
      <c r="O619" s="360"/>
      <c r="P619" s="360"/>
      <c r="Q619" s="360"/>
      <c r="R619" s="360"/>
      <c r="S619" s="360"/>
      <c r="T619" s="360"/>
      <c r="U619" s="360"/>
      <c r="V619" s="360"/>
      <c r="W619" s="360"/>
      <c r="X619" s="360"/>
      <c r="Y619" s="360"/>
      <c r="Z619" s="360"/>
      <c r="AA619" s="360"/>
      <c r="AB619" s="360"/>
      <c r="AC619" s="360"/>
      <c r="AD619" s="360"/>
      <c r="AE619" s="360"/>
      <c r="AF619" s="360"/>
      <c r="AG619" s="360"/>
      <c r="AH619" s="360"/>
      <c r="AI619" s="360"/>
      <c r="AJ619" s="360"/>
      <c r="AK619" s="360"/>
      <c r="AL619" s="360"/>
      <c r="AM619" s="360"/>
    </row>
    <row r="620" spans="1:39" ht="11.25" customHeight="1">
      <c r="A620" s="360"/>
      <c r="B620" s="360"/>
      <c r="C620" s="360"/>
      <c r="D620" s="360"/>
      <c r="E620" s="360"/>
      <c r="F620" s="360"/>
      <c r="G620" s="360"/>
      <c r="H620" s="360"/>
      <c r="I620" s="360"/>
      <c r="J620" s="360"/>
      <c r="K620" s="360"/>
      <c r="L620" s="360"/>
      <c r="M620" s="360"/>
      <c r="N620" s="360"/>
      <c r="O620" s="360"/>
      <c r="P620" s="360"/>
      <c r="Q620" s="360"/>
      <c r="R620" s="360"/>
      <c r="S620" s="360"/>
      <c r="T620" s="360"/>
      <c r="U620" s="360"/>
      <c r="V620" s="360"/>
      <c r="W620" s="360"/>
      <c r="X620" s="360"/>
      <c r="Y620" s="360"/>
      <c r="Z620" s="360"/>
      <c r="AA620" s="360"/>
      <c r="AB620" s="360"/>
      <c r="AC620" s="360"/>
      <c r="AD620" s="360"/>
      <c r="AE620" s="360"/>
      <c r="AF620" s="360"/>
      <c r="AG620" s="360"/>
      <c r="AH620" s="360"/>
      <c r="AI620" s="360"/>
      <c r="AJ620" s="360"/>
      <c r="AK620" s="360"/>
      <c r="AL620" s="360"/>
      <c r="AM620" s="360"/>
    </row>
    <row r="621" spans="1:39" ht="11.25" customHeight="1">
      <c r="A621" s="360"/>
      <c r="B621" s="360"/>
      <c r="C621" s="360"/>
      <c r="D621" s="360"/>
      <c r="E621" s="360"/>
      <c r="F621" s="360"/>
      <c r="G621" s="360"/>
      <c r="H621" s="360"/>
      <c r="I621" s="360"/>
      <c r="J621" s="360"/>
      <c r="K621" s="360"/>
      <c r="L621" s="360"/>
      <c r="M621" s="360"/>
      <c r="N621" s="360"/>
      <c r="O621" s="360"/>
      <c r="P621" s="360"/>
      <c r="Q621" s="360"/>
      <c r="R621" s="360"/>
      <c r="S621" s="360"/>
      <c r="T621" s="360"/>
      <c r="U621" s="360"/>
      <c r="V621" s="360"/>
      <c r="W621" s="360"/>
      <c r="X621" s="360"/>
      <c r="Y621" s="360"/>
      <c r="Z621" s="360"/>
      <c r="AA621" s="360"/>
      <c r="AB621" s="360"/>
      <c r="AC621" s="360"/>
      <c r="AD621" s="360"/>
      <c r="AE621" s="360"/>
      <c r="AF621" s="360"/>
      <c r="AG621" s="360"/>
      <c r="AH621" s="360"/>
      <c r="AI621" s="360"/>
      <c r="AJ621" s="360"/>
      <c r="AK621" s="360"/>
      <c r="AL621" s="360"/>
      <c r="AM621" s="360"/>
    </row>
    <row r="622" spans="1:39" ht="11.25" customHeight="1">
      <c r="A622" s="360"/>
      <c r="B622" s="360"/>
      <c r="C622" s="360"/>
      <c r="D622" s="360"/>
      <c r="E622" s="360"/>
      <c r="F622" s="360"/>
      <c r="G622" s="360"/>
      <c r="H622" s="360"/>
      <c r="I622" s="360"/>
      <c r="J622" s="360"/>
      <c r="K622" s="360"/>
      <c r="L622" s="360"/>
      <c r="M622" s="360"/>
      <c r="N622" s="360"/>
      <c r="O622" s="360"/>
      <c r="P622" s="360"/>
      <c r="Q622" s="360"/>
      <c r="R622" s="360"/>
      <c r="S622" s="360"/>
      <c r="T622" s="360"/>
      <c r="U622" s="360"/>
      <c r="V622" s="360"/>
      <c r="W622" s="360"/>
      <c r="X622" s="360"/>
      <c r="Y622" s="360"/>
      <c r="Z622" s="360"/>
      <c r="AA622" s="360"/>
      <c r="AB622" s="360"/>
      <c r="AC622" s="360"/>
      <c r="AD622" s="360"/>
      <c r="AE622" s="360"/>
      <c r="AF622" s="360"/>
      <c r="AG622" s="360"/>
      <c r="AH622" s="360"/>
      <c r="AI622" s="360"/>
      <c r="AJ622" s="360"/>
      <c r="AK622" s="360"/>
      <c r="AL622" s="360"/>
      <c r="AM622" s="360"/>
    </row>
    <row r="623" spans="1:39" ht="11.25" customHeight="1">
      <c r="A623" s="360"/>
      <c r="B623" s="360"/>
      <c r="C623" s="360"/>
      <c r="D623" s="360"/>
      <c r="E623" s="360"/>
      <c r="F623" s="360"/>
      <c r="G623" s="360"/>
      <c r="H623" s="360"/>
      <c r="I623" s="360"/>
      <c r="J623" s="360"/>
      <c r="K623" s="360"/>
      <c r="L623" s="360"/>
      <c r="M623" s="360"/>
      <c r="N623" s="360"/>
      <c r="O623" s="360"/>
      <c r="P623" s="360"/>
      <c r="Q623" s="360"/>
      <c r="R623" s="360"/>
      <c r="S623" s="360"/>
      <c r="T623" s="360"/>
      <c r="U623" s="360"/>
      <c r="V623" s="360"/>
      <c r="W623" s="360"/>
      <c r="X623" s="360"/>
      <c r="Y623" s="360"/>
      <c r="Z623" s="360"/>
      <c r="AA623" s="360"/>
      <c r="AB623" s="360"/>
      <c r="AC623" s="360"/>
      <c r="AD623" s="360"/>
      <c r="AE623" s="360"/>
      <c r="AF623" s="360"/>
      <c r="AG623" s="360"/>
      <c r="AH623" s="360"/>
      <c r="AI623" s="360"/>
      <c r="AJ623" s="360"/>
      <c r="AK623" s="360"/>
      <c r="AL623" s="360"/>
      <c r="AM623" s="360"/>
    </row>
    <row r="624" spans="1:39" ht="11.25" customHeight="1">
      <c r="A624" s="360"/>
      <c r="B624" s="360"/>
      <c r="C624" s="360"/>
      <c r="D624" s="360"/>
      <c r="E624" s="360"/>
      <c r="F624" s="360"/>
      <c r="G624" s="360"/>
      <c r="H624" s="360"/>
      <c r="I624" s="360"/>
      <c r="J624" s="360"/>
      <c r="K624" s="360"/>
      <c r="L624" s="360"/>
      <c r="M624" s="360"/>
      <c r="N624" s="360"/>
      <c r="O624" s="360"/>
      <c r="P624" s="360"/>
      <c r="Q624" s="360"/>
      <c r="R624" s="360"/>
      <c r="S624" s="360"/>
      <c r="T624" s="360"/>
      <c r="U624" s="360"/>
      <c r="V624" s="360"/>
      <c r="W624" s="360"/>
      <c r="X624" s="360"/>
      <c r="Y624" s="360"/>
      <c r="Z624" s="360"/>
      <c r="AA624" s="360"/>
      <c r="AB624" s="360"/>
      <c r="AC624" s="360"/>
      <c r="AD624" s="360"/>
      <c r="AE624" s="360"/>
      <c r="AF624" s="360"/>
      <c r="AG624" s="360"/>
      <c r="AH624" s="360"/>
      <c r="AI624" s="360"/>
      <c r="AJ624" s="360"/>
      <c r="AK624" s="360"/>
      <c r="AL624" s="360"/>
      <c r="AM624" s="360"/>
    </row>
    <row r="625" spans="1:39" ht="11.25" customHeight="1">
      <c r="A625" s="360"/>
      <c r="B625" s="360"/>
      <c r="C625" s="360"/>
      <c r="D625" s="360"/>
      <c r="E625" s="360"/>
      <c r="F625" s="360"/>
      <c r="G625" s="360"/>
      <c r="H625" s="360"/>
      <c r="I625" s="360"/>
      <c r="J625" s="360"/>
      <c r="K625" s="360"/>
      <c r="L625" s="360"/>
      <c r="M625" s="360"/>
      <c r="N625" s="360"/>
      <c r="O625" s="360"/>
      <c r="P625" s="360"/>
      <c r="Q625" s="360"/>
      <c r="R625" s="360"/>
      <c r="S625" s="360"/>
      <c r="T625" s="360"/>
      <c r="U625" s="360"/>
      <c r="V625" s="360"/>
      <c r="W625" s="360"/>
      <c r="X625" s="360"/>
      <c r="Y625" s="360"/>
      <c r="Z625" s="360"/>
      <c r="AA625" s="360"/>
      <c r="AB625" s="360"/>
      <c r="AC625" s="360"/>
      <c r="AD625" s="360"/>
      <c r="AE625" s="360"/>
      <c r="AF625" s="360"/>
      <c r="AG625" s="360"/>
      <c r="AH625" s="360"/>
      <c r="AI625" s="360"/>
      <c r="AJ625" s="360"/>
      <c r="AK625" s="360"/>
      <c r="AL625" s="360"/>
      <c r="AM625" s="360"/>
    </row>
    <row r="626" spans="1:39" ht="11.25" customHeight="1">
      <c r="A626" s="360"/>
      <c r="B626" s="360"/>
      <c r="C626" s="360"/>
      <c r="D626" s="360"/>
      <c r="E626" s="360"/>
      <c r="F626" s="360"/>
      <c r="G626" s="360"/>
      <c r="H626" s="360"/>
      <c r="I626" s="360"/>
      <c r="J626" s="360"/>
      <c r="K626" s="360"/>
      <c r="L626" s="360"/>
      <c r="M626" s="360"/>
      <c r="N626" s="360"/>
      <c r="O626" s="360"/>
      <c r="P626" s="360"/>
      <c r="Q626" s="360"/>
      <c r="R626" s="360"/>
      <c r="S626" s="360"/>
      <c r="T626" s="360"/>
      <c r="U626" s="360"/>
      <c r="V626" s="360"/>
      <c r="W626" s="360"/>
      <c r="X626" s="360"/>
      <c r="Y626" s="360"/>
      <c r="Z626" s="360"/>
      <c r="AA626" s="360"/>
      <c r="AB626" s="360"/>
      <c r="AC626" s="360"/>
      <c r="AD626" s="360"/>
      <c r="AE626" s="360"/>
      <c r="AF626" s="360"/>
      <c r="AG626" s="360"/>
      <c r="AH626" s="360"/>
      <c r="AI626" s="360"/>
      <c r="AJ626" s="360"/>
      <c r="AK626" s="360"/>
      <c r="AL626" s="360"/>
      <c r="AM626" s="360"/>
    </row>
    <row r="627" spans="1:39" ht="11.25" customHeight="1">
      <c r="A627" s="360"/>
      <c r="B627" s="360"/>
      <c r="C627" s="360"/>
      <c r="D627" s="360"/>
      <c r="E627" s="360"/>
      <c r="F627" s="360"/>
      <c r="G627" s="360"/>
      <c r="H627" s="360"/>
      <c r="I627" s="360"/>
      <c r="J627" s="360"/>
      <c r="K627" s="360"/>
      <c r="L627" s="360"/>
      <c r="M627" s="360"/>
      <c r="N627" s="360"/>
      <c r="O627" s="360"/>
      <c r="P627" s="360"/>
      <c r="Q627" s="360"/>
      <c r="R627" s="360"/>
      <c r="S627" s="360"/>
      <c r="T627" s="360"/>
      <c r="U627" s="360"/>
      <c r="V627" s="360"/>
      <c r="W627" s="360"/>
      <c r="X627" s="360"/>
      <c r="Y627" s="360"/>
      <c r="Z627" s="360"/>
      <c r="AA627" s="360"/>
      <c r="AB627" s="360"/>
      <c r="AC627" s="360"/>
      <c r="AD627" s="360"/>
      <c r="AE627" s="360"/>
      <c r="AF627" s="360"/>
      <c r="AG627" s="360"/>
      <c r="AH627" s="360"/>
      <c r="AI627" s="360"/>
      <c r="AJ627" s="360"/>
      <c r="AK627" s="360"/>
      <c r="AL627" s="360"/>
      <c r="AM627" s="360"/>
    </row>
    <row r="628" spans="1:39" ht="11.25" customHeight="1">
      <c r="A628" s="360"/>
      <c r="B628" s="360"/>
      <c r="C628" s="360"/>
      <c r="D628" s="360"/>
      <c r="E628" s="360"/>
      <c r="F628" s="360"/>
      <c r="G628" s="360"/>
      <c r="H628" s="360"/>
      <c r="I628" s="360"/>
      <c r="J628" s="360"/>
      <c r="K628" s="360"/>
      <c r="L628" s="360"/>
      <c r="M628" s="360"/>
      <c r="N628" s="360"/>
      <c r="O628" s="360"/>
      <c r="P628" s="360"/>
      <c r="Q628" s="360"/>
      <c r="R628" s="360"/>
      <c r="S628" s="360"/>
      <c r="T628" s="360"/>
      <c r="U628" s="360"/>
      <c r="V628" s="360"/>
      <c r="W628" s="360"/>
      <c r="X628" s="360"/>
      <c r="Y628" s="360"/>
      <c r="Z628" s="360"/>
      <c r="AA628" s="360"/>
      <c r="AB628" s="360"/>
      <c r="AC628" s="360"/>
      <c r="AD628" s="360"/>
      <c r="AE628" s="360"/>
      <c r="AF628" s="360"/>
      <c r="AG628" s="360"/>
      <c r="AH628" s="360"/>
      <c r="AI628" s="360"/>
      <c r="AJ628" s="360"/>
      <c r="AK628" s="360"/>
      <c r="AL628" s="360"/>
      <c r="AM628" s="360"/>
    </row>
    <row r="629" spans="1:39" ht="11.25" customHeight="1">
      <c r="A629" s="360"/>
      <c r="B629" s="360"/>
      <c r="C629" s="360"/>
      <c r="D629" s="360"/>
      <c r="E629" s="360"/>
      <c r="F629" s="360"/>
      <c r="G629" s="360"/>
      <c r="H629" s="360"/>
      <c r="I629" s="360"/>
      <c r="J629" s="360"/>
      <c r="K629" s="360"/>
      <c r="L629" s="360"/>
      <c r="M629" s="360"/>
      <c r="N629" s="360"/>
      <c r="O629" s="360"/>
      <c r="P629" s="360"/>
      <c r="Q629" s="360"/>
      <c r="R629" s="360"/>
      <c r="S629" s="360"/>
      <c r="T629" s="360"/>
      <c r="U629" s="360"/>
      <c r="V629" s="360"/>
      <c r="W629" s="360"/>
      <c r="X629" s="360"/>
      <c r="Y629" s="360"/>
      <c r="Z629" s="360"/>
      <c r="AA629" s="360"/>
      <c r="AB629" s="360"/>
      <c r="AC629" s="360"/>
      <c r="AD629" s="360"/>
      <c r="AE629" s="360"/>
      <c r="AF629" s="360"/>
      <c r="AG629" s="360"/>
      <c r="AH629" s="360"/>
      <c r="AI629" s="360"/>
      <c r="AJ629" s="360"/>
      <c r="AK629" s="360"/>
      <c r="AL629" s="360"/>
      <c r="AM629" s="360"/>
    </row>
    <row r="630" spans="1:39" ht="11.25" customHeight="1">
      <c r="A630" s="360"/>
      <c r="B630" s="360"/>
      <c r="C630" s="360"/>
      <c r="D630" s="360"/>
      <c r="E630" s="360"/>
      <c r="F630" s="360"/>
      <c r="G630" s="360"/>
      <c r="H630" s="360"/>
      <c r="I630" s="360"/>
      <c r="J630" s="360"/>
      <c r="K630" s="360"/>
      <c r="L630" s="360"/>
      <c r="M630" s="360"/>
      <c r="N630" s="360"/>
      <c r="O630" s="360"/>
      <c r="P630" s="360"/>
      <c r="Q630" s="360"/>
      <c r="R630" s="360"/>
      <c r="S630" s="360"/>
      <c r="T630" s="360"/>
      <c r="U630" s="360"/>
      <c r="V630" s="360"/>
      <c r="W630" s="360"/>
      <c r="X630" s="360"/>
      <c r="Y630" s="360"/>
      <c r="Z630" s="360"/>
      <c r="AA630" s="360"/>
      <c r="AB630" s="360"/>
      <c r="AC630" s="360"/>
      <c r="AD630" s="360"/>
      <c r="AE630" s="360"/>
      <c r="AF630" s="360"/>
      <c r="AG630" s="360"/>
      <c r="AH630" s="360"/>
      <c r="AI630" s="360"/>
      <c r="AJ630" s="360"/>
      <c r="AK630" s="360"/>
      <c r="AL630" s="360"/>
      <c r="AM630" s="360"/>
    </row>
    <row r="631" spans="1:39" ht="11.25" customHeight="1">
      <c r="A631" s="360"/>
      <c r="B631" s="360"/>
      <c r="C631" s="360"/>
      <c r="D631" s="360"/>
      <c r="E631" s="360"/>
      <c r="F631" s="360"/>
      <c r="G631" s="360"/>
      <c r="H631" s="360"/>
      <c r="I631" s="360"/>
      <c r="J631" s="360"/>
      <c r="K631" s="360"/>
      <c r="L631" s="360"/>
      <c r="M631" s="360"/>
      <c r="N631" s="360"/>
      <c r="O631" s="360"/>
      <c r="P631" s="360"/>
      <c r="Q631" s="360"/>
      <c r="R631" s="360"/>
      <c r="S631" s="360"/>
      <c r="T631" s="360"/>
      <c r="U631" s="360"/>
      <c r="V631" s="360"/>
      <c r="W631" s="360"/>
      <c r="X631" s="360"/>
      <c r="Y631" s="360"/>
      <c r="Z631" s="360"/>
      <c r="AA631" s="360"/>
      <c r="AB631" s="360"/>
      <c r="AC631" s="360"/>
      <c r="AD631" s="360"/>
      <c r="AE631" s="360"/>
      <c r="AF631" s="360"/>
      <c r="AG631" s="360"/>
      <c r="AH631" s="360"/>
      <c r="AI631" s="360"/>
      <c r="AJ631" s="360"/>
      <c r="AK631" s="360"/>
      <c r="AL631" s="360"/>
      <c r="AM631" s="360"/>
    </row>
    <row r="632" spans="1:39" ht="11.25" customHeight="1">
      <c r="A632" s="360"/>
      <c r="B632" s="360"/>
      <c r="C632" s="360"/>
      <c r="D632" s="360"/>
      <c r="E632" s="360"/>
      <c r="F632" s="360"/>
      <c r="G632" s="360"/>
      <c r="H632" s="360"/>
      <c r="I632" s="360"/>
      <c r="J632" s="360"/>
      <c r="K632" s="360"/>
      <c r="L632" s="360"/>
      <c r="M632" s="360"/>
      <c r="N632" s="360"/>
      <c r="O632" s="360"/>
      <c r="P632" s="360"/>
      <c r="Q632" s="360"/>
      <c r="R632" s="360"/>
      <c r="S632" s="360"/>
      <c r="T632" s="360"/>
      <c r="U632" s="360"/>
      <c r="V632" s="360"/>
      <c r="W632" s="360"/>
      <c r="X632" s="360"/>
      <c r="Y632" s="360"/>
      <c r="Z632" s="360"/>
      <c r="AA632" s="360"/>
      <c r="AB632" s="360"/>
      <c r="AC632" s="360"/>
      <c r="AD632" s="360"/>
      <c r="AE632" s="360"/>
      <c r="AF632" s="360"/>
      <c r="AG632" s="360"/>
      <c r="AH632" s="360"/>
      <c r="AI632" s="360"/>
      <c r="AJ632" s="360"/>
      <c r="AK632" s="360"/>
      <c r="AL632" s="360"/>
      <c r="AM632" s="360"/>
    </row>
    <row r="633" spans="1:39" ht="11.25" customHeight="1">
      <c r="A633" s="360"/>
      <c r="B633" s="360"/>
      <c r="C633" s="360"/>
      <c r="D633" s="360"/>
      <c r="E633" s="360"/>
      <c r="F633" s="360"/>
      <c r="G633" s="360"/>
      <c r="H633" s="360"/>
      <c r="I633" s="360"/>
      <c r="J633" s="360"/>
      <c r="K633" s="360"/>
      <c r="L633" s="360"/>
      <c r="M633" s="360"/>
      <c r="N633" s="360"/>
      <c r="O633" s="360"/>
      <c r="P633" s="360"/>
      <c r="Q633" s="360"/>
      <c r="R633" s="360"/>
      <c r="S633" s="360"/>
      <c r="T633" s="360"/>
      <c r="U633" s="360"/>
      <c r="V633" s="360"/>
      <c r="W633" s="360"/>
      <c r="X633" s="360"/>
      <c r="Y633" s="360"/>
      <c r="Z633" s="360"/>
      <c r="AA633" s="360"/>
      <c r="AB633" s="360"/>
      <c r="AC633" s="360"/>
      <c r="AD633" s="360"/>
      <c r="AE633" s="360"/>
      <c r="AF633" s="360"/>
      <c r="AG633" s="360"/>
      <c r="AH633" s="360"/>
      <c r="AI633" s="360"/>
      <c r="AJ633" s="360"/>
      <c r="AK633" s="360"/>
      <c r="AL633" s="360"/>
      <c r="AM633" s="360"/>
    </row>
    <row r="634" spans="1:39" ht="11.25" customHeight="1">
      <c r="A634" s="360"/>
      <c r="B634" s="360"/>
      <c r="C634" s="360"/>
      <c r="D634" s="360"/>
      <c r="E634" s="360"/>
      <c r="F634" s="360"/>
      <c r="G634" s="360"/>
      <c r="H634" s="360"/>
      <c r="I634" s="360"/>
      <c r="J634" s="360"/>
      <c r="K634" s="360"/>
      <c r="L634" s="360"/>
      <c r="M634" s="360"/>
      <c r="N634" s="360"/>
      <c r="O634" s="360"/>
      <c r="P634" s="360"/>
      <c r="Q634" s="360"/>
      <c r="R634" s="360"/>
      <c r="S634" s="360"/>
      <c r="T634" s="360"/>
      <c r="U634" s="360"/>
      <c r="V634" s="360"/>
      <c r="W634" s="360"/>
      <c r="X634" s="360"/>
      <c r="Y634" s="360"/>
      <c r="Z634" s="360"/>
      <c r="AA634" s="360"/>
      <c r="AB634" s="360"/>
      <c r="AC634" s="360"/>
      <c r="AD634" s="360"/>
      <c r="AE634" s="360"/>
      <c r="AF634" s="360"/>
      <c r="AG634" s="360"/>
      <c r="AH634" s="360"/>
      <c r="AI634" s="360"/>
      <c r="AJ634" s="360"/>
      <c r="AK634" s="360"/>
      <c r="AL634" s="360"/>
      <c r="AM634" s="360"/>
    </row>
    <row r="635" spans="1:39" ht="11.25" customHeight="1">
      <c r="A635" s="360"/>
      <c r="B635" s="360"/>
      <c r="C635" s="360"/>
      <c r="D635" s="360"/>
      <c r="E635" s="360"/>
      <c r="F635" s="360"/>
      <c r="G635" s="360"/>
      <c r="H635" s="360"/>
      <c r="I635" s="360"/>
      <c r="J635" s="360"/>
      <c r="K635" s="360"/>
      <c r="L635" s="360"/>
      <c r="M635" s="360"/>
      <c r="N635" s="360"/>
      <c r="O635" s="360"/>
      <c r="P635" s="360"/>
      <c r="Q635" s="360"/>
      <c r="R635" s="360"/>
      <c r="S635" s="360"/>
      <c r="T635" s="360"/>
      <c r="U635" s="360"/>
      <c r="V635" s="360"/>
      <c r="W635" s="360"/>
      <c r="X635" s="360"/>
      <c r="Y635" s="360"/>
      <c r="Z635" s="360"/>
      <c r="AA635" s="360"/>
      <c r="AB635" s="360"/>
      <c r="AC635" s="360"/>
      <c r="AD635" s="360"/>
      <c r="AE635" s="360"/>
      <c r="AF635" s="360"/>
      <c r="AG635" s="360"/>
      <c r="AH635" s="360"/>
      <c r="AI635" s="360"/>
      <c r="AJ635" s="360"/>
      <c r="AK635" s="360"/>
      <c r="AL635" s="360"/>
      <c r="AM635" s="360"/>
    </row>
    <row r="636" spans="1:39" ht="11.25" customHeight="1">
      <c r="A636" s="360"/>
      <c r="B636" s="360"/>
      <c r="C636" s="360"/>
      <c r="D636" s="360"/>
      <c r="E636" s="360"/>
      <c r="F636" s="360"/>
      <c r="G636" s="360"/>
      <c r="H636" s="360"/>
      <c r="I636" s="360"/>
      <c r="J636" s="360"/>
      <c r="K636" s="360"/>
      <c r="L636" s="360"/>
      <c r="M636" s="360"/>
      <c r="N636" s="360"/>
      <c r="O636" s="360"/>
      <c r="P636" s="360"/>
      <c r="Q636" s="360"/>
      <c r="R636" s="360"/>
      <c r="S636" s="360"/>
      <c r="T636" s="360"/>
      <c r="U636" s="360"/>
      <c r="V636" s="360"/>
      <c r="W636" s="360"/>
      <c r="X636" s="360"/>
      <c r="Y636" s="360"/>
      <c r="Z636" s="360"/>
      <c r="AA636" s="360"/>
      <c r="AB636" s="360"/>
      <c r="AC636" s="360"/>
      <c r="AD636" s="360"/>
      <c r="AE636" s="360"/>
      <c r="AF636" s="360"/>
      <c r="AG636" s="360"/>
      <c r="AH636" s="360"/>
      <c r="AI636" s="360"/>
      <c r="AJ636" s="360"/>
      <c r="AK636" s="360"/>
      <c r="AL636" s="360"/>
      <c r="AM636" s="360"/>
    </row>
    <row r="637" spans="1:39" ht="11.25" customHeight="1">
      <c r="A637" s="360"/>
      <c r="B637" s="360"/>
      <c r="C637" s="360"/>
      <c r="D637" s="360"/>
      <c r="E637" s="360"/>
      <c r="F637" s="360"/>
      <c r="G637" s="360"/>
      <c r="H637" s="360"/>
      <c r="I637" s="360"/>
      <c r="J637" s="360"/>
      <c r="K637" s="360"/>
      <c r="L637" s="360"/>
      <c r="M637" s="360"/>
      <c r="N637" s="360"/>
      <c r="O637" s="360"/>
      <c r="P637" s="360"/>
      <c r="Q637" s="360"/>
      <c r="R637" s="360"/>
      <c r="S637" s="360"/>
      <c r="T637" s="360"/>
      <c r="U637" s="360"/>
      <c r="V637" s="360"/>
      <c r="W637" s="360"/>
      <c r="X637" s="360"/>
      <c r="Y637" s="360"/>
      <c r="Z637" s="360"/>
      <c r="AA637" s="360"/>
      <c r="AB637" s="360"/>
      <c r="AC637" s="360"/>
      <c r="AD637" s="360"/>
      <c r="AE637" s="360"/>
      <c r="AF637" s="360"/>
      <c r="AG637" s="360"/>
      <c r="AH637" s="360"/>
      <c r="AI637" s="360"/>
      <c r="AJ637" s="360"/>
      <c r="AK637" s="360"/>
      <c r="AL637" s="360"/>
      <c r="AM637" s="360"/>
    </row>
    <row r="638" spans="1:39" ht="11.25" customHeight="1">
      <c r="A638" s="360"/>
      <c r="B638" s="360"/>
      <c r="C638" s="360"/>
      <c r="D638" s="360"/>
      <c r="E638" s="360"/>
      <c r="F638" s="360"/>
      <c r="G638" s="360"/>
      <c r="H638" s="360"/>
      <c r="I638" s="360"/>
      <c r="J638" s="360"/>
      <c r="K638" s="360"/>
      <c r="L638" s="360"/>
      <c r="M638" s="360"/>
      <c r="N638" s="360"/>
      <c r="O638" s="360"/>
      <c r="P638" s="360"/>
      <c r="Q638" s="360"/>
      <c r="R638" s="360"/>
      <c r="S638" s="360"/>
      <c r="T638" s="360"/>
      <c r="U638" s="360"/>
      <c r="V638" s="360"/>
      <c r="W638" s="360"/>
      <c r="X638" s="360"/>
      <c r="Y638" s="360"/>
      <c r="Z638" s="360"/>
      <c r="AA638" s="360"/>
      <c r="AB638" s="360"/>
      <c r="AC638" s="360"/>
      <c r="AD638" s="360"/>
      <c r="AE638" s="360"/>
      <c r="AF638" s="360"/>
      <c r="AG638" s="360"/>
      <c r="AH638" s="360"/>
      <c r="AI638" s="360"/>
      <c r="AJ638" s="360"/>
      <c r="AK638" s="360"/>
      <c r="AL638" s="360"/>
      <c r="AM638" s="360"/>
    </row>
    <row r="639" spans="1:39" ht="11.25" customHeight="1">
      <c r="A639" s="360"/>
      <c r="B639" s="360"/>
      <c r="C639" s="360"/>
      <c r="D639" s="360"/>
      <c r="E639" s="360"/>
      <c r="F639" s="360"/>
      <c r="G639" s="360"/>
      <c r="H639" s="360"/>
      <c r="I639" s="360"/>
      <c r="J639" s="360"/>
      <c r="K639" s="360"/>
      <c r="L639" s="360"/>
      <c r="M639" s="360"/>
      <c r="N639" s="360"/>
      <c r="O639" s="360"/>
      <c r="P639" s="360"/>
      <c r="Q639" s="360"/>
      <c r="R639" s="360"/>
      <c r="S639" s="360"/>
      <c r="T639" s="360"/>
      <c r="U639" s="360"/>
      <c r="V639" s="360"/>
      <c r="W639" s="360"/>
      <c r="X639" s="360"/>
      <c r="Y639" s="360"/>
      <c r="Z639" s="360"/>
      <c r="AA639" s="360"/>
      <c r="AB639" s="360"/>
      <c r="AC639" s="360"/>
      <c r="AD639" s="360"/>
      <c r="AE639" s="360"/>
      <c r="AF639" s="360"/>
      <c r="AG639" s="360"/>
      <c r="AH639" s="360"/>
      <c r="AI639" s="360"/>
      <c r="AJ639" s="360"/>
      <c r="AK639" s="360"/>
      <c r="AL639" s="360"/>
      <c r="AM639" s="360"/>
    </row>
    <row r="640" spans="1:39" ht="11.25" customHeight="1">
      <c r="A640" s="360"/>
      <c r="B640" s="360"/>
      <c r="C640" s="360"/>
      <c r="D640" s="360"/>
      <c r="E640" s="360"/>
      <c r="F640" s="360"/>
      <c r="G640" s="360"/>
      <c r="H640" s="360"/>
      <c r="I640" s="360"/>
      <c r="J640" s="360"/>
      <c r="K640" s="360"/>
      <c r="L640" s="360"/>
      <c r="M640" s="360"/>
      <c r="N640" s="360"/>
      <c r="O640" s="360"/>
      <c r="P640" s="360"/>
      <c r="Q640" s="360"/>
      <c r="R640" s="360"/>
      <c r="S640" s="360"/>
      <c r="T640" s="360"/>
      <c r="U640" s="360"/>
      <c r="V640" s="360"/>
      <c r="W640" s="360"/>
      <c r="X640" s="360"/>
      <c r="Y640" s="360"/>
      <c r="Z640" s="360"/>
      <c r="AA640" s="360"/>
      <c r="AB640" s="360"/>
      <c r="AC640" s="360"/>
      <c r="AD640" s="360"/>
      <c r="AE640" s="360"/>
      <c r="AF640" s="360"/>
      <c r="AG640" s="360"/>
      <c r="AH640" s="360"/>
      <c r="AI640" s="360"/>
      <c r="AJ640" s="360"/>
      <c r="AK640" s="360"/>
      <c r="AL640" s="360"/>
      <c r="AM640" s="360"/>
    </row>
    <row r="641" spans="1:39" ht="11.25" customHeight="1">
      <c r="A641" s="360"/>
      <c r="B641" s="360"/>
      <c r="C641" s="360"/>
      <c r="D641" s="360"/>
      <c r="E641" s="360"/>
      <c r="F641" s="360"/>
      <c r="G641" s="360"/>
      <c r="H641" s="360"/>
      <c r="I641" s="360"/>
      <c r="J641" s="360"/>
      <c r="K641" s="360"/>
      <c r="L641" s="360"/>
      <c r="M641" s="360"/>
      <c r="N641" s="360"/>
      <c r="O641" s="360"/>
      <c r="P641" s="360"/>
      <c r="Q641" s="360"/>
      <c r="R641" s="360"/>
      <c r="S641" s="360"/>
      <c r="T641" s="360"/>
      <c r="U641" s="360"/>
      <c r="V641" s="360"/>
      <c r="W641" s="360"/>
      <c r="X641" s="360"/>
      <c r="Y641" s="360"/>
      <c r="Z641" s="360"/>
      <c r="AA641" s="360"/>
      <c r="AB641" s="360"/>
      <c r="AC641" s="360"/>
      <c r="AD641" s="360"/>
      <c r="AE641" s="360"/>
      <c r="AF641" s="360"/>
      <c r="AG641" s="360"/>
      <c r="AH641" s="360"/>
      <c r="AI641" s="360"/>
      <c r="AJ641" s="360"/>
      <c r="AK641" s="360"/>
      <c r="AL641" s="360"/>
      <c r="AM641" s="360"/>
    </row>
    <row r="642" spans="1:39" ht="11.25" customHeight="1">
      <c r="A642" s="360"/>
      <c r="B642" s="360"/>
      <c r="C642" s="360"/>
      <c r="D642" s="360"/>
      <c r="E642" s="360"/>
      <c r="F642" s="360"/>
      <c r="G642" s="360"/>
      <c r="H642" s="360"/>
      <c r="I642" s="360"/>
      <c r="J642" s="360"/>
      <c r="K642" s="360"/>
      <c r="L642" s="360"/>
      <c r="M642" s="360"/>
      <c r="N642" s="360"/>
      <c r="O642" s="360"/>
      <c r="P642" s="360"/>
      <c r="Q642" s="360"/>
      <c r="R642" s="360"/>
      <c r="S642" s="360"/>
      <c r="T642" s="360"/>
      <c r="U642" s="360"/>
      <c r="V642" s="360"/>
      <c r="W642" s="360"/>
      <c r="X642" s="360"/>
      <c r="Y642" s="360"/>
      <c r="Z642" s="360"/>
      <c r="AA642" s="360"/>
      <c r="AB642" s="360"/>
      <c r="AC642" s="360"/>
      <c r="AD642" s="360"/>
      <c r="AE642" s="360"/>
      <c r="AF642" s="360"/>
      <c r="AG642" s="360"/>
      <c r="AH642" s="360"/>
      <c r="AI642" s="360"/>
      <c r="AJ642" s="360"/>
      <c r="AK642" s="360"/>
      <c r="AL642" s="360"/>
      <c r="AM642" s="360"/>
    </row>
    <row r="643" spans="1:39" ht="11.25" customHeight="1">
      <c r="A643" s="360"/>
      <c r="B643" s="360"/>
      <c r="C643" s="360"/>
      <c r="D643" s="360"/>
      <c r="E643" s="360"/>
      <c r="F643" s="360"/>
      <c r="G643" s="360"/>
      <c r="H643" s="360"/>
      <c r="I643" s="360"/>
      <c r="J643" s="360"/>
      <c r="K643" s="360"/>
      <c r="L643" s="360"/>
      <c r="M643" s="360"/>
      <c r="N643" s="360"/>
      <c r="O643" s="360"/>
      <c r="P643" s="360"/>
      <c r="Q643" s="360"/>
      <c r="R643" s="360"/>
      <c r="S643" s="360"/>
      <c r="T643" s="360"/>
      <c r="U643" s="360"/>
      <c r="V643" s="360"/>
      <c r="W643" s="360"/>
      <c r="X643" s="360"/>
      <c r="Y643" s="360"/>
      <c r="Z643" s="360"/>
      <c r="AA643" s="360"/>
      <c r="AB643" s="360"/>
      <c r="AC643" s="360"/>
      <c r="AD643" s="360"/>
      <c r="AE643" s="360"/>
      <c r="AF643" s="360"/>
      <c r="AG643" s="360"/>
      <c r="AH643" s="360"/>
      <c r="AI643" s="360"/>
      <c r="AJ643" s="360"/>
      <c r="AK643" s="360"/>
      <c r="AL643" s="360"/>
      <c r="AM643" s="360"/>
    </row>
    <row r="644" spans="1:39" ht="11.25" customHeight="1">
      <c r="A644" s="360"/>
      <c r="B644" s="360"/>
      <c r="C644" s="360"/>
      <c r="D644" s="360"/>
      <c r="E644" s="360"/>
      <c r="F644" s="360"/>
      <c r="G644" s="360"/>
      <c r="H644" s="360"/>
      <c r="I644" s="360"/>
      <c r="J644" s="360"/>
      <c r="K644" s="360"/>
      <c r="L644" s="360"/>
      <c r="M644" s="360"/>
      <c r="N644" s="360"/>
      <c r="O644" s="360"/>
      <c r="P644" s="360"/>
      <c r="Q644" s="360"/>
      <c r="R644" s="360"/>
      <c r="S644" s="360"/>
      <c r="T644" s="360"/>
      <c r="U644" s="360"/>
      <c r="V644" s="360"/>
      <c r="W644" s="360"/>
      <c r="X644" s="360"/>
      <c r="Y644" s="360"/>
      <c r="Z644" s="360"/>
      <c r="AA644" s="360"/>
      <c r="AB644" s="360"/>
      <c r="AC644" s="360"/>
      <c r="AD644" s="360"/>
      <c r="AE644" s="360"/>
      <c r="AF644" s="360"/>
      <c r="AG644" s="360"/>
      <c r="AH644" s="360"/>
      <c r="AI644" s="360"/>
      <c r="AJ644" s="360"/>
      <c r="AK644" s="360"/>
      <c r="AL644" s="360"/>
      <c r="AM644" s="360"/>
    </row>
    <row r="645" spans="1:39" ht="11.25" customHeight="1">
      <c r="A645" s="360"/>
      <c r="B645" s="360"/>
      <c r="C645" s="360"/>
      <c r="D645" s="360"/>
      <c r="E645" s="360"/>
      <c r="F645" s="360"/>
      <c r="G645" s="360"/>
      <c r="H645" s="360"/>
      <c r="I645" s="360"/>
      <c r="J645" s="360"/>
      <c r="K645" s="360"/>
      <c r="L645" s="360"/>
      <c r="M645" s="360"/>
      <c r="N645" s="360"/>
      <c r="O645" s="360"/>
      <c r="P645" s="360"/>
      <c r="Q645" s="360"/>
      <c r="R645" s="360"/>
      <c r="S645" s="360"/>
      <c r="T645" s="360"/>
      <c r="U645" s="360"/>
      <c r="V645" s="360"/>
      <c r="W645" s="360"/>
      <c r="X645" s="360"/>
      <c r="Y645" s="360"/>
      <c r="Z645" s="360"/>
      <c r="AA645" s="360"/>
      <c r="AB645" s="360"/>
      <c r="AC645" s="360"/>
      <c r="AD645" s="360"/>
      <c r="AE645" s="360"/>
      <c r="AF645" s="360"/>
      <c r="AG645" s="360"/>
      <c r="AH645" s="360"/>
      <c r="AI645" s="360"/>
      <c r="AJ645" s="360"/>
      <c r="AK645" s="360"/>
      <c r="AL645" s="360"/>
      <c r="AM645" s="360"/>
    </row>
    <row r="646" spans="1:39" ht="11.25" customHeight="1">
      <c r="A646" s="360"/>
      <c r="B646" s="360"/>
      <c r="C646" s="360"/>
      <c r="D646" s="360"/>
      <c r="E646" s="360"/>
      <c r="F646" s="360"/>
      <c r="G646" s="360"/>
      <c r="H646" s="360"/>
      <c r="I646" s="360"/>
      <c r="J646" s="360"/>
      <c r="K646" s="360"/>
      <c r="L646" s="360"/>
      <c r="M646" s="360"/>
      <c r="N646" s="360"/>
      <c r="O646" s="360"/>
      <c r="P646" s="360"/>
      <c r="Q646" s="360"/>
      <c r="R646" s="360"/>
      <c r="S646" s="360"/>
      <c r="T646" s="360"/>
      <c r="U646" s="360"/>
      <c r="V646" s="360"/>
      <c r="W646" s="360"/>
      <c r="X646" s="360"/>
      <c r="Y646" s="360"/>
      <c r="Z646" s="360"/>
      <c r="AA646" s="360"/>
      <c r="AB646" s="360"/>
      <c r="AC646" s="360"/>
      <c r="AD646" s="360"/>
      <c r="AE646" s="360"/>
      <c r="AF646" s="360"/>
      <c r="AG646" s="360"/>
      <c r="AH646" s="360"/>
      <c r="AI646" s="360"/>
      <c r="AJ646" s="360"/>
      <c r="AK646" s="360"/>
      <c r="AL646" s="360"/>
      <c r="AM646" s="360"/>
    </row>
    <row r="647" spans="1:39" ht="11.25" customHeight="1">
      <c r="A647" s="360"/>
      <c r="B647" s="360"/>
      <c r="C647" s="360"/>
      <c r="D647" s="360"/>
      <c r="E647" s="360"/>
      <c r="F647" s="360"/>
      <c r="G647" s="360"/>
      <c r="H647" s="360"/>
      <c r="I647" s="360"/>
      <c r="J647" s="360"/>
      <c r="K647" s="360"/>
      <c r="L647" s="360"/>
      <c r="M647" s="360"/>
      <c r="N647" s="360"/>
      <c r="O647" s="360"/>
      <c r="P647" s="360"/>
      <c r="Q647" s="360"/>
      <c r="R647" s="360"/>
      <c r="S647" s="360"/>
      <c r="T647" s="360"/>
      <c r="U647" s="360"/>
      <c r="V647" s="360"/>
      <c r="W647" s="360"/>
      <c r="X647" s="360"/>
      <c r="Y647" s="360"/>
      <c r="Z647" s="360"/>
      <c r="AA647" s="360"/>
      <c r="AB647" s="360"/>
      <c r="AC647" s="360"/>
      <c r="AD647" s="360"/>
      <c r="AE647" s="360"/>
      <c r="AF647" s="360"/>
      <c r="AG647" s="360"/>
      <c r="AH647" s="360"/>
      <c r="AI647" s="360"/>
      <c r="AJ647" s="360"/>
      <c r="AK647" s="360"/>
      <c r="AL647" s="360"/>
      <c r="AM647" s="360"/>
    </row>
    <row r="648" spans="1:39" ht="11.25" customHeight="1">
      <c r="A648" s="360"/>
      <c r="B648" s="360"/>
      <c r="C648" s="360"/>
      <c r="D648" s="360"/>
      <c r="E648" s="360"/>
      <c r="F648" s="360"/>
      <c r="G648" s="360"/>
      <c r="H648" s="360"/>
      <c r="I648" s="360"/>
      <c r="J648" s="360"/>
      <c r="K648" s="360"/>
      <c r="L648" s="360"/>
      <c r="M648" s="360"/>
      <c r="N648" s="360"/>
      <c r="O648" s="360"/>
      <c r="P648" s="360"/>
      <c r="Q648" s="360"/>
      <c r="R648" s="360"/>
      <c r="S648" s="360"/>
      <c r="T648" s="360"/>
      <c r="U648" s="360"/>
      <c r="V648" s="360"/>
      <c r="W648" s="360"/>
      <c r="X648" s="360"/>
      <c r="Y648" s="360"/>
      <c r="Z648" s="360"/>
      <c r="AA648" s="360"/>
      <c r="AB648" s="360"/>
      <c r="AC648" s="360"/>
      <c r="AD648" s="360"/>
      <c r="AE648" s="360"/>
      <c r="AF648" s="360"/>
      <c r="AG648" s="360"/>
      <c r="AH648" s="360"/>
      <c r="AI648" s="360"/>
      <c r="AJ648" s="360"/>
      <c r="AK648" s="360"/>
      <c r="AL648" s="360"/>
      <c r="AM648" s="360"/>
    </row>
    <row r="649" spans="1:39" ht="11.25" customHeight="1">
      <c r="A649" s="360"/>
      <c r="B649" s="360"/>
      <c r="C649" s="360"/>
      <c r="D649" s="360"/>
      <c r="E649" s="360"/>
      <c r="F649" s="360"/>
      <c r="G649" s="360"/>
      <c r="H649" s="360"/>
      <c r="I649" s="360"/>
      <c r="J649" s="360"/>
      <c r="K649" s="360"/>
      <c r="L649" s="360"/>
      <c r="M649" s="360"/>
      <c r="N649" s="360"/>
      <c r="O649" s="360"/>
      <c r="P649" s="360"/>
      <c r="Q649" s="360"/>
      <c r="R649" s="360"/>
      <c r="S649" s="360"/>
      <c r="T649" s="360"/>
      <c r="U649" s="360"/>
      <c r="V649" s="360"/>
      <c r="W649" s="360"/>
      <c r="X649" s="360"/>
      <c r="Y649" s="360"/>
      <c r="Z649" s="360"/>
      <c r="AA649" s="360"/>
      <c r="AB649" s="360"/>
      <c r="AC649" s="360"/>
      <c r="AD649" s="360"/>
      <c r="AE649" s="360"/>
      <c r="AF649" s="360"/>
      <c r="AG649" s="360"/>
      <c r="AH649" s="360"/>
      <c r="AI649" s="360"/>
      <c r="AJ649" s="360"/>
      <c r="AK649" s="360"/>
      <c r="AL649" s="360"/>
      <c r="AM649" s="360"/>
    </row>
    <row r="650" spans="1:39" ht="11.25" customHeight="1">
      <c r="A650" s="360"/>
      <c r="B650" s="360"/>
      <c r="C650" s="360"/>
      <c r="D650" s="360"/>
      <c r="E650" s="360"/>
      <c r="F650" s="360"/>
      <c r="G650" s="360"/>
      <c r="H650" s="360"/>
      <c r="I650" s="360"/>
      <c r="J650" s="360"/>
      <c r="K650" s="360"/>
      <c r="L650" s="360"/>
      <c r="M650" s="360"/>
      <c r="N650" s="360"/>
      <c r="O650" s="360"/>
      <c r="P650" s="360"/>
      <c r="Q650" s="360"/>
      <c r="R650" s="360"/>
      <c r="S650" s="360"/>
      <c r="T650" s="360"/>
      <c r="U650" s="360"/>
      <c r="V650" s="360"/>
      <c r="W650" s="360"/>
      <c r="X650" s="360"/>
      <c r="Y650" s="360"/>
      <c r="Z650" s="360"/>
      <c r="AA650" s="360"/>
      <c r="AB650" s="360"/>
      <c r="AC650" s="360"/>
      <c r="AD650" s="360"/>
      <c r="AE650" s="360"/>
      <c r="AF650" s="360"/>
      <c r="AG650" s="360"/>
      <c r="AH650" s="360"/>
      <c r="AI650" s="360"/>
      <c r="AJ650" s="360"/>
      <c r="AK650" s="360"/>
      <c r="AL650" s="360"/>
      <c r="AM650" s="360"/>
    </row>
    <row r="651" spans="1:39" ht="11.25" customHeight="1">
      <c r="A651" s="360"/>
      <c r="B651" s="360"/>
      <c r="C651" s="360"/>
      <c r="D651" s="360"/>
      <c r="E651" s="360"/>
      <c r="F651" s="360"/>
      <c r="G651" s="360"/>
      <c r="H651" s="360"/>
      <c r="I651" s="360"/>
      <c r="J651" s="360"/>
      <c r="K651" s="360"/>
      <c r="L651" s="360"/>
      <c r="M651" s="360"/>
      <c r="N651" s="360"/>
      <c r="O651" s="360"/>
      <c r="P651" s="360"/>
      <c r="Q651" s="360"/>
      <c r="R651" s="360"/>
      <c r="S651" s="360"/>
      <c r="T651" s="360"/>
      <c r="U651" s="360"/>
      <c r="V651" s="360"/>
      <c r="W651" s="360"/>
      <c r="X651" s="360"/>
      <c r="Y651" s="360"/>
      <c r="Z651" s="360"/>
      <c r="AA651" s="360"/>
      <c r="AB651" s="360"/>
      <c r="AC651" s="360"/>
      <c r="AD651" s="360"/>
      <c r="AE651" s="360"/>
      <c r="AF651" s="360"/>
      <c r="AG651" s="360"/>
      <c r="AH651" s="360"/>
      <c r="AI651" s="360"/>
      <c r="AJ651" s="360"/>
      <c r="AK651" s="360"/>
      <c r="AL651" s="360"/>
      <c r="AM651" s="360"/>
    </row>
    <row r="652" spans="1:39" ht="11.25" customHeight="1">
      <c r="A652" s="360"/>
      <c r="B652" s="360"/>
      <c r="C652" s="360"/>
      <c r="D652" s="360"/>
      <c r="E652" s="360"/>
      <c r="F652" s="360"/>
      <c r="G652" s="360"/>
      <c r="H652" s="360"/>
      <c r="I652" s="360"/>
      <c r="J652" s="360"/>
      <c r="K652" s="360"/>
      <c r="L652" s="360"/>
      <c r="M652" s="360"/>
      <c r="N652" s="360"/>
      <c r="O652" s="360"/>
      <c r="P652" s="360"/>
      <c r="Q652" s="360"/>
      <c r="R652" s="360"/>
      <c r="S652" s="360"/>
      <c r="T652" s="360"/>
      <c r="U652" s="360"/>
      <c r="V652" s="360"/>
      <c r="W652" s="360"/>
      <c r="X652" s="360"/>
      <c r="Y652" s="360"/>
      <c r="Z652" s="360"/>
      <c r="AA652" s="360"/>
      <c r="AB652" s="360"/>
      <c r="AC652" s="360"/>
      <c r="AD652" s="360"/>
      <c r="AE652" s="360"/>
      <c r="AF652" s="360"/>
      <c r="AG652" s="360"/>
      <c r="AH652" s="360"/>
      <c r="AI652" s="360"/>
      <c r="AJ652" s="360"/>
      <c r="AK652" s="360"/>
      <c r="AL652" s="360"/>
      <c r="AM652" s="360"/>
    </row>
    <row r="653" spans="1:39" ht="11.25" customHeight="1">
      <c r="A653" s="360"/>
      <c r="B653" s="360"/>
      <c r="C653" s="360"/>
      <c r="D653" s="360"/>
      <c r="E653" s="360"/>
      <c r="F653" s="360"/>
      <c r="G653" s="360"/>
      <c r="H653" s="360"/>
      <c r="I653" s="360"/>
      <c r="J653" s="360"/>
      <c r="K653" s="360"/>
      <c r="L653" s="360"/>
      <c r="M653" s="360"/>
      <c r="N653" s="360"/>
      <c r="O653" s="360"/>
      <c r="P653" s="360"/>
      <c r="Q653" s="360"/>
      <c r="R653" s="360"/>
      <c r="S653" s="360"/>
      <c r="T653" s="360"/>
      <c r="U653" s="360"/>
      <c r="V653" s="360"/>
      <c r="W653" s="360"/>
      <c r="X653" s="360"/>
      <c r="Y653" s="360"/>
      <c r="Z653" s="360"/>
      <c r="AA653" s="360"/>
      <c r="AB653" s="360"/>
      <c r="AC653" s="360"/>
      <c r="AD653" s="360"/>
      <c r="AE653" s="360"/>
      <c r="AF653" s="360"/>
      <c r="AG653" s="360"/>
      <c r="AH653" s="360"/>
      <c r="AI653" s="360"/>
      <c r="AJ653" s="360"/>
      <c r="AK653" s="360"/>
      <c r="AL653" s="360"/>
      <c r="AM653" s="360"/>
    </row>
    <row r="654" spans="1:39" ht="11.25" customHeight="1">
      <c r="A654" s="360"/>
      <c r="B654" s="360"/>
      <c r="C654" s="360"/>
      <c r="D654" s="360"/>
      <c r="E654" s="360"/>
      <c r="F654" s="360"/>
      <c r="G654" s="360"/>
      <c r="H654" s="360"/>
      <c r="I654" s="360"/>
      <c r="J654" s="360"/>
      <c r="K654" s="360"/>
      <c r="L654" s="360"/>
      <c r="M654" s="360"/>
      <c r="N654" s="360"/>
      <c r="O654" s="360"/>
      <c r="P654" s="360"/>
      <c r="Q654" s="360"/>
      <c r="R654" s="360"/>
      <c r="S654" s="360"/>
      <c r="T654" s="360"/>
      <c r="U654" s="360"/>
      <c r="V654" s="360"/>
      <c r="W654" s="360"/>
      <c r="X654" s="360"/>
      <c r="Y654" s="360"/>
      <c r="Z654" s="360"/>
      <c r="AA654" s="360"/>
      <c r="AB654" s="360"/>
      <c r="AC654" s="360"/>
      <c r="AD654" s="360"/>
      <c r="AE654" s="360"/>
      <c r="AF654" s="360"/>
      <c r="AG654" s="360"/>
      <c r="AH654" s="360"/>
      <c r="AI654" s="360"/>
      <c r="AJ654" s="360"/>
      <c r="AK654" s="360"/>
      <c r="AL654" s="360"/>
      <c r="AM654" s="360"/>
    </row>
    <row r="655" spans="1:39" ht="11.25" customHeight="1">
      <c r="A655" s="360"/>
      <c r="B655" s="360"/>
      <c r="C655" s="360"/>
      <c r="D655" s="360"/>
      <c r="E655" s="360"/>
      <c r="F655" s="360"/>
      <c r="G655" s="360"/>
      <c r="H655" s="360"/>
      <c r="I655" s="360"/>
      <c r="J655" s="360"/>
      <c r="K655" s="360"/>
      <c r="L655" s="360"/>
      <c r="M655" s="360"/>
      <c r="N655" s="360"/>
      <c r="O655" s="360"/>
      <c r="P655" s="360"/>
      <c r="Q655" s="360"/>
      <c r="R655" s="360"/>
      <c r="S655" s="360"/>
      <c r="T655" s="360"/>
      <c r="U655" s="360"/>
      <c r="V655" s="360"/>
      <c r="W655" s="360"/>
      <c r="X655" s="360"/>
      <c r="Y655" s="360"/>
      <c r="Z655" s="360"/>
      <c r="AA655" s="360"/>
      <c r="AB655" s="360"/>
      <c r="AC655" s="360"/>
      <c r="AD655" s="360"/>
      <c r="AE655" s="360"/>
      <c r="AF655" s="360"/>
      <c r="AG655" s="360"/>
      <c r="AH655" s="360"/>
      <c r="AI655" s="360"/>
      <c r="AJ655" s="360"/>
      <c r="AK655" s="360"/>
      <c r="AL655" s="360"/>
      <c r="AM655" s="360"/>
    </row>
    <row r="656" spans="1:39" ht="11.25" customHeight="1">
      <c r="A656" s="360"/>
      <c r="B656" s="360"/>
      <c r="C656" s="360"/>
      <c r="D656" s="360"/>
      <c r="E656" s="360"/>
      <c r="F656" s="360"/>
      <c r="G656" s="360"/>
      <c r="H656" s="360"/>
      <c r="I656" s="360"/>
      <c r="J656" s="360"/>
      <c r="K656" s="360"/>
      <c r="L656" s="360"/>
      <c r="M656" s="360"/>
      <c r="N656" s="360"/>
      <c r="O656" s="360"/>
      <c r="P656" s="360"/>
      <c r="Q656" s="360"/>
      <c r="R656" s="360"/>
      <c r="S656" s="360"/>
      <c r="T656" s="360"/>
      <c r="U656" s="360"/>
      <c r="V656" s="360"/>
      <c r="W656" s="360"/>
      <c r="X656" s="360"/>
      <c r="Y656" s="360"/>
      <c r="Z656" s="360"/>
      <c r="AA656" s="360"/>
      <c r="AB656" s="360"/>
      <c r="AC656" s="360"/>
      <c r="AD656" s="360"/>
      <c r="AE656" s="360"/>
      <c r="AF656" s="360"/>
      <c r="AG656" s="360"/>
      <c r="AH656" s="360"/>
      <c r="AI656" s="360"/>
      <c r="AJ656" s="360"/>
      <c r="AK656" s="360"/>
      <c r="AL656" s="360"/>
      <c r="AM656" s="360"/>
    </row>
    <row r="657" spans="1:39" ht="11.25" customHeight="1">
      <c r="A657" s="360"/>
      <c r="B657" s="360"/>
      <c r="C657" s="360"/>
      <c r="D657" s="360"/>
      <c r="E657" s="360"/>
      <c r="F657" s="360"/>
      <c r="G657" s="360"/>
      <c r="H657" s="360"/>
      <c r="I657" s="360"/>
      <c r="J657" s="360"/>
      <c r="K657" s="360"/>
      <c r="L657" s="360"/>
      <c r="M657" s="360"/>
      <c r="N657" s="360"/>
      <c r="O657" s="360"/>
      <c r="P657" s="360"/>
      <c r="Q657" s="360"/>
      <c r="R657" s="360"/>
      <c r="S657" s="360"/>
      <c r="T657" s="360"/>
      <c r="U657" s="360"/>
      <c r="V657" s="360"/>
      <c r="W657" s="360"/>
      <c r="X657" s="360"/>
      <c r="Y657" s="360"/>
      <c r="Z657" s="360"/>
      <c r="AA657" s="360"/>
      <c r="AB657" s="360"/>
      <c r="AC657" s="360"/>
      <c r="AD657" s="360"/>
      <c r="AE657" s="360"/>
      <c r="AF657" s="360"/>
      <c r="AG657" s="360"/>
      <c r="AH657" s="360"/>
      <c r="AI657" s="360"/>
      <c r="AJ657" s="360"/>
      <c r="AK657" s="360"/>
      <c r="AL657" s="360"/>
      <c r="AM657" s="360"/>
    </row>
    <row r="658" spans="1:39" ht="11.25" customHeight="1">
      <c r="A658" s="360"/>
      <c r="B658" s="360"/>
      <c r="C658" s="360"/>
      <c r="D658" s="360"/>
      <c r="E658" s="360"/>
      <c r="F658" s="360"/>
      <c r="G658" s="360"/>
      <c r="H658" s="360"/>
      <c r="I658" s="360"/>
      <c r="J658" s="360"/>
      <c r="K658" s="360"/>
      <c r="L658" s="360"/>
      <c r="M658" s="360"/>
      <c r="N658" s="360"/>
      <c r="O658" s="360"/>
      <c r="P658" s="360"/>
      <c r="Q658" s="360"/>
      <c r="R658" s="360"/>
      <c r="S658" s="360"/>
      <c r="T658" s="360"/>
      <c r="U658" s="360"/>
      <c r="V658" s="360"/>
      <c r="W658" s="360"/>
      <c r="X658" s="360"/>
      <c r="Y658" s="360"/>
      <c r="Z658" s="360"/>
      <c r="AA658" s="360"/>
      <c r="AB658" s="360"/>
      <c r="AC658" s="360"/>
      <c r="AD658" s="360"/>
      <c r="AE658" s="360"/>
      <c r="AF658" s="360"/>
      <c r="AG658" s="360"/>
      <c r="AH658" s="360"/>
      <c r="AI658" s="360"/>
      <c r="AJ658" s="360"/>
      <c r="AK658" s="360"/>
      <c r="AL658" s="360"/>
      <c r="AM658" s="360"/>
    </row>
    <row r="659" spans="1:39" ht="11.25" customHeight="1">
      <c r="A659" s="360"/>
      <c r="B659" s="360"/>
      <c r="C659" s="360"/>
      <c r="D659" s="360"/>
      <c r="E659" s="360"/>
      <c r="F659" s="360"/>
      <c r="G659" s="360"/>
      <c r="H659" s="360"/>
      <c r="I659" s="360"/>
      <c r="J659" s="360"/>
      <c r="K659" s="360"/>
      <c r="L659" s="360"/>
      <c r="M659" s="360"/>
      <c r="N659" s="360"/>
      <c r="O659" s="360"/>
      <c r="P659" s="360"/>
      <c r="Q659" s="360"/>
      <c r="R659" s="360"/>
      <c r="S659" s="360"/>
      <c r="T659" s="360"/>
      <c r="U659" s="360"/>
      <c r="V659" s="360"/>
      <c r="W659" s="360"/>
      <c r="X659" s="360"/>
      <c r="Y659" s="360"/>
      <c r="Z659" s="360"/>
      <c r="AA659" s="360"/>
      <c r="AB659" s="360"/>
      <c r="AC659" s="360"/>
      <c r="AD659" s="360"/>
      <c r="AE659" s="360"/>
      <c r="AF659" s="360"/>
      <c r="AG659" s="360"/>
      <c r="AH659" s="360"/>
      <c r="AI659" s="360"/>
      <c r="AJ659" s="360"/>
      <c r="AK659" s="360"/>
      <c r="AL659" s="360"/>
      <c r="AM659" s="360"/>
    </row>
    <row r="660" spans="1:39" ht="11.25" customHeight="1">
      <c r="A660" s="360"/>
      <c r="B660" s="360"/>
      <c r="C660" s="360"/>
      <c r="D660" s="360"/>
      <c r="E660" s="360"/>
      <c r="F660" s="360"/>
      <c r="G660" s="360"/>
      <c r="H660" s="360"/>
      <c r="I660" s="360"/>
      <c r="J660" s="360"/>
      <c r="K660" s="360"/>
      <c r="L660" s="360"/>
      <c r="M660" s="360"/>
      <c r="N660" s="360"/>
      <c r="O660" s="360"/>
      <c r="P660" s="360"/>
      <c r="Q660" s="360"/>
      <c r="R660" s="360"/>
      <c r="S660" s="360"/>
      <c r="T660" s="360"/>
      <c r="U660" s="360"/>
      <c r="V660" s="360"/>
      <c r="W660" s="360"/>
      <c r="X660" s="360"/>
      <c r="Y660" s="360"/>
      <c r="Z660" s="360"/>
      <c r="AA660" s="360"/>
      <c r="AB660" s="360"/>
      <c r="AC660" s="360"/>
      <c r="AD660" s="360"/>
      <c r="AE660" s="360"/>
      <c r="AF660" s="360"/>
      <c r="AG660" s="360"/>
      <c r="AH660" s="360"/>
      <c r="AI660" s="360"/>
      <c r="AJ660" s="360"/>
      <c r="AK660" s="360"/>
      <c r="AL660" s="360"/>
      <c r="AM660" s="360"/>
    </row>
    <row r="661" spans="1:39" ht="11.25" customHeight="1">
      <c r="A661" s="360"/>
      <c r="B661" s="360"/>
      <c r="C661" s="360"/>
      <c r="D661" s="360"/>
      <c r="E661" s="360"/>
      <c r="F661" s="360"/>
      <c r="G661" s="360"/>
      <c r="H661" s="360"/>
      <c r="I661" s="360"/>
      <c r="J661" s="360"/>
      <c r="K661" s="360"/>
      <c r="L661" s="360"/>
      <c r="M661" s="360"/>
      <c r="N661" s="360"/>
      <c r="O661" s="360"/>
      <c r="P661" s="360"/>
      <c r="Q661" s="360"/>
      <c r="R661" s="360"/>
      <c r="S661" s="360"/>
      <c r="T661" s="360"/>
      <c r="U661" s="360"/>
      <c r="V661" s="360"/>
      <c r="W661" s="360"/>
      <c r="X661" s="360"/>
      <c r="Y661" s="360"/>
      <c r="Z661" s="360"/>
      <c r="AA661" s="360"/>
      <c r="AB661" s="360"/>
      <c r="AC661" s="360"/>
      <c r="AD661" s="360"/>
      <c r="AE661" s="360"/>
      <c r="AF661" s="360"/>
      <c r="AG661" s="360"/>
      <c r="AH661" s="360"/>
      <c r="AI661" s="360"/>
      <c r="AJ661" s="360"/>
      <c r="AK661" s="360"/>
      <c r="AL661" s="360"/>
      <c r="AM661" s="360"/>
    </row>
    <row r="662" spans="1:39" ht="11.25" customHeight="1">
      <c r="A662" s="360"/>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c r="X662" s="360"/>
      <c r="Y662" s="360"/>
      <c r="Z662" s="360"/>
      <c r="AA662" s="360"/>
      <c r="AB662" s="360"/>
      <c r="AC662" s="360"/>
      <c r="AD662" s="360"/>
      <c r="AE662" s="360"/>
      <c r="AF662" s="360"/>
      <c r="AG662" s="360"/>
      <c r="AH662" s="360"/>
      <c r="AI662" s="360"/>
      <c r="AJ662" s="360"/>
      <c r="AK662" s="360"/>
      <c r="AL662" s="360"/>
      <c r="AM662" s="360"/>
    </row>
    <row r="663" spans="1:39" ht="11.25" customHeight="1">
      <c r="A663" s="360"/>
      <c r="B663" s="360"/>
      <c r="C663" s="360"/>
      <c r="D663" s="360"/>
      <c r="E663" s="360"/>
      <c r="F663" s="360"/>
      <c r="G663" s="360"/>
      <c r="H663" s="360"/>
      <c r="I663" s="360"/>
      <c r="J663" s="360"/>
      <c r="K663" s="360"/>
      <c r="L663" s="360"/>
      <c r="M663" s="360"/>
      <c r="N663" s="360"/>
      <c r="O663" s="360"/>
      <c r="P663" s="360"/>
      <c r="Q663" s="360"/>
      <c r="R663" s="360"/>
      <c r="S663" s="360"/>
      <c r="T663" s="360"/>
      <c r="U663" s="360"/>
      <c r="V663" s="360"/>
      <c r="W663" s="360"/>
      <c r="X663" s="360"/>
      <c r="Y663" s="360"/>
      <c r="Z663" s="360"/>
      <c r="AA663" s="360"/>
      <c r="AB663" s="360"/>
      <c r="AC663" s="360"/>
      <c r="AD663" s="360"/>
      <c r="AE663" s="360"/>
      <c r="AF663" s="360"/>
      <c r="AG663" s="360"/>
      <c r="AH663" s="360"/>
      <c r="AI663" s="360"/>
      <c r="AJ663" s="360"/>
      <c r="AK663" s="360"/>
      <c r="AL663" s="360"/>
      <c r="AM663" s="360"/>
    </row>
    <row r="664" spans="1:39" ht="11.25" customHeight="1">
      <c r="A664" s="360"/>
      <c r="B664" s="360"/>
      <c r="C664" s="360"/>
      <c r="D664" s="360"/>
      <c r="E664" s="360"/>
      <c r="F664" s="360"/>
      <c r="G664" s="360"/>
      <c r="H664" s="360"/>
      <c r="I664" s="360"/>
      <c r="J664" s="360"/>
      <c r="K664" s="360"/>
      <c r="L664" s="360"/>
      <c r="M664" s="360"/>
      <c r="N664" s="360"/>
      <c r="O664" s="360"/>
      <c r="P664" s="360"/>
      <c r="Q664" s="360"/>
      <c r="R664" s="360"/>
      <c r="S664" s="360"/>
      <c r="T664" s="360"/>
      <c r="U664" s="360"/>
      <c r="V664" s="360"/>
      <c r="W664" s="360"/>
      <c r="X664" s="360"/>
      <c r="Y664" s="360"/>
      <c r="Z664" s="360"/>
      <c r="AA664" s="360"/>
      <c r="AB664" s="360"/>
      <c r="AC664" s="360"/>
      <c r="AD664" s="360"/>
      <c r="AE664" s="360"/>
      <c r="AF664" s="360"/>
      <c r="AG664" s="360"/>
      <c r="AH664" s="360"/>
      <c r="AI664" s="360"/>
      <c r="AJ664" s="360"/>
      <c r="AK664" s="360"/>
      <c r="AL664" s="360"/>
      <c r="AM664" s="360"/>
    </row>
    <row r="665" spans="1:39" ht="11.25" customHeight="1">
      <c r="A665" s="360"/>
      <c r="B665" s="360"/>
      <c r="C665" s="360"/>
      <c r="D665" s="360"/>
      <c r="E665" s="360"/>
      <c r="F665" s="360"/>
      <c r="G665" s="360"/>
      <c r="H665" s="360"/>
      <c r="I665" s="360"/>
      <c r="J665" s="360"/>
      <c r="K665" s="360"/>
      <c r="L665" s="360"/>
      <c r="M665" s="360"/>
      <c r="N665" s="360"/>
      <c r="O665" s="360"/>
      <c r="P665" s="360"/>
      <c r="Q665" s="360"/>
      <c r="R665" s="360"/>
      <c r="S665" s="360"/>
      <c r="T665" s="360"/>
      <c r="U665" s="360"/>
      <c r="V665" s="360"/>
      <c r="W665" s="360"/>
      <c r="X665" s="360"/>
      <c r="Y665" s="360"/>
      <c r="Z665" s="360"/>
      <c r="AA665" s="360"/>
      <c r="AB665" s="360"/>
      <c r="AC665" s="360"/>
      <c r="AD665" s="360"/>
      <c r="AE665" s="360"/>
      <c r="AF665" s="360"/>
      <c r="AG665" s="360"/>
      <c r="AH665" s="360"/>
      <c r="AI665" s="360"/>
      <c r="AJ665" s="360"/>
      <c r="AK665" s="360"/>
      <c r="AL665" s="360"/>
      <c r="AM665" s="360"/>
    </row>
    <row r="666" spans="1:39" ht="11.25" customHeight="1">
      <c r="A666" s="360"/>
      <c r="B666" s="360"/>
      <c r="C666" s="360"/>
      <c r="D666" s="360"/>
      <c r="E666" s="360"/>
      <c r="F666" s="360"/>
      <c r="G666" s="360"/>
      <c r="H666" s="360"/>
      <c r="I666" s="360"/>
      <c r="J666" s="360"/>
      <c r="K666" s="360"/>
      <c r="L666" s="360"/>
      <c r="M666" s="360"/>
      <c r="N666" s="360"/>
      <c r="O666" s="360"/>
      <c r="P666" s="360"/>
      <c r="Q666" s="360"/>
      <c r="R666" s="360"/>
      <c r="S666" s="360"/>
      <c r="T666" s="360"/>
      <c r="U666" s="360"/>
      <c r="V666" s="360"/>
      <c r="W666" s="360"/>
      <c r="X666" s="360"/>
      <c r="Y666" s="360"/>
      <c r="Z666" s="360"/>
      <c r="AA666" s="360"/>
      <c r="AB666" s="360"/>
      <c r="AC666" s="360"/>
      <c r="AD666" s="360"/>
      <c r="AE666" s="360"/>
      <c r="AF666" s="360"/>
      <c r="AG666" s="360"/>
      <c r="AH666" s="360"/>
      <c r="AI666" s="360"/>
      <c r="AJ666" s="360"/>
      <c r="AK666" s="360"/>
      <c r="AL666" s="360"/>
      <c r="AM666" s="360"/>
    </row>
    <row r="667" spans="1:39" ht="11.25" customHeight="1">
      <c r="A667" s="360"/>
      <c r="B667" s="360"/>
      <c r="C667" s="360"/>
      <c r="D667" s="360"/>
      <c r="E667" s="360"/>
      <c r="F667" s="360"/>
      <c r="G667" s="360"/>
      <c r="H667" s="360"/>
      <c r="I667" s="360"/>
      <c r="J667" s="360"/>
      <c r="K667" s="360"/>
      <c r="L667" s="360"/>
      <c r="M667" s="360"/>
      <c r="N667" s="360"/>
      <c r="O667" s="360"/>
      <c r="P667" s="360"/>
      <c r="Q667" s="360"/>
      <c r="R667" s="360"/>
      <c r="S667" s="360"/>
      <c r="T667" s="360"/>
      <c r="U667" s="360"/>
      <c r="V667" s="360"/>
      <c r="W667" s="360"/>
      <c r="X667" s="360"/>
      <c r="Y667" s="360"/>
      <c r="Z667" s="360"/>
      <c r="AA667" s="360"/>
      <c r="AB667" s="360"/>
      <c r="AC667" s="360"/>
      <c r="AD667" s="360"/>
      <c r="AE667" s="360"/>
      <c r="AF667" s="360"/>
      <c r="AG667" s="360"/>
      <c r="AH667" s="360"/>
      <c r="AI667" s="360"/>
      <c r="AJ667" s="360"/>
      <c r="AK667" s="360"/>
      <c r="AL667" s="360"/>
      <c r="AM667" s="360"/>
    </row>
    <row r="668" spans="1:39" ht="11.25" customHeight="1">
      <c r="A668" s="360"/>
      <c r="B668" s="360"/>
      <c r="C668" s="360"/>
      <c r="D668" s="360"/>
      <c r="E668" s="360"/>
      <c r="F668" s="360"/>
      <c r="G668" s="360"/>
      <c r="H668" s="360"/>
      <c r="I668" s="360"/>
      <c r="J668" s="360"/>
      <c r="K668" s="360"/>
      <c r="L668" s="360"/>
      <c r="M668" s="360"/>
      <c r="N668" s="360"/>
      <c r="O668" s="360"/>
      <c r="P668" s="360"/>
      <c r="Q668" s="360"/>
      <c r="R668" s="360"/>
      <c r="S668" s="360"/>
      <c r="T668" s="360"/>
      <c r="U668" s="360"/>
      <c r="V668" s="360"/>
      <c r="W668" s="360"/>
      <c r="X668" s="360"/>
      <c r="Y668" s="360"/>
      <c r="Z668" s="360"/>
      <c r="AA668" s="360"/>
      <c r="AB668" s="360"/>
      <c r="AC668" s="360"/>
      <c r="AD668" s="360"/>
      <c r="AE668" s="360"/>
      <c r="AF668" s="360"/>
      <c r="AG668" s="360"/>
      <c r="AH668" s="360"/>
      <c r="AI668" s="360"/>
      <c r="AJ668" s="360"/>
      <c r="AK668" s="360"/>
      <c r="AL668" s="360"/>
      <c r="AM668" s="360"/>
    </row>
    <row r="669" spans="1:39" ht="11.25" customHeight="1">
      <c r="A669" s="360"/>
      <c r="B669" s="360"/>
      <c r="C669" s="360"/>
      <c r="D669" s="360"/>
      <c r="E669" s="360"/>
      <c r="F669" s="360"/>
      <c r="G669" s="360"/>
      <c r="H669" s="360"/>
      <c r="I669" s="360"/>
      <c r="J669" s="360"/>
      <c r="K669" s="360"/>
      <c r="L669" s="360"/>
      <c r="M669" s="360"/>
      <c r="N669" s="360"/>
      <c r="O669" s="360"/>
      <c r="P669" s="360"/>
      <c r="Q669" s="360"/>
      <c r="R669" s="360"/>
      <c r="S669" s="360"/>
      <c r="T669" s="360"/>
      <c r="U669" s="360"/>
      <c r="V669" s="360"/>
      <c r="W669" s="360"/>
      <c r="X669" s="360"/>
      <c r="Y669" s="360"/>
      <c r="Z669" s="360"/>
      <c r="AA669" s="360"/>
      <c r="AB669" s="360"/>
      <c r="AC669" s="360"/>
      <c r="AD669" s="360"/>
      <c r="AE669" s="360"/>
      <c r="AF669" s="360"/>
      <c r="AG669" s="360"/>
      <c r="AH669" s="360"/>
      <c r="AI669" s="360"/>
      <c r="AJ669" s="360"/>
      <c r="AK669" s="360"/>
      <c r="AL669" s="360"/>
      <c r="AM669" s="360"/>
    </row>
    <row r="670" spans="1:39" ht="11.25" customHeight="1">
      <c r="A670" s="360"/>
      <c r="B670" s="360"/>
      <c r="C670" s="360"/>
      <c r="D670" s="360"/>
      <c r="E670" s="360"/>
      <c r="F670" s="360"/>
      <c r="G670" s="360"/>
      <c r="H670" s="360"/>
      <c r="I670" s="360"/>
      <c r="J670" s="360"/>
      <c r="K670" s="360"/>
      <c r="L670" s="360"/>
      <c r="M670" s="360"/>
      <c r="N670" s="360"/>
      <c r="O670" s="360"/>
      <c r="P670" s="360"/>
      <c r="Q670" s="360"/>
      <c r="R670" s="360"/>
      <c r="S670" s="360"/>
      <c r="T670" s="360"/>
      <c r="U670" s="360"/>
      <c r="V670" s="360"/>
      <c r="W670" s="360"/>
      <c r="X670" s="360"/>
      <c r="Y670" s="360"/>
      <c r="Z670" s="360"/>
      <c r="AA670" s="360"/>
      <c r="AB670" s="360"/>
      <c r="AC670" s="360"/>
      <c r="AD670" s="360"/>
      <c r="AE670" s="360"/>
      <c r="AF670" s="360"/>
      <c r="AG670" s="360"/>
      <c r="AH670" s="360"/>
      <c r="AI670" s="360"/>
      <c r="AJ670" s="360"/>
      <c r="AK670" s="360"/>
      <c r="AL670" s="360"/>
      <c r="AM670" s="360"/>
    </row>
    <row r="671" spans="1:39" ht="11.25" customHeight="1">
      <c r="A671" s="360"/>
      <c r="B671" s="360"/>
      <c r="C671" s="360"/>
      <c r="D671" s="360"/>
      <c r="E671" s="360"/>
      <c r="F671" s="360"/>
      <c r="G671" s="360"/>
      <c r="H671" s="360"/>
      <c r="I671" s="360"/>
      <c r="J671" s="360"/>
      <c r="K671" s="360"/>
      <c r="L671" s="360"/>
      <c r="M671" s="360"/>
      <c r="N671" s="360"/>
      <c r="O671" s="360"/>
      <c r="P671" s="360"/>
      <c r="Q671" s="360"/>
      <c r="R671" s="360"/>
      <c r="S671" s="360"/>
      <c r="T671" s="360"/>
      <c r="U671" s="360"/>
      <c r="V671" s="360"/>
      <c r="W671" s="360"/>
      <c r="X671" s="360"/>
      <c r="Y671" s="360"/>
      <c r="Z671" s="360"/>
      <c r="AA671" s="360"/>
      <c r="AB671" s="360"/>
      <c r="AC671" s="360"/>
      <c r="AD671" s="360"/>
      <c r="AE671" s="360"/>
      <c r="AF671" s="360"/>
      <c r="AG671" s="360"/>
      <c r="AH671" s="360"/>
      <c r="AI671" s="360"/>
      <c r="AJ671" s="360"/>
      <c r="AK671" s="360"/>
      <c r="AL671" s="360"/>
      <c r="AM671" s="360"/>
    </row>
    <row r="672" spans="1:39" ht="11.25" customHeight="1">
      <c r="A672" s="360"/>
      <c r="B672" s="360"/>
      <c r="C672" s="360"/>
      <c r="D672" s="360"/>
      <c r="E672" s="360"/>
      <c r="F672" s="360"/>
      <c r="G672" s="360"/>
      <c r="H672" s="360"/>
      <c r="I672" s="360"/>
      <c r="J672" s="360"/>
      <c r="K672" s="360"/>
      <c r="L672" s="360"/>
      <c r="M672" s="360"/>
      <c r="N672" s="360"/>
      <c r="O672" s="360"/>
      <c r="P672" s="360"/>
      <c r="Q672" s="360"/>
      <c r="R672" s="360"/>
      <c r="S672" s="360"/>
      <c r="T672" s="360"/>
      <c r="U672" s="360"/>
      <c r="V672" s="360"/>
      <c r="W672" s="360"/>
      <c r="X672" s="360"/>
      <c r="Y672" s="360"/>
      <c r="Z672" s="360"/>
      <c r="AA672" s="360"/>
      <c r="AB672" s="360"/>
      <c r="AC672" s="360"/>
      <c r="AD672" s="360"/>
      <c r="AE672" s="360"/>
      <c r="AF672" s="360"/>
      <c r="AG672" s="360"/>
      <c r="AH672" s="360"/>
      <c r="AI672" s="360"/>
      <c r="AJ672" s="360"/>
      <c r="AK672" s="360"/>
      <c r="AL672" s="360"/>
      <c r="AM672" s="360"/>
    </row>
    <row r="673" spans="1:39" ht="11.25" customHeight="1">
      <c r="A673" s="360"/>
      <c r="B673" s="360"/>
      <c r="C673" s="360"/>
      <c r="D673" s="360"/>
      <c r="E673" s="360"/>
      <c r="F673" s="360"/>
      <c r="G673" s="360"/>
      <c r="H673" s="360"/>
      <c r="I673" s="360"/>
      <c r="J673" s="360"/>
      <c r="K673" s="360"/>
      <c r="L673" s="360"/>
      <c r="M673" s="360"/>
      <c r="N673" s="360"/>
      <c r="O673" s="360"/>
      <c r="P673" s="360"/>
      <c r="Q673" s="360"/>
      <c r="R673" s="360"/>
      <c r="S673" s="360"/>
      <c r="T673" s="360"/>
      <c r="U673" s="360"/>
      <c r="V673" s="360"/>
      <c r="W673" s="360"/>
      <c r="X673" s="360"/>
      <c r="Y673" s="360"/>
      <c r="Z673" s="360"/>
      <c r="AA673" s="360"/>
      <c r="AB673" s="360"/>
      <c r="AC673" s="360"/>
      <c r="AD673" s="360"/>
      <c r="AE673" s="360"/>
      <c r="AF673" s="360"/>
      <c r="AG673" s="360"/>
      <c r="AH673" s="360"/>
      <c r="AI673" s="360"/>
      <c r="AJ673" s="360"/>
      <c r="AK673" s="360"/>
      <c r="AL673" s="360"/>
      <c r="AM673" s="360"/>
    </row>
    <row r="674" spans="1:39" ht="11.25" customHeight="1">
      <c r="A674" s="360"/>
      <c r="B674" s="360"/>
      <c r="C674" s="360"/>
      <c r="D674" s="360"/>
      <c r="E674" s="360"/>
      <c r="F674" s="360"/>
      <c r="G674" s="360"/>
      <c r="H674" s="360"/>
      <c r="I674" s="360"/>
      <c r="J674" s="360"/>
      <c r="K674" s="360"/>
      <c r="L674" s="360"/>
      <c r="M674" s="360"/>
      <c r="N674" s="360"/>
      <c r="O674" s="360"/>
      <c r="P674" s="360"/>
      <c r="Q674" s="360"/>
      <c r="R674" s="360"/>
      <c r="S674" s="360"/>
      <c r="T674" s="360"/>
      <c r="U674" s="360"/>
      <c r="V674" s="360"/>
      <c r="W674" s="360"/>
      <c r="X674" s="360"/>
      <c r="Y674" s="360"/>
      <c r="Z674" s="360"/>
      <c r="AA674" s="360"/>
      <c r="AB674" s="360"/>
      <c r="AC674" s="360"/>
      <c r="AD674" s="360"/>
      <c r="AE674" s="360"/>
      <c r="AF674" s="360"/>
      <c r="AG674" s="360"/>
      <c r="AH674" s="360"/>
      <c r="AI674" s="360"/>
      <c r="AJ674" s="360"/>
      <c r="AK674" s="360"/>
      <c r="AL674" s="360"/>
      <c r="AM674" s="360"/>
    </row>
    <row r="675" spans="1:39" ht="11.25" customHeight="1">
      <c r="A675" s="360"/>
      <c r="B675" s="360"/>
      <c r="C675" s="360"/>
      <c r="D675" s="360"/>
      <c r="E675" s="360"/>
      <c r="F675" s="360"/>
      <c r="G675" s="360"/>
      <c r="H675" s="360"/>
      <c r="I675" s="360"/>
      <c r="J675" s="360"/>
      <c r="K675" s="360"/>
      <c r="L675" s="360"/>
      <c r="M675" s="360"/>
      <c r="N675" s="360"/>
      <c r="O675" s="360"/>
      <c r="P675" s="360"/>
      <c r="Q675" s="360"/>
      <c r="R675" s="360"/>
      <c r="S675" s="360"/>
      <c r="T675" s="360"/>
      <c r="U675" s="360"/>
      <c r="V675" s="360"/>
      <c r="W675" s="360"/>
      <c r="X675" s="360"/>
      <c r="Y675" s="360"/>
      <c r="Z675" s="360"/>
      <c r="AA675" s="360"/>
      <c r="AB675" s="360"/>
      <c r="AC675" s="360"/>
      <c r="AD675" s="360"/>
      <c r="AE675" s="360"/>
      <c r="AF675" s="360"/>
      <c r="AG675" s="360"/>
      <c r="AH675" s="360"/>
      <c r="AI675" s="360"/>
      <c r="AJ675" s="360"/>
      <c r="AK675" s="360"/>
      <c r="AL675" s="360"/>
      <c r="AM675" s="360"/>
    </row>
    <row r="676" spans="1:39" ht="11.25" customHeight="1">
      <c r="A676" s="360"/>
      <c r="B676" s="360"/>
      <c r="C676" s="360"/>
      <c r="D676" s="360"/>
      <c r="E676" s="360"/>
      <c r="F676" s="360"/>
      <c r="G676" s="360"/>
      <c r="H676" s="360"/>
      <c r="I676" s="360"/>
      <c r="J676" s="360"/>
      <c r="K676" s="360"/>
      <c r="L676" s="360"/>
      <c r="M676" s="360"/>
      <c r="N676" s="360"/>
      <c r="O676" s="360"/>
      <c r="P676" s="360"/>
      <c r="Q676" s="360"/>
      <c r="R676" s="360"/>
      <c r="S676" s="360"/>
      <c r="T676" s="360"/>
      <c r="U676" s="360"/>
      <c r="V676" s="360"/>
      <c r="W676" s="360"/>
      <c r="X676" s="360"/>
      <c r="Y676" s="360"/>
      <c r="Z676" s="360"/>
      <c r="AA676" s="360"/>
      <c r="AB676" s="360"/>
      <c r="AC676" s="360"/>
      <c r="AD676" s="360"/>
      <c r="AE676" s="360"/>
      <c r="AF676" s="360"/>
      <c r="AG676" s="360"/>
      <c r="AH676" s="360"/>
      <c r="AI676" s="360"/>
      <c r="AJ676" s="360"/>
      <c r="AK676" s="360"/>
      <c r="AL676" s="360"/>
      <c r="AM676" s="360"/>
    </row>
    <row r="677" spans="1:39" ht="11.25" customHeight="1">
      <c r="A677" s="360"/>
      <c r="B677" s="360"/>
      <c r="C677" s="360"/>
      <c r="D677" s="360"/>
      <c r="E677" s="360"/>
      <c r="F677" s="360"/>
      <c r="G677" s="360"/>
      <c r="H677" s="360"/>
      <c r="I677" s="360"/>
      <c r="J677" s="360"/>
      <c r="K677" s="360"/>
      <c r="L677" s="360"/>
      <c r="M677" s="360"/>
      <c r="N677" s="360"/>
      <c r="O677" s="360"/>
      <c r="P677" s="360"/>
      <c r="Q677" s="360"/>
      <c r="R677" s="360"/>
      <c r="S677" s="360"/>
      <c r="T677" s="360"/>
      <c r="U677" s="360"/>
      <c r="V677" s="360"/>
      <c r="W677" s="360"/>
      <c r="X677" s="360"/>
      <c r="Y677" s="360"/>
      <c r="Z677" s="360"/>
      <c r="AA677" s="360"/>
      <c r="AB677" s="360"/>
      <c r="AC677" s="360"/>
      <c r="AD677" s="360"/>
      <c r="AE677" s="360"/>
      <c r="AF677" s="360"/>
      <c r="AG677" s="360"/>
      <c r="AH677" s="360"/>
      <c r="AI677" s="360"/>
      <c r="AJ677" s="360"/>
      <c r="AK677" s="360"/>
      <c r="AL677" s="360"/>
      <c r="AM677" s="360"/>
    </row>
    <row r="678" spans="1:39" ht="11.25" customHeight="1">
      <c r="A678" s="360"/>
      <c r="B678" s="360"/>
      <c r="C678" s="360"/>
      <c r="D678" s="360"/>
      <c r="E678" s="360"/>
      <c r="F678" s="360"/>
      <c r="G678" s="360"/>
      <c r="H678" s="360"/>
      <c r="I678" s="360"/>
      <c r="J678" s="360"/>
      <c r="K678" s="360"/>
      <c r="L678" s="360"/>
      <c r="M678" s="360"/>
      <c r="N678" s="360"/>
      <c r="O678" s="360"/>
      <c r="P678" s="360"/>
      <c r="Q678" s="360"/>
      <c r="R678" s="360"/>
      <c r="S678" s="360"/>
      <c r="T678" s="360"/>
      <c r="U678" s="360"/>
      <c r="V678" s="360"/>
      <c r="W678" s="360"/>
      <c r="X678" s="360"/>
      <c r="Y678" s="360"/>
      <c r="Z678" s="360"/>
      <c r="AA678" s="360"/>
      <c r="AB678" s="360"/>
      <c r="AC678" s="360"/>
      <c r="AD678" s="360"/>
      <c r="AE678" s="360"/>
      <c r="AF678" s="360"/>
      <c r="AG678" s="360"/>
      <c r="AH678" s="360"/>
      <c r="AI678" s="360"/>
      <c r="AJ678" s="360"/>
      <c r="AK678" s="360"/>
      <c r="AL678" s="360"/>
      <c r="AM678" s="360"/>
    </row>
    <row r="679" spans="1:39" ht="11.25" customHeight="1">
      <c r="A679" s="360"/>
      <c r="B679" s="360"/>
      <c r="C679" s="360"/>
      <c r="D679" s="360"/>
      <c r="E679" s="360"/>
      <c r="F679" s="360"/>
      <c r="G679" s="360"/>
      <c r="H679" s="360"/>
      <c r="I679" s="360"/>
      <c r="J679" s="360"/>
      <c r="K679" s="360"/>
      <c r="L679" s="360"/>
      <c r="M679" s="360"/>
      <c r="N679" s="360"/>
      <c r="O679" s="360"/>
      <c r="P679" s="360"/>
      <c r="Q679" s="360"/>
      <c r="R679" s="360"/>
      <c r="S679" s="360"/>
      <c r="T679" s="360"/>
      <c r="U679" s="360"/>
      <c r="V679" s="360"/>
      <c r="W679" s="360"/>
      <c r="X679" s="360"/>
      <c r="Y679" s="360"/>
      <c r="Z679" s="360"/>
      <c r="AA679" s="360"/>
      <c r="AB679" s="360"/>
      <c r="AC679" s="360"/>
      <c r="AD679" s="360"/>
      <c r="AE679" s="360"/>
      <c r="AF679" s="360"/>
      <c r="AG679" s="360"/>
      <c r="AH679" s="360"/>
      <c r="AI679" s="360"/>
      <c r="AJ679" s="360"/>
      <c r="AK679" s="360"/>
      <c r="AL679" s="360"/>
      <c r="AM679" s="360"/>
    </row>
    <row r="680" spans="1:39" ht="11.25" customHeight="1">
      <c r="A680" s="360"/>
      <c r="B680" s="360"/>
      <c r="C680" s="360"/>
      <c r="D680" s="360"/>
      <c r="E680" s="360"/>
      <c r="F680" s="360"/>
      <c r="G680" s="360"/>
      <c r="H680" s="360"/>
      <c r="I680" s="360"/>
      <c r="J680" s="360"/>
      <c r="K680" s="360"/>
      <c r="L680" s="360"/>
      <c r="M680" s="360"/>
      <c r="N680" s="360"/>
      <c r="O680" s="360"/>
      <c r="P680" s="360"/>
      <c r="Q680" s="360"/>
      <c r="R680" s="360"/>
      <c r="S680" s="360"/>
      <c r="T680" s="360"/>
      <c r="U680" s="360"/>
      <c r="V680" s="360"/>
      <c r="W680" s="360"/>
      <c r="X680" s="360"/>
      <c r="Y680" s="360"/>
      <c r="Z680" s="360"/>
      <c r="AA680" s="360"/>
      <c r="AB680" s="360"/>
      <c r="AC680" s="360"/>
      <c r="AD680" s="360"/>
      <c r="AE680" s="360"/>
      <c r="AF680" s="360"/>
      <c r="AG680" s="360"/>
      <c r="AH680" s="360"/>
      <c r="AI680" s="360"/>
      <c r="AJ680" s="360"/>
      <c r="AK680" s="360"/>
      <c r="AL680" s="360"/>
      <c r="AM680" s="360"/>
    </row>
    <row r="681" spans="1:39" ht="11.25" customHeight="1">
      <c r="A681" s="360"/>
      <c r="B681" s="360"/>
      <c r="C681" s="360"/>
      <c r="D681" s="360"/>
      <c r="E681" s="360"/>
      <c r="F681" s="360"/>
      <c r="G681" s="360"/>
      <c r="H681" s="360"/>
      <c r="I681" s="360"/>
      <c r="J681" s="360"/>
      <c r="K681" s="360"/>
      <c r="L681" s="360"/>
      <c r="M681" s="360"/>
      <c r="N681" s="360"/>
      <c r="O681" s="360"/>
      <c r="P681" s="360"/>
      <c r="Q681" s="360"/>
      <c r="R681" s="360"/>
      <c r="S681" s="360"/>
      <c r="T681" s="360"/>
      <c r="U681" s="360"/>
      <c r="V681" s="360"/>
      <c r="W681" s="360"/>
      <c r="X681" s="360"/>
      <c r="Y681" s="360"/>
      <c r="Z681" s="360"/>
      <c r="AA681" s="360"/>
      <c r="AB681" s="360"/>
      <c r="AC681" s="360"/>
      <c r="AD681" s="360"/>
      <c r="AE681" s="360"/>
      <c r="AF681" s="360"/>
      <c r="AG681" s="360"/>
      <c r="AH681" s="360"/>
      <c r="AI681" s="360"/>
      <c r="AJ681" s="360"/>
      <c r="AK681" s="360"/>
      <c r="AL681" s="360"/>
      <c r="AM681" s="360"/>
    </row>
    <row r="682" spans="1:39" ht="11.25" customHeight="1">
      <c r="A682" s="360"/>
      <c r="B682" s="360"/>
      <c r="C682" s="360"/>
      <c r="D682" s="360"/>
      <c r="E682" s="360"/>
      <c r="F682" s="360"/>
      <c r="G682" s="360"/>
      <c r="H682" s="360"/>
      <c r="I682" s="360"/>
      <c r="J682" s="360"/>
      <c r="K682" s="360"/>
      <c r="L682" s="360"/>
      <c r="M682" s="360"/>
      <c r="N682" s="360"/>
      <c r="O682" s="360"/>
      <c r="P682" s="360"/>
      <c r="Q682" s="360"/>
      <c r="R682" s="360"/>
      <c r="S682" s="360"/>
      <c r="T682" s="360"/>
      <c r="U682" s="360"/>
      <c r="V682" s="360"/>
      <c r="W682" s="360"/>
      <c r="X682" s="360"/>
      <c r="Y682" s="360"/>
      <c r="Z682" s="360"/>
      <c r="AA682" s="360"/>
      <c r="AB682" s="360"/>
      <c r="AC682" s="360"/>
      <c r="AD682" s="360"/>
      <c r="AE682" s="360"/>
      <c r="AF682" s="360"/>
      <c r="AG682" s="360"/>
      <c r="AH682" s="360"/>
      <c r="AI682" s="360"/>
      <c r="AJ682" s="360"/>
      <c r="AK682" s="360"/>
      <c r="AL682" s="360"/>
      <c r="AM682" s="360"/>
    </row>
    <row r="683" spans="1:39" ht="11.25" customHeight="1">
      <c r="A683" s="360"/>
      <c r="B683" s="360"/>
      <c r="C683" s="360"/>
      <c r="D683" s="360"/>
      <c r="E683" s="360"/>
      <c r="F683" s="360"/>
      <c r="G683" s="360"/>
      <c r="H683" s="360"/>
      <c r="I683" s="360"/>
      <c r="J683" s="360"/>
      <c r="K683" s="360"/>
      <c r="L683" s="360"/>
      <c r="M683" s="360"/>
      <c r="N683" s="360"/>
      <c r="O683" s="360"/>
      <c r="P683" s="360"/>
      <c r="Q683" s="360"/>
      <c r="R683" s="360"/>
      <c r="S683" s="360"/>
      <c r="T683" s="360"/>
      <c r="U683" s="360"/>
      <c r="V683" s="360"/>
      <c r="W683" s="360"/>
      <c r="X683" s="360"/>
      <c r="Y683" s="360"/>
      <c r="Z683" s="360"/>
      <c r="AA683" s="360"/>
      <c r="AB683" s="360"/>
      <c r="AC683" s="360"/>
      <c r="AD683" s="360"/>
      <c r="AE683" s="360"/>
      <c r="AF683" s="360"/>
      <c r="AG683" s="360"/>
      <c r="AH683" s="360"/>
      <c r="AI683" s="360"/>
      <c r="AJ683" s="360"/>
      <c r="AK683" s="360"/>
      <c r="AL683" s="360"/>
      <c r="AM683" s="360"/>
    </row>
    <row r="684" spans="1:39" ht="11.25" customHeight="1">
      <c r="A684" s="360"/>
      <c r="B684" s="360"/>
      <c r="C684" s="360"/>
      <c r="D684" s="360"/>
      <c r="E684" s="360"/>
      <c r="F684" s="360"/>
      <c r="G684" s="360"/>
      <c r="H684" s="360"/>
      <c r="I684" s="360"/>
      <c r="J684" s="360"/>
      <c r="K684" s="360"/>
      <c r="L684" s="360"/>
      <c r="M684" s="360"/>
      <c r="N684" s="360"/>
      <c r="O684" s="360"/>
      <c r="P684" s="360"/>
      <c r="Q684" s="360"/>
      <c r="R684" s="360"/>
      <c r="S684" s="360"/>
      <c r="T684" s="360"/>
      <c r="U684" s="360"/>
      <c r="V684" s="360"/>
      <c r="W684" s="360"/>
      <c r="X684" s="360"/>
      <c r="Y684" s="360"/>
      <c r="Z684" s="360"/>
      <c r="AA684" s="360"/>
      <c r="AB684" s="360"/>
      <c r="AC684" s="360"/>
      <c r="AD684" s="360"/>
      <c r="AE684" s="360"/>
      <c r="AF684" s="360"/>
      <c r="AG684" s="360"/>
      <c r="AH684" s="360"/>
      <c r="AI684" s="360"/>
      <c r="AJ684" s="360"/>
      <c r="AK684" s="360"/>
      <c r="AL684" s="360"/>
      <c r="AM684" s="360"/>
    </row>
    <row r="685" spans="1:39" ht="11.25" customHeight="1">
      <c r="A685" s="360"/>
      <c r="B685" s="360"/>
      <c r="C685" s="360"/>
      <c r="D685" s="360"/>
      <c r="E685" s="360"/>
      <c r="F685" s="360"/>
      <c r="G685" s="360"/>
      <c r="H685" s="360"/>
      <c r="I685" s="360"/>
      <c r="J685" s="360"/>
      <c r="K685" s="360"/>
      <c r="L685" s="360"/>
      <c r="M685" s="360"/>
      <c r="N685" s="360"/>
      <c r="O685" s="360"/>
      <c r="P685" s="360"/>
      <c r="Q685" s="360"/>
      <c r="R685" s="360"/>
      <c r="S685" s="360"/>
      <c r="T685" s="360"/>
      <c r="U685" s="360"/>
      <c r="V685" s="360"/>
      <c r="W685" s="360"/>
      <c r="X685" s="360"/>
      <c r="Y685" s="360"/>
      <c r="Z685" s="360"/>
      <c r="AA685" s="360"/>
      <c r="AB685" s="360"/>
      <c r="AC685" s="360"/>
      <c r="AD685" s="360"/>
      <c r="AE685" s="360"/>
      <c r="AF685" s="360"/>
      <c r="AG685" s="360"/>
      <c r="AH685" s="360"/>
      <c r="AI685" s="360"/>
      <c r="AJ685" s="360"/>
      <c r="AK685" s="360"/>
      <c r="AL685" s="360"/>
      <c r="AM685" s="360"/>
    </row>
    <row r="686" spans="1:39" ht="11.25" customHeight="1">
      <c r="A686" s="360"/>
      <c r="B686" s="360"/>
      <c r="C686" s="360"/>
      <c r="D686" s="360"/>
      <c r="E686" s="360"/>
      <c r="F686" s="360"/>
      <c r="G686" s="360"/>
      <c r="H686" s="360"/>
      <c r="I686" s="360"/>
      <c r="J686" s="360"/>
      <c r="K686" s="360"/>
      <c r="L686" s="360"/>
      <c r="M686" s="360"/>
      <c r="N686" s="360"/>
      <c r="O686" s="360"/>
      <c r="P686" s="360"/>
      <c r="Q686" s="360"/>
      <c r="R686" s="360"/>
      <c r="S686" s="360"/>
      <c r="T686" s="360"/>
      <c r="U686" s="360"/>
      <c r="V686" s="360"/>
      <c r="W686" s="360"/>
      <c r="X686" s="360"/>
      <c r="Y686" s="360"/>
      <c r="Z686" s="360"/>
      <c r="AA686" s="360"/>
      <c r="AB686" s="360"/>
      <c r="AC686" s="360"/>
      <c r="AD686" s="360"/>
      <c r="AE686" s="360"/>
      <c r="AF686" s="360"/>
      <c r="AG686" s="360"/>
      <c r="AH686" s="360"/>
      <c r="AI686" s="360"/>
      <c r="AJ686" s="360"/>
      <c r="AK686" s="360"/>
      <c r="AL686" s="360"/>
      <c r="AM686" s="360"/>
    </row>
    <row r="687" spans="1:39" ht="11.25" customHeight="1">
      <c r="A687" s="360"/>
      <c r="B687" s="360"/>
      <c r="C687" s="360"/>
      <c r="D687" s="360"/>
      <c r="E687" s="360"/>
      <c r="F687" s="360"/>
      <c r="G687" s="360"/>
      <c r="H687" s="360"/>
      <c r="I687" s="360"/>
      <c r="J687" s="360"/>
      <c r="K687" s="360"/>
      <c r="L687" s="360"/>
      <c r="M687" s="360"/>
      <c r="N687" s="360"/>
      <c r="O687" s="360"/>
      <c r="P687" s="360"/>
      <c r="Q687" s="360"/>
      <c r="R687" s="360"/>
      <c r="S687" s="360"/>
      <c r="T687" s="360"/>
      <c r="U687" s="360"/>
      <c r="V687" s="360"/>
      <c r="W687" s="360"/>
      <c r="X687" s="360"/>
      <c r="Y687" s="360"/>
      <c r="Z687" s="360"/>
      <c r="AA687" s="360"/>
      <c r="AB687" s="360"/>
      <c r="AC687" s="360"/>
      <c r="AD687" s="360"/>
      <c r="AE687" s="360"/>
      <c r="AF687" s="360"/>
      <c r="AG687" s="360"/>
      <c r="AH687" s="360"/>
      <c r="AI687" s="360"/>
      <c r="AJ687" s="360"/>
      <c r="AK687" s="360"/>
      <c r="AL687" s="360"/>
      <c r="AM687" s="360"/>
    </row>
    <row r="688" spans="1:39" ht="11.25" customHeight="1">
      <c r="A688" s="360"/>
      <c r="B688" s="360"/>
      <c r="C688" s="360"/>
      <c r="D688" s="360"/>
      <c r="E688" s="360"/>
      <c r="F688" s="360"/>
      <c r="G688" s="360"/>
      <c r="H688" s="360"/>
      <c r="I688" s="360"/>
      <c r="J688" s="360"/>
      <c r="K688" s="360"/>
      <c r="L688" s="360"/>
      <c r="M688" s="360"/>
      <c r="N688" s="360"/>
      <c r="O688" s="360"/>
      <c r="P688" s="360"/>
      <c r="Q688" s="360"/>
      <c r="R688" s="360"/>
      <c r="S688" s="360"/>
      <c r="T688" s="360"/>
      <c r="U688" s="360"/>
      <c r="V688" s="360"/>
      <c r="W688" s="360"/>
      <c r="X688" s="360"/>
      <c r="Y688" s="360"/>
      <c r="Z688" s="360"/>
      <c r="AA688" s="360"/>
      <c r="AB688" s="360"/>
      <c r="AC688" s="360"/>
      <c r="AD688" s="360"/>
      <c r="AE688" s="360"/>
      <c r="AF688" s="360"/>
      <c r="AG688" s="360"/>
      <c r="AH688" s="360"/>
      <c r="AI688" s="360"/>
      <c r="AJ688" s="360"/>
      <c r="AK688" s="360"/>
      <c r="AL688" s="360"/>
      <c r="AM688" s="360"/>
    </row>
    <row r="689" spans="1:39" ht="11.25" customHeight="1">
      <c r="A689" s="360"/>
      <c r="B689" s="360"/>
      <c r="C689" s="360"/>
      <c r="D689" s="360"/>
      <c r="E689" s="360"/>
      <c r="F689" s="360"/>
      <c r="G689" s="360"/>
      <c r="H689" s="360"/>
      <c r="I689" s="360"/>
      <c r="J689" s="360"/>
      <c r="K689" s="360"/>
      <c r="L689" s="360"/>
      <c r="M689" s="360"/>
      <c r="N689" s="360"/>
      <c r="O689" s="360"/>
      <c r="P689" s="360"/>
      <c r="Q689" s="360"/>
      <c r="R689" s="360"/>
      <c r="S689" s="360"/>
      <c r="T689" s="360"/>
      <c r="U689" s="360"/>
      <c r="V689" s="360"/>
      <c r="W689" s="360"/>
      <c r="X689" s="360"/>
      <c r="Y689" s="360"/>
      <c r="Z689" s="360"/>
      <c r="AA689" s="360"/>
      <c r="AB689" s="360"/>
      <c r="AC689" s="360"/>
      <c r="AD689" s="360"/>
      <c r="AE689" s="360"/>
      <c r="AF689" s="360"/>
      <c r="AG689" s="360"/>
      <c r="AH689" s="360"/>
      <c r="AI689" s="360"/>
      <c r="AJ689" s="360"/>
      <c r="AK689" s="360"/>
      <c r="AL689" s="360"/>
      <c r="AM689" s="360"/>
    </row>
    <row r="690" spans="1:39" ht="11.25" customHeight="1">
      <c r="A690" s="360"/>
      <c r="B690" s="360"/>
      <c r="C690" s="360"/>
      <c r="D690" s="360"/>
      <c r="E690" s="360"/>
      <c r="F690" s="360"/>
      <c r="G690" s="360"/>
      <c r="H690" s="360"/>
      <c r="I690" s="360"/>
      <c r="J690" s="360"/>
      <c r="K690" s="360"/>
      <c r="L690" s="360"/>
      <c r="M690" s="360"/>
      <c r="N690" s="360"/>
      <c r="O690" s="360"/>
      <c r="P690" s="360"/>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row>
    <row r="691" spans="1:39" ht="11.25" customHeight="1">
      <c r="A691" s="360"/>
      <c r="B691" s="360"/>
      <c r="C691" s="360"/>
      <c r="D691" s="360"/>
      <c r="E691" s="360"/>
      <c r="F691" s="360"/>
      <c r="G691" s="360"/>
      <c r="H691" s="360"/>
      <c r="I691" s="360"/>
      <c r="J691" s="360"/>
      <c r="K691" s="360"/>
      <c r="L691" s="360"/>
      <c r="M691" s="360"/>
      <c r="N691" s="360"/>
      <c r="O691" s="360"/>
      <c r="P691" s="360"/>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row>
    <row r="692" spans="1:39" ht="11.25" customHeight="1">
      <c r="A692" s="360"/>
      <c r="B692" s="360"/>
      <c r="C692" s="360"/>
      <c r="D692" s="360"/>
      <c r="E692" s="360"/>
      <c r="F692" s="360"/>
      <c r="G692" s="360"/>
      <c r="H692" s="360"/>
      <c r="I692" s="360"/>
      <c r="J692" s="360"/>
      <c r="K692" s="360"/>
      <c r="L692" s="360"/>
      <c r="M692" s="360"/>
      <c r="N692" s="360"/>
      <c r="O692" s="360"/>
      <c r="P692" s="360"/>
      <c r="Q692" s="360"/>
      <c r="R692" s="360"/>
      <c r="S692" s="360"/>
      <c r="T692" s="360"/>
      <c r="U692" s="360"/>
      <c r="V692" s="360"/>
      <c r="W692" s="360"/>
      <c r="X692" s="360"/>
      <c r="Y692" s="360"/>
      <c r="Z692" s="360"/>
      <c r="AA692" s="360"/>
      <c r="AB692" s="360"/>
      <c r="AC692" s="360"/>
      <c r="AD692" s="360"/>
      <c r="AE692" s="360"/>
      <c r="AF692" s="360"/>
      <c r="AG692" s="360"/>
      <c r="AH692" s="360"/>
      <c r="AI692" s="360"/>
      <c r="AJ692" s="360"/>
      <c r="AK692" s="360"/>
      <c r="AL692" s="360"/>
      <c r="AM692" s="360"/>
    </row>
    <row r="693" spans="1:39" ht="11.25" customHeight="1">
      <c r="A693" s="360"/>
      <c r="B693" s="360"/>
      <c r="C693" s="360"/>
      <c r="D693" s="360"/>
      <c r="E693" s="360"/>
      <c r="F693" s="360"/>
      <c r="G693" s="360"/>
      <c r="H693" s="360"/>
      <c r="I693" s="360"/>
      <c r="J693" s="360"/>
      <c r="K693" s="360"/>
      <c r="L693" s="360"/>
      <c r="M693" s="360"/>
      <c r="N693" s="360"/>
      <c r="O693" s="360"/>
      <c r="P693" s="360"/>
      <c r="Q693" s="360"/>
      <c r="R693" s="360"/>
      <c r="S693" s="360"/>
      <c r="T693" s="360"/>
      <c r="U693" s="360"/>
      <c r="V693" s="360"/>
      <c r="W693" s="360"/>
      <c r="X693" s="360"/>
      <c r="Y693" s="360"/>
      <c r="Z693" s="360"/>
      <c r="AA693" s="360"/>
      <c r="AB693" s="360"/>
      <c r="AC693" s="360"/>
      <c r="AD693" s="360"/>
      <c r="AE693" s="360"/>
      <c r="AF693" s="360"/>
      <c r="AG693" s="360"/>
      <c r="AH693" s="360"/>
      <c r="AI693" s="360"/>
      <c r="AJ693" s="360"/>
      <c r="AK693" s="360"/>
      <c r="AL693" s="360"/>
      <c r="AM693" s="360"/>
    </row>
    <row r="694" spans="1:39" ht="11.25" customHeight="1">
      <c r="A694" s="360"/>
      <c r="B694" s="360"/>
      <c r="C694" s="360"/>
      <c r="D694" s="360"/>
      <c r="E694" s="360"/>
      <c r="F694" s="360"/>
      <c r="G694" s="360"/>
      <c r="H694" s="360"/>
      <c r="I694" s="360"/>
      <c r="J694" s="360"/>
      <c r="K694" s="360"/>
      <c r="L694" s="360"/>
      <c r="M694" s="360"/>
      <c r="N694" s="360"/>
      <c r="O694" s="360"/>
      <c r="P694" s="360"/>
      <c r="Q694" s="360"/>
      <c r="R694" s="360"/>
      <c r="S694" s="360"/>
      <c r="T694" s="360"/>
      <c r="U694" s="360"/>
      <c r="V694" s="360"/>
      <c r="W694" s="360"/>
      <c r="X694" s="360"/>
      <c r="Y694" s="360"/>
      <c r="Z694" s="360"/>
      <c r="AA694" s="360"/>
      <c r="AB694" s="360"/>
      <c r="AC694" s="360"/>
      <c r="AD694" s="360"/>
      <c r="AE694" s="360"/>
      <c r="AF694" s="360"/>
      <c r="AG694" s="360"/>
      <c r="AH694" s="360"/>
      <c r="AI694" s="360"/>
      <c r="AJ694" s="360"/>
      <c r="AK694" s="360"/>
      <c r="AL694" s="360"/>
      <c r="AM694" s="360"/>
    </row>
    <row r="695" spans="1:39" ht="11.25" customHeight="1">
      <c r="A695" s="360"/>
      <c r="B695" s="360"/>
      <c r="C695" s="360"/>
      <c r="D695" s="360"/>
      <c r="E695" s="360"/>
      <c r="F695" s="360"/>
      <c r="G695" s="360"/>
      <c r="H695" s="360"/>
      <c r="I695" s="360"/>
      <c r="J695" s="360"/>
      <c r="K695" s="360"/>
      <c r="L695" s="360"/>
      <c r="M695" s="360"/>
      <c r="N695" s="360"/>
      <c r="O695" s="360"/>
      <c r="P695" s="360"/>
      <c r="Q695" s="360"/>
      <c r="R695" s="360"/>
      <c r="S695" s="360"/>
      <c r="T695" s="360"/>
      <c r="U695" s="360"/>
      <c r="V695" s="360"/>
      <c r="W695" s="360"/>
      <c r="X695" s="360"/>
      <c r="Y695" s="360"/>
      <c r="Z695" s="360"/>
      <c r="AA695" s="360"/>
      <c r="AB695" s="360"/>
      <c r="AC695" s="360"/>
      <c r="AD695" s="360"/>
      <c r="AE695" s="360"/>
      <c r="AF695" s="360"/>
      <c r="AG695" s="360"/>
      <c r="AH695" s="360"/>
      <c r="AI695" s="360"/>
      <c r="AJ695" s="360"/>
      <c r="AK695" s="360"/>
      <c r="AL695" s="360"/>
      <c r="AM695" s="360"/>
    </row>
    <row r="696" spans="1:39" ht="11.25" customHeight="1">
      <c r="A696" s="360"/>
      <c r="B696" s="360"/>
      <c r="C696" s="360"/>
      <c r="D696" s="360"/>
      <c r="E696" s="360"/>
      <c r="F696" s="360"/>
      <c r="G696" s="360"/>
      <c r="H696" s="360"/>
      <c r="I696" s="360"/>
      <c r="J696" s="360"/>
      <c r="K696" s="360"/>
      <c r="L696" s="360"/>
      <c r="M696" s="360"/>
      <c r="N696" s="360"/>
      <c r="O696" s="360"/>
      <c r="P696" s="360"/>
      <c r="Q696" s="360"/>
      <c r="R696" s="360"/>
      <c r="S696" s="360"/>
      <c r="T696" s="360"/>
      <c r="U696" s="360"/>
      <c r="V696" s="360"/>
      <c r="W696" s="360"/>
      <c r="X696" s="360"/>
      <c r="Y696" s="360"/>
      <c r="Z696" s="360"/>
      <c r="AA696" s="360"/>
      <c r="AB696" s="360"/>
      <c r="AC696" s="360"/>
      <c r="AD696" s="360"/>
      <c r="AE696" s="360"/>
      <c r="AF696" s="360"/>
      <c r="AG696" s="360"/>
      <c r="AH696" s="360"/>
      <c r="AI696" s="360"/>
      <c r="AJ696" s="360"/>
      <c r="AK696" s="360"/>
      <c r="AL696" s="360"/>
      <c r="AM696" s="360"/>
    </row>
    <row r="697" spans="1:39" ht="11.25" customHeight="1">
      <c r="A697" s="360"/>
      <c r="B697" s="360"/>
      <c r="C697" s="360"/>
      <c r="D697" s="360"/>
      <c r="E697" s="360"/>
      <c r="F697" s="360"/>
      <c r="G697" s="360"/>
      <c r="H697" s="360"/>
      <c r="I697" s="360"/>
      <c r="J697" s="360"/>
      <c r="K697" s="360"/>
      <c r="L697" s="360"/>
      <c r="M697" s="360"/>
      <c r="N697" s="360"/>
      <c r="O697" s="360"/>
      <c r="P697" s="360"/>
      <c r="Q697" s="360"/>
      <c r="R697" s="360"/>
      <c r="S697" s="360"/>
      <c r="T697" s="360"/>
      <c r="U697" s="360"/>
      <c r="V697" s="360"/>
      <c r="W697" s="360"/>
      <c r="X697" s="360"/>
      <c r="Y697" s="360"/>
      <c r="Z697" s="360"/>
      <c r="AA697" s="360"/>
      <c r="AB697" s="360"/>
      <c r="AC697" s="360"/>
      <c r="AD697" s="360"/>
      <c r="AE697" s="360"/>
      <c r="AF697" s="360"/>
      <c r="AG697" s="360"/>
      <c r="AH697" s="360"/>
      <c r="AI697" s="360"/>
      <c r="AJ697" s="360"/>
      <c r="AK697" s="360"/>
      <c r="AL697" s="360"/>
      <c r="AM697" s="360"/>
    </row>
    <row r="698" spans="1:39" ht="11.25" customHeight="1">
      <c r="A698" s="360"/>
      <c r="B698" s="360"/>
      <c r="C698" s="360"/>
      <c r="D698" s="360"/>
      <c r="E698" s="360"/>
      <c r="F698" s="360"/>
      <c r="G698" s="360"/>
      <c r="H698" s="360"/>
      <c r="I698" s="360"/>
      <c r="J698" s="360"/>
      <c r="K698" s="360"/>
      <c r="L698" s="360"/>
      <c r="M698" s="360"/>
      <c r="N698" s="360"/>
      <c r="O698" s="360"/>
      <c r="P698" s="360"/>
      <c r="Q698" s="360"/>
      <c r="R698" s="360"/>
      <c r="S698" s="360"/>
      <c r="T698" s="360"/>
      <c r="U698" s="360"/>
      <c r="V698" s="360"/>
      <c r="W698" s="360"/>
      <c r="X698" s="360"/>
      <c r="Y698" s="360"/>
      <c r="Z698" s="360"/>
      <c r="AA698" s="360"/>
      <c r="AB698" s="360"/>
      <c r="AC698" s="360"/>
      <c r="AD698" s="360"/>
      <c r="AE698" s="360"/>
      <c r="AF698" s="360"/>
      <c r="AG698" s="360"/>
      <c r="AH698" s="360"/>
      <c r="AI698" s="360"/>
      <c r="AJ698" s="360"/>
      <c r="AK698" s="360"/>
      <c r="AL698" s="360"/>
      <c r="AM698" s="360"/>
    </row>
    <row r="699" spans="1:39" ht="11.25" customHeight="1">
      <c r="A699" s="360"/>
      <c r="B699" s="360"/>
      <c r="C699" s="360"/>
      <c r="D699" s="360"/>
      <c r="E699" s="360"/>
      <c r="F699" s="360"/>
      <c r="G699" s="360"/>
      <c r="H699" s="360"/>
      <c r="I699" s="360"/>
      <c r="J699" s="360"/>
      <c r="K699" s="360"/>
      <c r="L699" s="360"/>
      <c r="M699" s="360"/>
      <c r="N699" s="360"/>
      <c r="O699" s="360"/>
      <c r="P699" s="360"/>
      <c r="Q699" s="360"/>
      <c r="R699" s="360"/>
      <c r="S699" s="360"/>
      <c r="T699" s="360"/>
      <c r="U699" s="360"/>
      <c r="V699" s="360"/>
      <c r="W699" s="360"/>
      <c r="X699" s="360"/>
      <c r="Y699" s="360"/>
      <c r="Z699" s="360"/>
      <c r="AA699" s="360"/>
      <c r="AB699" s="360"/>
      <c r="AC699" s="360"/>
      <c r="AD699" s="360"/>
      <c r="AE699" s="360"/>
      <c r="AF699" s="360"/>
      <c r="AG699" s="360"/>
      <c r="AH699" s="360"/>
      <c r="AI699" s="360"/>
      <c r="AJ699" s="360"/>
      <c r="AK699" s="360"/>
      <c r="AL699" s="360"/>
      <c r="AM699" s="360"/>
    </row>
    <row r="700" spans="1:39" ht="11.25" customHeight="1">
      <c r="A700" s="360"/>
      <c r="B700" s="360"/>
      <c r="C700" s="360"/>
      <c r="D700" s="360"/>
      <c r="E700" s="360"/>
      <c r="F700" s="360"/>
      <c r="G700" s="360"/>
      <c r="H700" s="360"/>
      <c r="I700" s="360"/>
      <c r="J700" s="360"/>
      <c r="K700" s="360"/>
      <c r="L700" s="360"/>
      <c r="M700" s="360"/>
      <c r="N700" s="360"/>
      <c r="O700" s="360"/>
      <c r="P700" s="360"/>
      <c r="Q700" s="360"/>
      <c r="R700" s="360"/>
      <c r="S700" s="360"/>
      <c r="T700" s="360"/>
      <c r="U700" s="360"/>
      <c r="V700" s="360"/>
      <c r="W700" s="360"/>
      <c r="X700" s="360"/>
      <c r="Y700" s="360"/>
      <c r="Z700" s="360"/>
      <c r="AA700" s="360"/>
      <c r="AB700" s="360"/>
      <c r="AC700" s="360"/>
      <c r="AD700" s="360"/>
      <c r="AE700" s="360"/>
      <c r="AF700" s="360"/>
      <c r="AG700" s="360"/>
      <c r="AH700" s="360"/>
      <c r="AI700" s="360"/>
      <c r="AJ700" s="360"/>
      <c r="AK700" s="360"/>
      <c r="AL700" s="360"/>
      <c r="AM700" s="360"/>
    </row>
    <row r="701" spans="1:39" ht="11.25" customHeight="1">
      <c r="A701" s="360"/>
      <c r="B701" s="360"/>
      <c r="C701" s="360"/>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0"/>
      <c r="AD701" s="360"/>
      <c r="AE701" s="360"/>
      <c r="AF701" s="360"/>
      <c r="AG701" s="360"/>
      <c r="AH701" s="360"/>
      <c r="AI701" s="360"/>
      <c r="AJ701" s="360"/>
      <c r="AK701" s="360"/>
      <c r="AL701" s="360"/>
      <c r="AM701" s="360"/>
    </row>
    <row r="702" spans="1:39" ht="11.25" customHeight="1">
      <c r="A702" s="360"/>
      <c r="B702" s="360"/>
      <c r="C702" s="360"/>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0"/>
      <c r="AD702" s="360"/>
      <c r="AE702" s="360"/>
      <c r="AF702" s="360"/>
      <c r="AG702" s="360"/>
      <c r="AH702" s="360"/>
      <c r="AI702" s="360"/>
      <c r="AJ702" s="360"/>
      <c r="AK702" s="360"/>
      <c r="AL702" s="360"/>
      <c r="AM702" s="360"/>
    </row>
    <row r="703" spans="1:39" ht="11.25" customHeight="1">
      <c r="A703" s="360"/>
      <c r="B703" s="360"/>
      <c r="C703" s="360"/>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60"/>
      <c r="AD703" s="360"/>
      <c r="AE703" s="360"/>
      <c r="AF703" s="360"/>
      <c r="AG703" s="360"/>
      <c r="AH703" s="360"/>
      <c r="AI703" s="360"/>
      <c r="AJ703" s="360"/>
      <c r="AK703" s="360"/>
      <c r="AL703" s="360"/>
      <c r="AM703" s="360"/>
    </row>
    <row r="704" spans="1:39" ht="11.25" customHeight="1">
      <c r="A704" s="360"/>
      <c r="B704" s="360"/>
      <c r="C704" s="360"/>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0"/>
      <c r="AD704" s="360"/>
      <c r="AE704" s="360"/>
      <c r="AF704" s="360"/>
      <c r="AG704" s="360"/>
      <c r="AH704" s="360"/>
      <c r="AI704" s="360"/>
      <c r="AJ704" s="360"/>
      <c r="AK704" s="360"/>
      <c r="AL704" s="360"/>
      <c r="AM704" s="360"/>
    </row>
    <row r="705" spans="1:39" ht="11.25" customHeight="1">
      <c r="A705" s="360"/>
      <c r="B705" s="360"/>
      <c r="C705" s="360"/>
      <c r="D705" s="360"/>
      <c r="E705" s="360"/>
      <c r="F705" s="360"/>
      <c r="G705" s="360"/>
      <c r="H705" s="360"/>
      <c r="I705" s="360"/>
      <c r="J705" s="360"/>
      <c r="K705" s="360"/>
      <c r="L705" s="360"/>
      <c r="M705" s="360"/>
      <c r="N705" s="360"/>
      <c r="O705" s="360"/>
      <c r="P705" s="360"/>
      <c r="Q705" s="360"/>
      <c r="R705" s="360"/>
      <c r="S705" s="360"/>
      <c r="T705" s="360"/>
      <c r="U705" s="360"/>
      <c r="V705" s="360"/>
      <c r="W705" s="360"/>
      <c r="X705" s="360"/>
      <c r="Y705" s="360"/>
      <c r="Z705" s="360"/>
      <c r="AA705" s="360"/>
      <c r="AB705" s="360"/>
      <c r="AC705" s="360"/>
      <c r="AD705" s="360"/>
      <c r="AE705" s="360"/>
      <c r="AF705" s="360"/>
      <c r="AG705" s="360"/>
      <c r="AH705" s="360"/>
      <c r="AI705" s="360"/>
      <c r="AJ705" s="360"/>
      <c r="AK705" s="360"/>
      <c r="AL705" s="360"/>
      <c r="AM705" s="360"/>
    </row>
    <row r="706" spans="1:39" ht="11.25" customHeight="1">
      <c r="A706" s="360"/>
      <c r="B706" s="360"/>
      <c r="C706" s="360"/>
      <c r="D706" s="360"/>
      <c r="E706" s="360"/>
      <c r="F706" s="360"/>
      <c r="G706" s="360"/>
      <c r="H706" s="360"/>
      <c r="I706" s="360"/>
      <c r="J706" s="360"/>
      <c r="K706" s="360"/>
      <c r="L706" s="360"/>
      <c r="M706" s="360"/>
      <c r="N706" s="360"/>
      <c r="O706" s="360"/>
      <c r="P706" s="360"/>
      <c r="Q706" s="360"/>
      <c r="R706" s="360"/>
      <c r="S706" s="360"/>
      <c r="T706" s="360"/>
      <c r="U706" s="360"/>
      <c r="V706" s="360"/>
      <c r="W706" s="360"/>
      <c r="X706" s="360"/>
      <c r="Y706" s="360"/>
      <c r="Z706" s="360"/>
      <c r="AA706" s="360"/>
      <c r="AB706" s="360"/>
      <c r="AC706" s="360"/>
      <c r="AD706" s="360"/>
      <c r="AE706" s="360"/>
      <c r="AF706" s="360"/>
      <c r="AG706" s="360"/>
      <c r="AH706" s="360"/>
      <c r="AI706" s="360"/>
      <c r="AJ706" s="360"/>
      <c r="AK706" s="360"/>
      <c r="AL706" s="360"/>
      <c r="AM706" s="360"/>
    </row>
    <row r="707" spans="1:39" ht="11.25" customHeight="1">
      <c r="A707" s="360"/>
      <c r="B707" s="360"/>
      <c r="C707" s="360"/>
      <c r="D707" s="360"/>
      <c r="E707" s="360"/>
      <c r="F707" s="360"/>
      <c r="G707" s="360"/>
      <c r="H707" s="360"/>
      <c r="I707" s="360"/>
      <c r="J707" s="360"/>
      <c r="K707" s="360"/>
      <c r="L707" s="360"/>
      <c r="M707" s="360"/>
      <c r="N707" s="360"/>
      <c r="O707" s="360"/>
      <c r="P707" s="360"/>
      <c r="Q707" s="360"/>
      <c r="R707" s="360"/>
      <c r="S707" s="360"/>
      <c r="T707" s="360"/>
      <c r="U707" s="360"/>
      <c r="V707" s="360"/>
      <c r="W707" s="360"/>
      <c r="X707" s="360"/>
      <c r="Y707" s="360"/>
      <c r="Z707" s="360"/>
      <c r="AA707" s="360"/>
      <c r="AB707" s="360"/>
      <c r="AC707" s="360"/>
      <c r="AD707" s="360"/>
      <c r="AE707" s="360"/>
      <c r="AF707" s="360"/>
      <c r="AG707" s="360"/>
      <c r="AH707" s="360"/>
      <c r="AI707" s="360"/>
      <c r="AJ707" s="360"/>
      <c r="AK707" s="360"/>
      <c r="AL707" s="360"/>
      <c r="AM707" s="360"/>
    </row>
    <row r="708" spans="1:39" ht="11.25" customHeight="1">
      <c r="A708" s="360"/>
      <c r="B708" s="360"/>
      <c r="C708" s="360"/>
      <c r="D708" s="360"/>
      <c r="E708" s="360"/>
      <c r="F708" s="360"/>
      <c r="G708" s="360"/>
      <c r="H708" s="360"/>
      <c r="I708" s="360"/>
      <c r="J708" s="360"/>
      <c r="K708" s="360"/>
      <c r="L708" s="360"/>
      <c r="M708" s="360"/>
      <c r="N708" s="360"/>
      <c r="O708" s="360"/>
      <c r="P708" s="360"/>
      <c r="Q708" s="360"/>
      <c r="R708" s="360"/>
      <c r="S708" s="360"/>
      <c r="T708" s="360"/>
      <c r="U708" s="360"/>
      <c r="V708" s="360"/>
      <c r="W708" s="360"/>
      <c r="X708" s="360"/>
      <c r="Y708" s="360"/>
      <c r="Z708" s="360"/>
      <c r="AA708" s="360"/>
      <c r="AB708" s="360"/>
      <c r="AC708" s="360"/>
      <c r="AD708" s="360"/>
      <c r="AE708" s="360"/>
      <c r="AF708" s="360"/>
      <c r="AG708" s="360"/>
      <c r="AH708" s="360"/>
      <c r="AI708" s="360"/>
      <c r="AJ708" s="360"/>
      <c r="AK708" s="360"/>
      <c r="AL708" s="360"/>
      <c r="AM708" s="360"/>
    </row>
    <row r="709" spans="1:39" ht="11.25" customHeight="1">
      <c r="A709" s="360"/>
      <c r="B709" s="360"/>
      <c r="C709" s="360"/>
      <c r="D709" s="360"/>
      <c r="E709" s="360"/>
      <c r="F709" s="360"/>
      <c r="G709" s="360"/>
      <c r="H709" s="360"/>
      <c r="I709" s="360"/>
      <c r="J709" s="360"/>
      <c r="K709" s="360"/>
      <c r="L709" s="360"/>
      <c r="M709" s="360"/>
      <c r="N709" s="360"/>
      <c r="O709" s="360"/>
      <c r="P709" s="360"/>
      <c r="Q709" s="360"/>
      <c r="R709" s="360"/>
      <c r="S709" s="360"/>
      <c r="T709" s="360"/>
      <c r="U709" s="360"/>
      <c r="V709" s="360"/>
      <c r="W709" s="360"/>
      <c r="X709" s="360"/>
      <c r="Y709" s="360"/>
      <c r="Z709" s="360"/>
      <c r="AA709" s="360"/>
      <c r="AB709" s="360"/>
      <c r="AC709" s="360"/>
      <c r="AD709" s="360"/>
      <c r="AE709" s="360"/>
      <c r="AF709" s="360"/>
      <c r="AG709" s="360"/>
      <c r="AH709" s="360"/>
      <c r="AI709" s="360"/>
      <c r="AJ709" s="360"/>
      <c r="AK709" s="360"/>
      <c r="AL709" s="360"/>
      <c r="AM709" s="360"/>
    </row>
    <row r="710" spans="1:39" ht="11.25" customHeight="1">
      <c r="A710" s="360"/>
      <c r="B710" s="360"/>
      <c r="C710" s="360"/>
      <c r="D710" s="360"/>
      <c r="E710" s="360"/>
      <c r="F710" s="360"/>
      <c r="G710" s="360"/>
      <c r="H710" s="360"/>
      <c r="I710" s="360"/>
      <c r="J710" s="360"/>
      <c r="K710" s="360"/>
      <c r="L710" s="360"/>
      <c r="M710" s="360"/>
      <c r="N710" s="360"/>
      <c r="O710" s="360"/>
      <c r="P710" s="360"/>
      <c r="Q710" s="360"/>
      <c r="R710" s="360"/>
      <c r="S710" s="360"/>
      <c r="T710" s="360"/>
      <c r="U710" s="360"/>
      <c r="V710" s="360"/>
      <c r="W710" s="360"/>
      <c r="X710" s="360"/>
      <c r="Y710" s="360"/>
      <c r="Z710" s="360"/>
      <c r="AA710" s="360"/>
      <c r="AB710" s="360"/>
      <c r="AC710" s="360"/>
      <c r="AD710" s="360"/>
      <c r="AE710" s="360"/>
      <c r="AF710" s="360"/>
      <c r="AG710" s="360"/>
      <c r="AH710" s="360"/>
      <c r="AI710" s="360"/>
      <c r="AJ710" s="360"/>
      <c r="AK710" s="360"/>
      <c r="AL710" s="360"/>
      <c r="AM710" s="360"/>
    </row>
    <row r="711" spans="1:39" ht="11.25" customHeight="1">
      <c r="A711" s="360"/>
      <c r="B711" s="360"/>
      <c r="C711" s="360"/>
      <c r="D711" s="360"/>
      <c r="E711" s="360"/>
      <c r="F711" s="360"/>
      <c r="G711" s="360"/>
      <c r="H711" s="360"/>
      <c r="I711" s="360"/>
      <c r="J711" s="360"/>
      <c r="K711" s="360"/>
      <c r="L711" s="360"/>
      <c r="M711" s="360"/>
      <c r="N711" s="360"/>
      <c r="O711" s="360"/>
      <c r="P711" s="360"/>
      <c r="Q711" s="360"/>
      <c r="R711" s="360"/>
      <c r="S711" s="360"/>
      <c r="T711" s="360"/>
      <c r="U711" s="360"/>
      <c r="V711" s="360"/>
      <c r="W711" s="360"/>
      <c r="X711" s="360"/>
      <c r="Y711" s="360"/>
      <c r="Z711" s="360"/>
      <c r="AA711" s="360"/>
      <c r="AB711" s="360"/>
      <c r="AC711" s="360"/>
      <c r="AD711" s="360"/>
      <c r="AE711" s="360"/>
      <c r="AF711" s="360"/>
      <c r="AG711" s="360"/>
      <c r="AH711" s="360"/>
      <c r="AI711" s="360"/>
      <c r="AJ711" s="360"/>
      <c r="AK711" s="360"/>
      <c r="AL711" s="360"/>
      <c r="AM711" s="360"/>
    </row>
    <row r="712" spans="1:39" ht="11.25" customHeight="1">
      <c r="A712" s="360"/>
      <c r="B712" s="360"/>
      <c r="C712" s="360"/>
      <c r="D712" s="360"/>
      <c r="E712" s="360"/>
      <c r="F712" s="360"/>
      <c r="G712" s="360"/>
      <c r="H712" s="360"/>
      <c r="I712" s="360"/>
      <c r="J712" s="360"/>
      <c r="K712" s="360"/>
      <c r="L712" s="360"/>
      <c r="M712" s="360"/>
      <c r="N712" s="360"/>
      <c r="O712" s="360"/>
      <c r="P712" s="360"/>
      <c r="Q712" s="360"/>
      <c r="R712" s="360"/>
      <c r="S712" s="360"/>
      <c r="T712" s="360"/>
      <c r="U712" s="360"/>
      <c r="V712" s="360"/>
      <c r="W712" s="360"/>
      <c r="X712" s="360"/>
      <c r="Y712" s="360"/>
      <c r="Z712" s="360"/>
      <c r="AA712" s="360"/>
      <c r="AB712" s="360"/>
      <c r="AC712" s="360"/>
      <c r="AD712" s="360"/>
      <c r="AE712" s="360"/>
      <c r="AF712" s="360"/>
      <c r="AG712" s="360"/>
      <c r="AH712" s="360"/>
      <c r="AI712" s="360"/>
      <c r="AJ712" s="360"/>
      <c r="AK712" s="360"/>
      <c r="AL712" s="360"/>
      <c r="AM712" s="360"/>
    </row>
    <row r="713" spans="1:39" ht="11.25" customHeight="1">
      <c r="A713" s="360"/>
      <c r="B713" s="360"/>
      <c r="C713" s="360"/>
      <c r="D713" s="360"/>
      <c r="E713" s="360"/>
      <c r="F713" s="360"/>
      <c r="G713" s="360"/>
      <c r="H713" s="360"/>
      <c r="I713" s="360"/>
      <c r="J713" s="360"/>
      <c r="K713" s="360"/>
      <c r="L713" s="360"/>
      <c r="M713" s="360"/>
      <c r="N713" s="360"/>
      <c r="O713" s="360"/>
      <c r="P713" s="360"/>
      <c r="Q713" s="360"/>
      <c r="R713" s="360"/>
      <c r="S713" s="360"/>
      <c r="T713" s="360"/>
      <c r="U713" s="360"/>
      <c r="V713" s="360"/>
      <c r="W713" s="360"/>
      <c r="X713" s="360"/>
      <c r="Y713" s="360"/>
      <c r="Z713" s="360"/>
      <c r="AA713" s="360"/>
      <c r="AB713" s="360"/>
      <c r="AC713" s="360"/>
      <c r="AD713" s="360"/>
      <c r="AE713" s="360"/>
      <c r="AF713" s="360"/>
      <c r="AG713" s="360"/>
      <c r="AH713" s="360"/>
      <c r="AI713" s="360"/>
      <c r="AJ713" s="360"/>
      <c r="AK713" s="360"/>
      <c r="AL713" s="360"/>
      <c r="AM713" s="360"/>
    </row>
    <row r="714" spans="1:39" ht="11.25" customHeight="1">
      <c r="A714" s="360"/>
      <c r="B714" s="360"/>
      <c r="C714" s="360"/>
      <c r="D714" s="360"/>
      <c r="E714" s="360"/>
      <c r="F714" s="360"/>
      <c r="G714" s="360"/>
      <c r="H714" s="360"/>
      <c r="I714" s="360"/>
      <c r="J714" s="360"/>
      <c r="K714" s="360"/>
      <c r="L714" s="360"/>
      <c r="M714" s="360"/>
      <c r="N714" s="360"/>
      <c r="O714" s="360"/>
      <c r="P714" s="360"/>
      <c r="Q714" s="360"/>
      <c r="R714" s="360"/>
      <c r="S714" s="360"/>
      <c r="T714" s="360"/>
      <c r="U714" s="360"/>
      <c r="V714" s="360"/>
      <c r="W714" s="360"/>
      <c r="X714" s="360"/>
      <c r="Y714" s="360"/>
      <c r="Z714" s="360"/>
      <c r="AA714" s="360"/>
      <c r="AB714" s="360"/>
      <c r="AC714" s="360"/>
      <c r="AD714" s="360"/>
      <c r="AE714" s="360"/>
      <c r="AF714" s="360"/>
      <c r="AG714" s="360"/>
      <c r="AH714" s="360"/>
      <c r="AI714" s="360"/>
      <c r="AJ714" s="360"/>
      <c r="AK714" s="360"/>
      <c r="AL714" s="360"/>
      <c r="AM714" s="360"/>
    </row>
    <row r="715" spans="1:39" ht="11.25" customHeight="1">
      <c r="A715" s="360"/>
      <c r="B715" s="360"/>
      <c r="C715" s="360"/>
      <c r="D715" s="360"/>
      <c r="E715" s="360"/>
      <c r="F715" s="360"/>
      <c r="G715" s="360"/>
      <c r="H715" s="360"/>
      <c r="I715" s="360"/>
      <c r="J715" s="360"/>
      <c r="K715" s="360"/>
      <c r="L715" s="360"/>
      <c r="M715" s="360"/>
      <c r="N715" s="360"/>
      <c r="O715" s="360"/>
      <c r="P715" s="360"/>
      <c r="Q715" s="360"/>
      <c r="R715" s="360"/>
      <c r="S715" s="360"/>
      <c r="T715" s="360"/>
      <c r="U715" s="360"/>
      <c r="V715" s="360"/>
      <c r="W715" s="360"/>
      <c r="X715" s="360"/>
      <c r="Y715" s="360"/>
      <c r="Z715" s="360"/>
      <c r="AA715" s="360"/>
      <c r="AB715" s="360"/>
      <c r="AC715" s="360"/>
      <c r="AD715" s="360"/>
      <c r="AE715" s="360"/>
      <c r="AF715" s="360"/>
      <c r="AG715" s="360"/>
      <c r="AH715" s="360"/>
      <c r="AI715" s="360"/>
      <c r="AJ715" s="360"/>
      <c r="AK715" s="360"/>
      <c r="AL715" s="360"/>
      <c r="AM715" s="360"/>
    </row>
    <row r="716" spans="1:39" ht="11.25" customHeight="1">
      <c r="A716" s="360"/>
      <c r="B716" s="360"/>
      <c r="C716" s="360"/>
      <c r="D716" s="360"/>
      <c r="E716" s="360"/>
      <c r="F716" s="360"/>
      <c r="G716" s="360"/>
      <c r="H716" s="360"/>
      <c r="I716" s="360"/>
      <c r="J716" s="360"/>
      <c r="K716" s="360"/>
      <c r="L716" s="360"/>
      <c r="M716" s="360"/>
      <c r="N716" s="360"/>
      <c r="O716" s="360"/>
      <c r="P716" s="360"/>
      <c r="Q716" s="360"/>
      <c r="R716" s="360"/>
      <c r="S716" s="360"/>
      <c r="T716" s="360"/>
      <c r="U716" s="360"/>
      <c r="V716" s="360"/>
      <c r="W716" s="360"/>
      <c r="X716" s="360"/>
      <c r="Y716" s="360"/>
      <c r="Z716" s="360"/>
      <c r="AA716" s="360"/>
      <c r="AB716" s="360"/>
      <c r="AC716" s="360"/>
      <c r="AD716" s="360"/>
      <c r="AE716" s="360"/>
      <c r="AF716" s="360"/>
      <c r="AG716" s="360"/>
      <c r="AH716" s="360"/>
      <c r="AI716" s="360"/>
      <c r="AJ716" s="360"/>
      <c r="AK716" s="360"/>
      <c r="AL716" s="360"/>
      <c r="AM716" s="360"/>
    </row>
    <row r="717" spans="1:39" ht="11.25" customHeight="1">
      <c r="A717" s="360"/>
      <c r="B717" s="360"/>
      <c r="C717" s="360"/>
      <c r="D717" s="360"/>
      <c r="E717" s="360"/>
      <c r="F717" s="360"/>
      <c r="G717" s="360"/>
      <c r="H717" s="360"/>
      <c r="I717" s="360"/>
      <c r="J717" s="360"/>
      <c r="K717" s="360"/>
      <c r="L717" s="360"/>
      <c r="M717" s="360"/>
      <c r="N717" s="360"/>
      <c r="O717" s="360"/>
      <c r="P717" s="360"/>
      <c r="Q717" s="360"/>
      <c r="R717" s="360"/>
      <c r="S717" s="360"/>
      <c r="T717" s="360"/>
      <c r="U717" s="360"/>
      <c r="V717" s="360"/>
      <c r="W717" s="360"/>
      <c r="X717" s="360"/>
      <c r="Y717" s="360"/>
      <c r="Z717" s="360"/>
      <c r="AA717" s="360"/>
      <c r="AB717" s="360"/>
      <c r="AC717" s="360"/>
      <c r="AD717" s="360"/>
      <c r="AE717" s="360"/>
      <c r="AF717" s="360"/>
      <c r="AG717" s="360"/>
      <c r="AH717" s="360"/>
      <c r="AI717" s="360"/>
      <c r="AJ717" s="360"/>
      <c r="AK717" s="360"/>
      <c r="AL717" s="360"/>
      <c r="AM717" s="360"/>
    </row>
    <row r="718" spans="1:39" ht="11.25" customHeight="1">
      <c r="A718" s="360"/>
      <c r="B718" s="360"/>
      <c r="C718" s="360"/>
      <c r="D718" s="360"/>
      <c r="E718" s="360"/>
      <c r="F718" s="360"/>
      <c r="G718" s="360"/>
      <c r="H718" s="360"/>
      <c r="I718" s="360"/>
      <c r="J718" s="360"/>
      <c r="K718" s="360"/>
      <c r="L718" s="360"/>
      <c r="M718" s="360"/>
      <c r="N718" s="360"/>
      <c r="O718" s="360"/>
      <c r="P718" s="360"/>
      <c r="Q718" s="360"/>
      <c r="R718" s="360"/>
      <c r="S718" s="360"/>
      <c r="T718" s="360"/>
      <c r="U718" s="360"/>
      <c r="V718" s="360"/>
      <c r="W718" s="360"/>
      <c r="X718" s="360"/>
      <c r="Y718" s="360"/>
      <c r="Z718" s="360"/>
      <c r="AA718" s="360"/>
      <c r="AB718" s="360"/>
      <c r="AC718" s="360"/>
      <c r="AD718" s="360"/>
      <c r="AE718" s="360"/>
      <c r="AF718" s="360"/>
      <c r="AG718" s="360"/>
      <c r="AH718" s="360"/>
      <c r="AI718" s="360"/>
      <c r="AJ718" s="360"/>
      <c r="AK718" s="360"/>
      <c r="AL718" s="360"/>
      <c r="AM718" s="360"/>
    </row>
    <row r="719" spans="1:39" ht="11.25" customHeight="1">
      <c r="A719" s="360"/>
      <c r="B719" s="360"/>
      <c r="C719" s="360"/>
      <c r="D719" s="360"/>
      <c r="E719" s="360"/>
      <c r="F719" s="360"/>
      <c r="G719" s="360"/>
      <c r="H719" s="360"/>
      <c r="I719" s="360"/>
      <c r="J719" s="360"/>
      <c r="K719" s="360"/>
      <c r="L719" s="360"/>
      <c r="M719" s="360"/>
      <c r="N719" s="360"/>
      <c r="O719" s="360"/>
      <c r="P719" s="360"/>
      <c r="Q719" s="360"/>
      <c r="R719" s="360"/>
      <c r="S719" s="360"/>
      <c r="T719" s="360"/>
      <c r="U719" s="360"/>
      <c r="V719" s="360"/>
      <c r="W719" s="360"/>
      <c r="X719" s="360"/>
      <c r="Y719" s="360"/>
      <c r="Z719" s="360"/>
      <c r="AA719" s="360"/>
      <c r="AB719" s="360"/>
      <c r="AC719" s="360"/>
      <c r="AD719" s="360"/>
      <c r="AE719" s="360"/>
      <c r="AF719" s="360"/>
      <c r="AG719" s="360"/>
      <c r="AH719" s="360"/>
      <c r="AI719" s="360"/>
      <c r="AJ719" s="360"/>
      <c r="AK719" s="360"/>
      <c r="AL719" s="360"/>
      <c r="AM719" s="360"/>
    </row>
    <row r="720" spans="1:39" ht="11.25" customHeight="1">
      <c r="A720" s="360"/>
      <c r="B720" s="360"/>
      <c r="C720" s="360"/>
      <c r="D720" s="360"/>
      <c r="E720" s="360"/>
      <c r="F720" s="360"/>
      <c r="G720" s="360"/>
      <c r="H720" s="360"/>
      <c r="I720" s="360"/>
      <c r="J720" s="360"/>
      <c r="K720" s="360"/>
      <c r="L720" s="360"/>
      <c r="M720" s="360"/>
      <c r="N720" s="360"/>
      <c r="O720" s="360"/>
      <c r="P720" s="360"/>
      <c r="Q720" s="360"/>
      <c r="R720" s="360"/>
      <c r="S720" s="360"/>
      <c r="T720" s="360"/>
      <c r="U720" s="360"/>
      <c r="V720" s="360"/>
      <c r="W720" s="360"/>
      <c r="X720" s="360"/>
      <c r="Y720" s="360"/>
      <c r="Z720" s="360"/>
      <c r="AA720" s="360"/>
      <c r="AB720" s="360"/>
      <c r="AC720" s="360"/>
      <c r="AD720" s="360"/>
      <c r="AE720" s="360"/>
      <c r="AF720" s="360"/>
      <c r="AG720" s="360"/>
      <c r="AH720" s="360"/>
      <c r="AI720" s="360"/>
      <c r="AJ720" s="360"/>
      <c r="AK720" s="360"/>
      <c r="AL720" s="360"/>
      <c r="AM720" s="360"/>
    </row>
    <row r="721" spans="1:39" ht="11.25" customHeight="1">
      <c r="A721" s="360"/>
      <c r="B721" s="360"/>
      <c r="C721" s="360"/>
      <c r="D721" s="360"/>
      <c r="E721" s="360"/>
      <c r="F721" s="360"/>
      <c r="G721" s="360"/>
      <c r="H721" s="360"/>
      <c r="I721" s="360"/>
      <c r="J721" s="360"/>
      <c r="K721" s="360"/>
      <c r="L721" s="360"/>
      <c r="M721" s="360"/>
      <c r="N721" s="360"/>
      <c r="O721" s="360"/>
      <c r="P721" s="360"/>
      <c r="Q721" s="360"/>
      <c r="R721" s="360"/>
      <c r="S721" s="360"/>
      <c r="T721" s="360"/>
      <c r="U721" s="360"/>
      <c r="V721" s="360"/>
      <c r="W721" s="360"/>
      <c r="X721" s="360"/>
      <c r="Y721" s="360"/>
      <c r="Z721" s="360"/>
      <c r="AA721" s="360"/>
      <c r="AB721" s="360"/>
      <c r="AC721" s="360"/>
      <c r="AD721" s="360"/>
      <c r="AE721" s="360"/>
      <c r="AF721" s="360"/>
      <c r="AG721" s="360"/>
      <c r="AH721" s="360"/>
      <c r="AI721" s="360"/>
      <c r="AJ721" s="360"/>
      <c r="AK721" s="360"/>
      <c r="AL721" s="360"/>
      <c r="AM721" s="360"/>
    </row>
    <row r="722" spans="1:39" ht="11.25" customHeight="1">
      <c r="A722" s="360"/>
      <c r="B722" s="360"/>
      <c r="C722" s="360"/>
      <c r="D722" s="360"/>
      <c r="E722" s="360"/>
      <c r="F722" s="360"/>
      <c r="G722" s="360"/>
      <c r="H722" s="360"/>
      <c r="I722" s="360"/>
      <c r="J722" s="360"/>
      <c r="K722" s="360"/>
      <c r="L722" s="360"/>
      <c r="M722" s="360"/>
      <c r="N722" s="360"/>
      <c r="O722" s="360"/>
      <c r="P722" s="360"/>
      <c r="Q722" s="360"/>
      <c r="R722" s="360"/>
      <c r="S722" s="360"/>
      <c r="T722" s="360"/>
      <c r="U722" s="360"/>
      <c r="V722" s="360"/>
      <c r="W722" s="360"/>
      <c r="X722" s="360"/>
      <c r="Y722" s="360"/>
      <c r="Z722" s="360"/>
      <c r="AA722" s="360"/>
      <c r="AB722" s="360"/>
      <c r="AC722" s="360"/>
      <c r="AD722" s="360"/>
      <c r="AE722" s="360"/>
      <c r="AF722" s="360"/>
      <c r="AG722" s="360"/>
      <c r="AH722" s="360"/>
      <c r="AI722" s="360"/>
      <c r="AJ722" s="360"/>
      <c r="AK722" s="360"/>
      <c r="AL722" s="360"/>
      <c r="AM722" s="360"/>
    </row>
    <row r="723" spans="1:39" ht="11.25" customHeight="1">
      <c r="A723" s="360"/>
      <c r="B723" s="360"/>
      <c r="C723" s="360"/>
      <c r="D723" s="360"/>
      <c r="E723" s="360"/>
      <c r="F723" s="360"/>
      <c r="G723" s="360"/>
      <c r="H723" s="360"/>
      <c r="I723" s="360"/>
      <c r="J723" s="360"/>
      <c r="K723" s="360"/>
      <c r="L723" s="360"/>
      <c r="M723" s="360"/>
      <c r="N723" s="360"/>
      <c r="O723" s="360"/>
      <c r="P723" s="360"/>
      <c r="Q723" s="360"/>
      <c r="R723" s="360"/>
      <c r="S723" s="360"/>
      <c r="T723" s="360"/>
      <c r="U723" s="360"/>
      <c r="V723" s="360"/>
      <c r="W723" s="360"/>
      <c r="X723" s="360"/>
      <c r="Y723" s="360"/>
      <c r="Z723" s="360"/>
      <c r="AA723" s="360"/>
      <c r="AB723" s="360"/>
      <c r="AC723" s="360"/>
      <c r="AD723" s="360"/>
      <c r="AE723" s="360"/>
      <c r="AF723" s="360"/>
      <c r="AG723" s="360"/>
      <c r="AH723" s="360"/>
      <c r="AI723" s="360"/>
      <c r="AJ723" s="360"/>
      <c r="AK723" s="360"/>
      <c r="AL723" s="360"/>
      <c r="AM723" s="360"/>
    </row>
    <row r="724" spans="1:39" ht="11.25" customHeight="1">
      <c r="A724" s="360"/>
      <c r="B724" s="360"/>
      <c r="C724" s="360"/>
      <c r="D724" s="360"/>
      <c r="E724" s="360"/>
      <c r="F724" s="360"/>
      <c r="G724" s="360"/>
      <c r="H724" s="360"/>
      <c r="I724" s="360"/>
      <c r="J724" s="360"/>
      <c r="K724" s="360"/>
      <c r="L724" s="360"/>
      <c r="M724" s="360"/>
      <c r="N724" s="360"/>
      <c r="O724" s="360"/>
      <c r="P724" s="360"/>
      <c r="Q724" s="360"/>
      <c r="R724" s="360"/>
      <c r="S724" s="360"/>
      <c r="T724" s="360"/>
      <c r="U724" s="360"/>
      <c r="V724" s="360"/>
      <c r="W724" s="360"/>
      <c r="X724" s="360"/>
      <c r="Y724" s="360"/>
      <c r="Z724" s="360"/>
      <c r="AA724" s="360"/>
      <c r="AB724" s="360"/>
      <c r="AC724" s="360"/>
      <c r="AD724" s="360"/>
      <c r="AE724" s="360"/>
      <c r="AF724" s="360"/>
      <c r="AG724" s="360"/>
      <c r="AH724" s="360"/>
      <c r="AI724" s="360"/>
      <c r="AJ724" s="360"/>
      <c r="AK724" s="360"/>
      <c r="AL724" s="360"/>
      <c r="AM724" s="360"/>
    </row>
    <row r="725" spans="1:39" ht="11.25" customHeight="1">
      <c r="A725" s="360"/>
      <c r="B725" s="360"/>
      <c r="C725" s="360"/>
      <c r="D725" s="360"/>
      <c r="E725" s="360"/>
      <c r="F725" s="360"/>
      <c r="G725" s="360"/>
      <c r="H725" s="360"/>
      <c r="I725" s="360"/>
      <c r="J725" s="360"/>
      <c r="K725" s="360"/>
      <c r="L725" s="360"/>
      <c r="M725" s="360"/>
      <c r="N725" s="360"/>
      <c r="O725" s="360"/>
      <c r="P725" s="360"/>
      <c r="Q725" s="360"/>
      <c r="R725" s="360"/>
      <c r="S725" s="360"/>
      <c r="T725" s="360"/>
      <c r="U725" s="360"/>
      <c r="V725" s="360"/>
      <c r="W725" s="360"/>
      <c r="X725" s="360"/>
      <c r="Y725" s="360"/>
      <c r="Z725" s="360"/>
      <c r="AA725" s="360"/>
      <c r="AB725" s="360"/>
      <c r="AC725" s="360"/>
      <c r="AD725" s="360"/>
      <c r="AE725" s="360"/>
      <c r="AF725" s="360"/>
      <c r="AG725" s="360"/>
      <c r="AH725" s="360"/>
      <c r="AI725" s="360"/>
      <c r="AJ725" s="360"/>
      <c r="AK725" s="360"/>
      <c r="AL725" s="360"/>
      <c r="AM725" s="360"/>
    </row>
    <row r="726" spans="1:39" ht="11.25" customHeight="1">
      <c r="A726" s="360"/>
      <c r="B726" s="360"/>
      <c r="C726" s="360"/>
      <c r="D726" s="360"/>
      <c r="E726" s="360"/>
      <c r="F726" s="360"/>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row>
    <row r="727" spans="1:39" ht="11.25" customHeight="1">
      <c r="A727" s="360"/>
      <c r="B727" s="360"/>
      <c r="C727" s="360"/>
      <c r="D727" s="360"/>
      <c r="E727" s="360"/>
      <c r="F727" s="360"/>
      <c r="G727" s="360"/>
      <c r="H727" s="360"/>
      <c r="I727" s="360"/>
      <c r="J727" s="360"/>
      <c r="K727" s="360"/>
      <c r="L727" s="360"/>
      <c r="M727" s="360"/>
      <c r="N727" s="360"/>
      <c r="O727" s="360"/>
      <c r="P727" s="360"/>
      <c r="Q727" s="360"/>
      <c r="R727" s="360"/>
      <c r="S727" s="360"/>
      <c r="T727" s="360"/>
      <c r="U727" s="360"/>
      <c r="V727" s="360"/>
      <c r="W727" s="360"/>
      <c r="X727" s="360"/>
      <c r="Y727" s="360"/>
      <c r="Z727" s="360"/>
      <c r="AA727" s="360"/>
      <c r="AB727" s="360"/>
      <c r="AC727" s="360"/>
      <c r="AD727" s="360"/>
      <c r="AE727" s="360"/>
      <c r="AF727" s="360"/>
      <c r="AG727" s="360"/>
      <c r="AH727" s="360"/>
      <c r="AI727" s="360"/>
      <c r="AJ727" s="360"/>
      <c r="AK727" s="360"/>
      <c r="AL727" s="360"/>
      <c r="AM727" s="360"/>
    </row>
    <row r="728" spans="1:39" ht="11.25" customHeight="1">
      <c r="A728" s="360"/>
      <c r="B728" s="360"/>
      <c r="C728" s="360"/>
      <c r="D728" s="360"/>
      <c r="E728" s="360"/>
      <c r="F728" s="360"/>
      <c r="G728" s="360"/>
      <c r="H728" s="360"/>
      <c r="I728" s="360"/>
      <c r="J728" s="360"/>
      <c r="K728" s="360"/>
      <c r="L728" s="360"/>
      <c r="M728" s="360"/>
      <c r="N728" s="360"/>
      <c r="O728" s="360"/>
      <c r="P728" s="360"/>
      <c r="Q728" s="360"/>
      <c r="R728" s="360"/>
      <c r="S728" s="360"/>
      <c r="T728" s="360"/>
      <c r="U728" s="360"/>
      <c r="V728" s="360"/>
      <c r="W728" s="360"/>
      <c r="X728" s="360"/>
      <c r="Y728" s="360"/>
      <c r="Z728" s="360"/>
      <c r="AA728" s="360"/>
      <c r="AB728" s="360"/>
      <c r="AC728" s="360"/>
      <c r="AD728" s="360"/>
      <c r="AE728" s="360"/>
      <c r="AF728" s="360"/>
      <c r="AG728" s="360"/>
      <c r="AH728" s="360"/>
      <c r="AI728" s="360"/>
      <c r="AJ728" s="360"/>
      <c r="AK728" s="360"/>
      <c r="AL728" s="360"/>
      <c r="AM728" s="360"/>
    </row>
    <row r="729" spans="1:39" ht="11.25" customHeight="1">
      <c r="A729" s="360"/>
      <c r="B729" s="360"/>
      <c r="C729" s="360"/>
      <c r="D729" s="360"/>
      <c r="E729" s="360"/>
      <c r="F729" s="360"/>
      <c r="G729" s="360"/>
      <c r="H729" s="360"/>
      <c r="I729" s="360"/>
      <c r="J729" s="360"/>
      <c r="K729" s="360"/>
      <c r="L729" s="360"/>
      <c r="M729" s="360"/>
      <c r="N729" s="360"/>
      <c r="O729" s="360"/>
      <c r="P729" s="360"/>
      <c r="Q729" s="360"/>
      <c r="R729" s="360"/>
      <c r="S729" s="360"/>
      <c r="T729" s="360"/>
      <c r="U729" s="360"/>
      <c r="V729" s="360"/>
      <c r="W729" s="360"/>
      <c r="X729" s="360"/>
      <c r="Y729" s="360"/>
      <c r="Z729" s="360"/>
      <c r="AA729" s="360"/>
      <c r="AB729" s="360"/>
      <c r="AC729" s="360"/>
      <c r="AD729" s="360"/>
      <c r="AE729" s="360"/>
      <c r="AF729" s="360"/>
      <c r="AG729" s="360"/>
      <c r="AH729" s="360"/>
      <c r="AI729" s="360"/>
      <c r="AJ729" s="360"/>
      <c r="AK729" s="360"/>
      <c r="AL729" s="360"/>
      <c r="AM729" s="360"/>
    </row>
    <row r="730" spans="1:39" ht="11.25" customHeight="1">
      <c r="A730" s="360"/>
      <c r="B730" s="360"/>
      <c r="C730" s="360"/>
      <c r="D730" s="360"/>
      <c r="E730" s="360"/>
      <c r="F730" s="360"/>
      <c r="G730" s="360"/>
      <c r="H730" s="360"/>
      <c r="I730" s="360"/>
      <c r="J730" s="360"/>
      <c r="K730" s="360"/>
      <c r="L730" s="360"/>
      <c r="M730" s="360"/>
      <c r="N730" s="360"/>
      <c r="O730" s="360"/>
      <c r="P730" s="360"/>
      <c r="Q730" s="360"/>
      <c r="R730" s="360"/>
      <c r="S730" s="360"/>
      <c r="T730" s="360"/>
      <c r="U730" s="360"/>
      <c r="V730" s="360"/>
      <c r="W730" s="360"/>
      <c r="X730" s="360"/>
      <c r="Y730" s="360"/>
      <c r="Z730" s="360"/>
      <c r="AA730" s="360"/>
      <c r="AB730" s="360"/>
      <c r="AC730" s="360"/>
      <c r="AD730" s="360"/>
      <c r="AE730" s="360"/>
      <c r="AF730" s="360"/>
      <c r="AG730" s="360"/>
      <c r="AH730" s="360"/>
      <c r="AI730" s="360"/>
      <c r="AJ730" s="360"/>
      <c r="AK730" s="360"/>
      <c r="AL730" s="360"/>
      <c r="AM730" s="360"/>
    </row>
    <row r="731" spans="1:39" ht="11.25" customHeight="1">
      <c r="A731" s="360"/>
      <c r="B731" s="360"/>
      <c r="C731" s="360"/>
      <c r="D731" s="360"/>
      <c r="E731" s="360"/>
      <c r="F731" s="360"/>
      <c r="G731" s="360"/>
      <c r="H731" s="360"/>
      <c r="I731" s="360"/>
      <c r="J731" s="360"/>
      <c r="K731" s="360"/>
      <c r="L731" s="360"/>
      <c r="M731" s="360"/>
      <c r="N731" s="360"/>
      <c r="O731" s="360"/>
      <c r="P731" s="360"/>
      <c r="Q731" s="360"/>
      <c r="R731" s="360"/>
      <c r="S731" s="360"/>
      <c r="T731" s="360"/>
      <c r="U731" s="360"/>
      <c r="V731" s="360"/>
      <c r="W731" s="360"/>
      <c r="X731" s="360"/>
      <c r="Y731" s="360"/>
      <c r="Z731" s="360"/>
      <c r="AA731" s="360"/>
      <c r="AB731" s="360"/>
      <c r="AC731" s="360"/>
      <c r="AD731" s="360"/>
      <c r="AE731" s="360"/>
      <c r="AF731" s="360"/>
      <c r="AG731" s="360"/>
      <c r="AH731" s="360"/>
      <c r="AI731" s="360"/>
      <c r="AJ731" s="360"/>
      <c r="AK731" s="360"/>
      <c r="AL731" s="360"/>
      <c r="AM731" s="360"/>
    </row>
    <row r="732" spans="1:39" ht="11.25" customHeight="1">
      <c r="A732" s="360"/>
      <c r="B732" s="360"/>
      <c r="C732" s="360"/>
      <c r="D732" s="360"/>
      <c r="E732" s="360"/>
      <c r="F732" s="360"/>
      <c r="G732" s="360"/>
      <c r="H732" s="360"/>
      <c r="I732" s="360"/>
      <c r="J732" s="360"/>
      <c r="K732" s="360"/>
      <c r="L732" s="360"/>
      <c r="M732" s="360"/>
      <c r="N732" s="360"/>
      <c r="O732" s="360"/>
      <c r="P732" s="360"/>
      <c r="Q732" s="360"/>
      <c r="R732" s="360"/>
      <c r="S732" s="360"/>
      <c r="T732" s="360"/>
      <c r="U732" s="360"/>
      <c r="V732" s="360"/>
      <c r="W732" s="360"/>
      <c r="X732" s="360"/>
      <c r="Y732" s="360"/>
      <c r="Z732" s="360"/>
      <c r="AA732" s="360"/>
      <c r="AB732" s="360"/>
      <c r="AC732" s="360"/>
      <c r="AD732" s="360"/>
      <c r="AE732" s="360"/>
      <c r="AF732" s="360"/>
      <c r="AG732" s="360"/>
      <c r="AH732" s="360"/>
      <c r="AI732" s="360"/>
      <c r="AJ732" s="360"/>
      <c r="AK732" s="360"/>
      <c r="AL732" s="360"/>
      <c r="AM732" s="360"/>
    </row>
    <row r="733" spans="1:39" ht="11.25" customHeight="1">
      <c r="A733" s="360"/>
      <c r="B733" s="360"/>
      <c r="C733" s="360"/>
      <c r="D733" s="360"/>
      <c r="E733" s="360"/>
      <c r="F733" s="360"/>
      <c r="G733" s="360"/>
      <c r="H733" s="360"/>
      <c r="I733" s="360"/>
      <c r="J733" s="360"/>
      <c r="K733" s="360"/>
      <c r="L733" s="360"/>
      <c r="M733" s="360"/>
      <c r="N733" s="360"/>
      <c r="O733" s="360"/>
      <c r="P733" s="360"/>
      <c r="Q733" s="360"/>
      <c r="R733" s="360"/>
      <c r="S733" s="360"/>
      <c r="T733" s="360"/>
      <c r="U733" s="360"/>
      <c r="V733" s="360"/>
      <c r="W733" s="360"/>
      <c r="X733" s="360"/>
      <c r="Y733" s="360"/>
      <c r="Z733" s="360"/>
      <c r="AA733" s="360"/>
      <c r="AB733" s="360"/>
      <c r="AC733" s="360"/>
      <c r="AD733" s="360"/>
      <c r="AE733" s="360"/>
      <c r="AF733" s="360"/>
      <c r="AG733" s="360"/>
      <c r="AH733" s="360"/>
      <c r="AI733" s="360"/>
      <c r="AJ733" s="360"/>
      <c r="AK733" s="360"/>
      <c r="AL733" s="360"/>
      <c r="AM733" s="360"/>
    </row>
    <row r="734" spans="1:39" ht="11.25" customHeight="1">
      <c r="A734" s="360"/>
      <c r="B734" s="360"/>
      <c r="C734" s="360"/>
      <c r="D734" s="360"/>
      <c r="E734" s="360"/>
      <c r="F734" s="360"/>
      <c r="G734" s="360"/>
      <c r="H734" s="360"/>
      <c r="I734" s="360"/>
      <c r="J734" s="360"/>
      <c r="K734" s="360"/>
      <c r="L734" s="360"/>
      <c r="M734" s="360"/>
      <c r="N734" s="360"/>
      <c r="O734" s="360"/>
      <c r="P734" s="360"/>
      <c r="Q734" s="360"/>
      <c r="R734" s="360"/>
      <c r="S734" s="360"/>
      <c r="T734" s="360"/>
      <c r="U734" s="360"/>
      <c r="V734" s="360"/>
      <c r="W734" s="360"/>
      <c r="X734" s="360"/>
      <c r="Y734" s="360"/>
      <c r="Z734" s="360"/>
      <c r="AA734" s="360"/>
      <c r="AB734" s="360"/>
      <c r="AC734" s="360"/>
      <c r="AD734" s="360"/>
      <c r="AE734" s="360"/>
      <c r="AF734" s="360"/>
      <c r="AG734" s="360"/>
      <c r="AH734" s="360"/>
      <c r="AI734" s="360"/>
      <c r="AJ734" s="360"/>
      <c r="AK734" s="360"/>
      <c r="AL734" s="360"/>
      <c r="AM734" s="360"/>
    </row>
    <row r="735" spans="1:39" ht="11.25" customHeight="1">
      <c r="A735" s="360"/>
      <c r="B735" s="360"/>
      <c r="C735" s="360"/>
      <c r="D735" s="360"/>
      <c r="E735" s="360"/>
      <c r="F735" s="360"/>
      <c r="G735" s="360"/>
      <c r="H735" s="360"/>
      <c r="I735" s="360"/>
      <c r="J735" s="360"/>
      <c r="K735" s="360"/>
      <c r="L735" s="360"/>
      <c r="M735" s="360"/>
      <c r="N735" s="360"/>
      <c r="O735" s="360"/>
      <c r="P735" s="360"/>
      <c r="Q735" s="360"/>
      <c r="R735" s="360"/>
      <c r="S735" s="360"/>
      <c r="T735" s="360"/>
      <c r="U735" s="360"/>
      <c r="V735" s="360"/>
      <c r="W735" s="360"/>
      <c r="X735" s="360"/>
      <c r="Y735" s="360"/>
      <c r="Z735" s="360"/>
      <c r="AA735" s="360"/>
      <c r="AB735" s="360"/>
      <c r="AC735" s="360"/>
      <c r="AD735" s="360"/>
      <c r="AE735" s="360"/>
      <c r="AF735" s="360"/>
      <c r="AG735" s="360"/>
      <c r="AH735" s="360"/>
      <c r="AI735" s="360"/>
      <c r="AJ735" s="360"/>
      <c r="AK735" s="360"/>
      <c r="AL735" s="360"/>
      <c r="AM735" s="360"/>
    </row>
    <row r="736" spans="1:39" ht="11.25" customHeight="1">
      <c r="A736" s="360"/>
      <c r="B736" s="360"/>
      <c r="C736" s="360"/>
      <c r="D736" s="360"/>
      <c r="E736" s="360"/>
      <c r="F736" s="360"/>
      <c r="G736" s="360"/>
      <c r="H736" s="360"/>
      <c r="I736" s="360"/>
      <c r="J736" s="360"/>
      <c r="K736" s="360"/>
      <c r="L736" s="360"/>
      <c r="M736" s="360"/>
      <c r="N736" s="360"/>
      <c r="O736" s="360"/>
      <c r="P736" s="360"/>
      <c r="Q736" s="360"/>
      <c r="R736" s="360"/>
      <c r="S736" s="360"/>
      <c r="T736" s="360"/>
      <c r="U736" s="360"/>
      <c r="V736" s="360"/>
      <c r="W736" s="360"/>
      <c r="X736" s="360"/>
      <c r="Y736" s="360"/>
      <c r="Z736" s="360"/>
      <c r="AA736" s="360"/>
      <c r="AB736" s="360"/>
      <c r="AC736" s="360"/>
      <c r="AD736" s="360"/>
      <c r="AE736" s="360"/>
      <c r="AF736" s="360"/>
      <c r="AG736" s="360"/>
      <c r="AH736" s="360"/>
      <c r="AI736" s="360"/>
      <c r="AJ736" s="360"/>
      <c r="AK736" s="360"/>
      <c r="AL736" s="360"/>
      <c r="AM736" s="360"/>
    </row>
    <row r="737" spans="1:39" ht="11.25" customHeight="1">
      <c r="A737" s="360"/>
      <c r="B737" s="360"/>
      <c r="C737" s="360"/>
      <c r="D737" s="360"/>
      <c r="E737" s="360"/>
      <c r="F737" s="360"/>
      <c r="G737" s="360"/>
      <c r="H737" s="360"/>
      <c r="I737" s="360"/>
      <c r="J737" s="360"/>
      <c r="K737" s="360"/>
      <c r="L737" s="360"/>
      <c r="M737" s="360"/>
      <c r="N737" s="360"/>
      <c r="O737" s="360"/>
      <c r="P737" s="360"/>
      <c r="Q737" s="360"/>
      <c r="R737" s="360"/>
      <c r="S737" s="360"/>
      <c r="T737" s="360"/>
      <c r="U737" s="360"/>
      <c r="V737" s="360"/>
      <c r="W737" s="360"/>
      <c r="X737" s="360"/>
      <c r="Y737" s="360"/>
      <c r="Z737" s="360"/>
      <c r="AA737" s="360"/>
      <c r="AB737" s="360"/>
      <c r="AC737" s="360"/>
      <c r="AD737" s="360"/>
      <c r="AE737" s="360"/>
      <c r="AF737" s="360"/>
      <c r="AG737" s="360"/>
      <c r="AH737" s="360"/>
      <c r="AI737" s="360"/>
      <c r="AJ737" s="360"/>
      <c r="AK737" s="360"/>
      <c r="AL737" s="360"/>
      <c r="AM737" s="360"/>
    </row>
    <row r="738" spans="1:39" ht="11.25" customHeight="1">
      <c r="A738" s="360"/>
      <c r="B738" s="360"/>
      <c r="C738" s="360"/>
      <c r="D738" s="360"/>
      <c r="E738" s="360"/>
      <c r="F738" s="360"/>
      <c r="G738" s="360"/>
      <c r="H738" s="360"/>
      <c r="I738" s="360"/>
      <c r="J738" s="360"/>
      <c r="K738" s="360"/>
      <c r="L738" s="360"/>
      <c r="M738" s="360"/>
      <c r="N738" s="360"/>
      <c r="O738" s="360"/>
      <c r="P738" s="360"/>
      <c r="Q738" s="360"/>
      <c r="R738" s="360"/>
      <c r="S738" s="360"/>
      <c r="T738" s="360"/>
      <c r="U738" s="360"/>
      <c r="V738" s="360"/>
      <c r="W738" s="360"/>
      <c r="X738" s="360"/>
      <c r="Y738" s="360"/>
      <c r="Z738" s="360"/>
      <c r="AA738" s="360"/>
      <c r="AB738" s="360"/>
      <c r="AC738" s="360"/>
      <c r="AD738" s="360"/>
      <c r="AE738" s="360"/>
      <c r="AF738" s="360"/>
      <c r="AG738" s="360"/>
      <c r="AH738" s="360"/>
      <c r="AI738" s="360"/>
      <c r="AJ738" s="360"/>
      <c r="AK738" s="360"/>
      <c r="AL738" s="360"/>
      <c r="AM738" s="360"/>
    </row>
    <row r="739" spans="1:39" ht="11.25" customHeight="1">
      <c r="A739" s="360"/>
      <c r="B739" s="360"/>
      <c r="C739" s="360"/>
      <c r="D739" s="360"/>
      <c r="E739" s="360"/>
      <c r="F739" s="360"/>
      <c r="G739" s="360"/>
      <c r="H739" s="360"/>
      <c r="I739" s="360"/>
      <c r="J739" s="360"/>
      <c r="K739" s="360"/>
      <c r="L739" s="360"/>
      <c r="M739" s="360"/>
      <c r="N739" s="360"/>
      <c r="O739" s="360"/>
      <c r="P739" s="360"/>
      <c r="Q739" s="360"/>
      <c r="R739" s="360"/>
      <c r="S739" s="360"/>
      <c r="T739" s="360"/>
      <c r="U739" s="360"/>
      <c r="V739" s="360"/>
      <c r="W739" s="360"/>
      <c r="X739" s="360"/>
      <c r="Y739" s="360"/>
      <c r="Z739" s="360"/>
      <c r="AA739" s="360"/>
      <c r="AB739" s="360"/>
      <c r="AC739" s="360"/>
      <c r="AD739" s="360"/>
      <c r="AE739" s="360"/>
      <c r="AF739" s="360"/>
      <c r="AG739" s="360"/>
      <c r="AH739" s="360"/>
      <c r="AI739" s="360"/>
      <c r="AJ739" s="360"/>
      <c r="AK739" s="360"/>
      <c r="AL739" s="360"/>
      <c r="AM739" s="360"/>
    </row>
    <row r="740" spans="1:39" ht="11.25" customHeight="1">
      <c r="A740" s="360"/>
      <c r="B740" s="360"/>
      <c r="C740" s="360"/>
      <c r="D740" s="360"/>
      <c r="E740" s="360"/>
      <c r="F740" s="360"/>
      <c r="G740" s="360"/>
      <c r="H740" s="360"/>
      <c r="I740" s="360"/>
      <c r="J740" s="360"/>
      <c r="K740" s="360"/>
      <c r="L740" s="360"/>
      <c r="M740" s="360"/>
      <c r="N740" s="360"/>
      <c r="O740" s="360"/>
      <c r="P740" s="360"/>
      <c r="Q740" s="360"/>
      <c r="R740" s="360"/>
      <c r="S740" s="360"/>
      <c r="T740" s="360"/>
      <c r="U740" s="360"/>
      <c r="V740" s="360"/>
      <c r="W740" s="360"/>
      <c r="X740" s="360"/>
      <c r="Y740" s="360"/>
      <c r="Z740" s="360"/>
      <c r="AA740" s="360"/>
      <c r="AB740" s="360"/>
      <c r="AC740" s="360"/>
      <c r="AD740" s="360"/>
      <c r="AE740" s="360"/>
      <c r="AF740" s="360"/>
      <c r="AG740" s="360"/>
      <c r="AH740" s="360"/>
      <c r="AI740" s="360"/>
      <c r="AJ740" s="360"/>
      <c r="AK740" s="360"/>
      <c r="AL740" s="360"/>
      <c r="AM740" s="360"/>
    </row>
    <row r="741" spans="1:39" ht="11.25" customHeight="1">
      <c r="A741" s="360"/>
      <c r="B741" s="360"/>
      <c r="C741" s="360"/>
      <c r="D741" s="360"/>
      <c r="E741" s="360"/>
      <c r="F741" s="360"/>
      <c r="G741" s="360"/>
      <c r="H741" s="360"/>
      <c r="I741" s="360"/>
      <c r="J741" s="360"/>
      <c r="K741" s="360"/>
      <c r="L741" s="360"/>
      <c r="M741" s="360"/>
      <c r="N741" s="360"/>
      <c r="O741" s="360"/>
      <c r="P741" s="360"/>
      <c r="Q741" s="360"/>
      <c r="R741" s="360"/>
      <c r="S741" s="360"/>
      <c r="T741" s="360"/>
      <c r="U741" s="360"/>
      <c r="V741" s="360"/>
      <c r="W741" s="360"/>
      <c r="X741" s="360"/>
      <c r="Y741" s="360"/>
      <c r="Z741" s="360"/>
      <c r="AA741" s="360"/>
      <c r="AB741" s="360"/>
      <c r="AC741" s="360"/>
      <c r="AD741" s="360"/>
      <c r="AE741" s="360"/>
      <c r="AF741" s="360"/>
      <c r="AG741" s="360"/>
      <c r="AH741" s="360"/>
      <c r="AI741" s="360"/>
      <c r="AJ741" s="360"/>
      <c r="AK741" s="360"/>
      <c r="AL741" s="360"/>
      <c r="AM741" s="360"/>
    </row>
    <row r="742" spans="1:39" ht="11.25" customHeight="1">
      <c r="A742" s="360"/>
      <c r="B742" s="360"/>
      <c r="C742" s="360"/>
      <c r="D742" s="360"/>
      <c r="E742" s="360"/>
      <c r="F742" s="360"/>
      <c r="G742" s="360"/>
      <c r="H742" s="360"/>
      <c r="I742" s="360"/>
      <c r="J742" s="360"/>
      <c r="K742" s="360"/>
      <c r="L742" s="360"/>
      <c r="M742" s="360"/>
      <c r="N742" s="360"/>
      <c r="O742" s="360"/>
      <c r="P742" s="360"/>
      <c r="Q742" s="360"/>
      <c r="R742" s="360"/>
      <c r="S742" s="360"/>
      <c r="T742" s="360"/>
      <c r="U742" s="360"/>
      <c r="V742" s="360"/>
      <c r="W742" s="360"/>
      <c r="X742" s="360"/>
      <c r="Y742" s="360"/>
      <c r="Z742" s="360"/>
      <c r="AA742" s="360"/>
      <c r="AB742" s="360"/>
      <c r="AC742" s="360"/>
      <c r="AD742" s="360"/>
      <c r="AE742" s="360"/>
      <c r="AF742" s="360"/>
      <c r="AG742" s="360"/>
      <c r="AH742" s="360"/>
      <c r="AI742" s="360"/>
      <c r="AJ742" s="360"/>
      <c r="AK742" s="360"/>
      <c r="AL742" s="360"/>
      <c r="AM742" s="360"/>
    </row>
    <row r="743" spans="1:39" ht="11.25" customHeight="1">
      <c r="A743" s="360"/>
      <c r="B743" s="360"/>
      <c r="C743" s="360"/>
      <c r="D743" s="360"/>
      <c r="E743" s="360"/>
      <c r="F743" s="360"/>
      <c r="G743" s="360"/>
      <c r="H743" s="360"/>
      <c r="I743" s="360"/>
      <c r="J743" s="360"/>
      <c r="K743" s="360"/>
      <c r="L743" s="360"/>
      <c r="M743" s="360"/>
      <c r="N743" s="360"/>
      <c r="O743" s="360"/>
      <c r="P743" s="360"/>
      <c r="Q743" s="360"/>
      <c r="R743" s="360"/>
      <c r="S743" s="360"/>
      <c r="T743" s="360"/>
      <c r="U743" s="360"/>
      <c r="V743" s="360"/>
      <c r="W743" s="360"/>
      <c r="X743" s="360"/>
      <c r="Y743" s="360"/>
      <c r="Z743" s="360"/>
      <c r="AA743" s="360"/>
      <c r="AB743" s="360"/>
      <c r="AC743" s="360"/>
      <c r="AD743" s="360"/>
      <c r="AE743" s="360"/>
      <c r="AF743" s="360"/>
      <c r="AG743" s="360"/>
      <c r="AH743" s="360"/>
      <c r="AI743" s="360"/>
      <c r="AJ743" s="360"/>
      <c r="AK743" s="360"/>
      <c r="AL743" s="360"/>
      <c r="AM743" s="360"/>
    </row>
    <row r="744" spans="1:39" ht="11.25" customHeight="1">
      <c r="A744" s="360"/>
      <c r="B744" s="360"/>
      <c r="C744" s="360"/>
      <c r="D744" s="360"/>
      <c r="E744" s="360"/>
      <c r="F744" s="360"/>
      <c r="G744" s="360"/>
      <c r="H744" s="360"/>
      <c r="I744" s="360"/>
      <c r="J744" s="360"/>
      <c r="K744" s="360"/>
      <c r="L744" s="360"/>
      <c r="M744" s="360"/>
      <c r="N744" s="360"/>
      <c r="O744" s="360"/>
      <c r="P744" s="360"/>
      <c r="Q744" s="360"/>
      <c r="R744" s="360"/>
      <c r="S744" s="360"/>
      <c r="T744" s="360"/>
      <c r="U744" s="360"/>
      <c r="V744" s="360"/>
      <c r="W744" s="360"/>
      <c r="X744" s="360"/>
      <c r="Y744" s="360"/>
      <c r="Z744" s="360"/>
      <c r="AA744" s="360"/>
      <c r="AB744" s="360"/>
      <c r="AC744" s="360"/>
      <c r="AD744" s="360"/>
      <c r="AE744" s="360"/>
      <c r="AF744" s="360"/>
      <c r="AG744" s="360"/>
      <c r="AH744" s="360"/>
      <c r="AI744" s="360"/>
      <c r="AJ744" s="360"/>
      <c r="AK744" s="360"/>
      <c r="AL744" s="360"/>
      <c r="AM744" s="360"/>
    </row>
    <row r="745" spans="1:39" ht="11.25" customHeight="1">
      <c r="A745" s="360"/>
      <c r="B745" s="360"/>
      <c r="C745" s="360"/>
      <c r="D745" s="360"/>
      <c r="E745" s="360"/>
      <c r="F745" s="360"/>
      <c r="G745" s="360"/>
      <c r="H745" s="360"/>
      <c r="I745" s="360"/>
      <c r="J745" s="360"/>
      <c r="K745" s="360"/>
      <c r="L745" s="360"/>
      <c r="M745" s="360"/>
      <c r="N745" s="360"/>
      <c r="O745" s="360"/>
      <c r="P745" s="360"/>
      <c r="Q745" s="360"/>
      <c r="R745" s="360"/>
      <c r="S745" s="360"/>
      <c r="T745" s="360"/>
      <c r="U745" s="360"/>
      <c r="V745" s="360"/>
      <c r="W745" s="360"/>
      <c r="X745" s="360"/>
      <c r="Y745" s="360"/>
      <c r="Z745" s="360"/>
      <c r="AA745" s="360"/>
      <c r="AB745" s="360"/>
      <c r="AC745" s="360"/>
      <c r="AD745" s="360"/>
      <c r="AE745" s="360"/>
      <c r="AF745" s="360"/>
      <c r="AG745" s="360"/>
      <c r="AH745" s="360"/>
      <c r="AI745" s="360"/>
      <c r="AJ745" s="360"/>
      <c r="AK745" s="360"/>
      <c r="AL745" s="360"/>
      <c r="AM745" s="360"/>
    </row>
    <row r="746" spans="1:39" ht="11.25" customHeight="1">
      <c r="A746" s="360"/>
      <c r="B746" s="360"/>
      <c r="C746" s="360"/>
      <c r="D746" s="360"/>
      <c r="E746" s="360"/>
      <c r="F746" s="360"/>
      <c r="G746" s="360"/>
      <c r="H746" s="360"/>
      <c r="I746" s="360"/>
      <c r="J746" s="360"/>
      <c r="K746" s="360"/>
      <c r="L746" s="360"/>
      <c r="M746" s="360"/>
      <c r="N746" s="360"/>
      <c r="O746" s="360"/>
      <c r="P746" s="360"/>
      <c r="Q746" s="360"/>
      <c r="R746" s="360"/>
      <c r="S746" s="360"/>
      <c r="T746" s="360"/>
      <c r="U746" s="360"/>
      <c r="V746" s="360"/>
      <c r="W746" s="360"/>
      <c r="X746" s="360"/>
      <c r="Y746" s="360"/>
      <c r="Z746" s="360"/>
      <c r="AA746" s="360"/>
      <c r="AB746" s="360"/>
      <c r="AC746" s="360"/>
      <c r="AD746" s="360"/>
      <c r="AE746" s="360"/>
      <c r="AF746" s="360"/>
      <c r="AG746" s="360"/>
      <c r="AH746" s="360"/>
      <c r="AI746" s="360"/>
      <c r="AJ746" s="360"/>
      <c r="AK746" s="360"/>
      <c r="AL746" s="360"/>
      <c r="AM746" s="360"/>
    </row>
    <row r="747" spans="1:39" ht="11.25" customHeight="1">
      <c r="A747" s="360"/>
      <c r="B747" s="360"/>
      <c r="C747" s="360"/>
      <c r="D747" s="360"/>
      <c r="E747" s="360"/>
      <c r="F747" s="360"/>
      <c r="G747" s="360"/>
      <c r="H747" s="360"/>
      <c r="I747" s="360"/>
      <c r="J747" s="360"/>
      <c r="K747" s="360"/>
      <c r="L747" s="360"/>
      <c r="M747" s="360"/>
      <c r="N747" s="360"/>
      <c r="O747" s="360"/>
      <c r="P747" s="360"/>
      <c r="Q747" s="360"/>
      <c r="R747" s="360"/>
      <c r="S747" s="360"/>
      <c r="T747" s="360"/>
      <c r="U747" s="360"/>
      <c r="V747" s="360"/>
      <c r="W747" s="360"/>
      <c r="X747" s="360"/>
      <c r="Y747" s="360"/>
      <c r="Z747" s="360"/>
      <c r="AA747" s="360"/>
      <c r="AB747" s="360"/>
      <c r="AC747" s="360"/>
      <c r="AD747" s="360"/>
      <c r="AE747" s="360"/>
      <c r="AF747" s="360"/>
      <c r="AG747" s="360"/>
      <c r="AH747" s="360"/>
      <c r="AI747" s="360"/>
      <c r="AJ747" s="360"/>
      <c r="AK747" s="360"/>
      <c r="AL747" s="360"/>
      <c r="AM747" s="360"/>
    </row>
    <row r="748" spans="1:39" ht="11.25" customHeight="1">
      <c r="A748" s="360"/>
      <c r="B748" s="360"/>
      <c r="C748" s="360"/>
      <c r="D748" s="360"/>
      <c r="E748" s="360"/>
      <c r="F748" s="360"/>
      <c r="G748" s="360"/>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row>
    <row r="749" spans="1:39" ht="11.25" customHeight="1">
      <c r="A749" s="360"/>
      <c r="B749" s="360"/>
      <c r="C749" s="360"/>
      <c r="D749" s="360"/>
      <c r="E749" s="360"/>
      <c r="F749" s="360"/>
      <c r="G749" s="360"/>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row>
    <row r="750" spans="1:39" ht="11.25" customHeight="1">
      <c r="A750" s="360"/>
      <c r="B750" s="360"/>
      <c r="C750" s="360"/>
      <c r="D750" s="360"/>
      <c r="E750" s="360"/>
      <c r="F750" s="360"/>
      <c r="G750" s="360"/>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row>
    <row r="751" spans="1:39" ht="11.25" customHeight="1">
      <c r="A751" s="360"/>
      <c r="B751" s="360"/>
      <c r="C751" s="360"/>
      <c r="D751" s="360"/>
      <c r="E751" s="360"/>
      <c r="F751" s="360"/>
      <c r="G751" s="360"/>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row>
    <row r="752" spans="1:39" ht="11.25" customHeight="1">
      <c r="A752" s="360"/>
      <c r="B752" s="360"/>
      <c r="C752" s="360"/>
      <c r="D752" s="360"/>
      <c r="E752" s="360"/>
      <c r="F752" s="360"/>
      <c r="G752" s="360"/>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row>
    <row r="753" spans="1:39" ht="11.25" customHeight="1">
      <c r="A753" s="360"/>
      <c r="B753" s="360"/>
      <c r="C753" s="360"/>
      <c r="D753" s="360"/>
      <c r="E753" s="360"/>
      <c r="F753" s="360"/>
      <c r="G753" s="360"/>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row>
    <row r="754" spans="1:39" ht="11.25" customHeight="1">
      <c r="A754" s="360"/>
      <c r="B754" s="360"/>
      <c r="C754" s="360"/>
      <c r="D754" s="360"/>
      <c r="E754" s="360"/>
      <c r="F754" s="360"/>
      <c r="G754" s="360"/>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row>
    <row r="755" spans="1:39" ht="11.25" customHeight="1">
      <c r="A755" s="360"/>
      <c r="B755" s="360"/>
      <c r="C755" s="360"/>
      <c r="D755" s="360"/>
      <c r="E755" s="360"/>
      <c r="F755" s="360"/>
      <c r="G755" s="360"/>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row>
    <row r="756" spans="1:39" ht="11.25" customHeight="1">
      <c r="A756" s="360"/>
      <c r="B756" s="360"/>
      <c r="C756" s="360"/>
      <c r="D756" s="360"/>
      <c r="E756" s="360"/>
      <c r="F756" s="360"/>
      <c r="G756" s="360"/>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row>
    <row r="757" spans="1:39" ht="11.25" customHeight="1">
      <c r="A757" s="360"/>
      <c r="B757" s="360"/>
      <c r="C757" s="360"/>
      <c r="D757" s="360"/>
      <c r="E757" s="360"/>
      <c r="F757" s="360"/>
      <c r="G757" s="360"/>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row>
    <row r="758" spans="1:39" ht="11.25" customHeight="1">
      <c r="A758" s="360"/>
      <c r="B758" s="360"/>
      <c r="C758" s="360"/>
      <c r="D758" s="360"/>
      <c r="E758" s="360"/>
      <c r="F758" s="360"/>
      <c r="G758" s="360"/>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row>
    <row r="759" spans="1:39" ht="11.25" customHeight="1">
      <c r="A759" s="360"/>
      <c r="B759" s="360"/>
      <c r="C759" s="360"/>
      <c r="D759" s="360"/>
      <c r="E759" s="360"/>
      <c r="F759" s="360"/>
      <c r="G759" s="360"/>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row>
    <row r="760" spans="1:39" ht="11.25" customHeight="1">
      <c r="A760" s="360"/>
      <c r="B760" s="360"/>
      <c r="C760" s="360"/>
      <c r="D760" s="360"/>
      <c r="E760" s="360"/>
      <c r="F760" s="360"/>
      <c r="G760" s="360"/>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row>
    <row r="761" spans="1:39" ht="11.25" customHeight="1">
      <c r="A761" s="360"/>
      <c r="B761" s="360"/>
      <c r="C761" s="360"/>
      <c r="D761" s="360"/>
      <c r="E761" s="360"/>
      <c r="F761" s="360"/>
      <c r="G761" s="360"/>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row>
    <row r="762" spans="1:39" ht="11.25" customHeight="1">
      <c r="A762" s="360"/>
      <c r="B762" s="360"/>
      <c r="C762" s="360"/>
      <c r="D762" s="360"/>
      <c r="E762" s="360"/>
      <c r="F762" s="360"/>
      <c r="G762" s="360"/>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row>
    <row r="763" spans="1:39" ht="11.25" customHeight="1">
      <c r="A763" s="360"/>
      <c r="B763" s="360"/>
      <c r="C763" s="360"/>
      <c r="D763" s="360"/>
      <c r="E763" s="360"/>
      <c r="F763" s="360"/>
      <c r="G763" s="360"/>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row>
    <row r="764" spans="1:39" ht="11.25" customHeight="1">
      <c r="A764" s="360"/>
      <c r="B764" s="360"/>
      <c r="C764" s="360"/>
      <c r="D764" s="360"/>
      <c r="E764" s="360"/>
      <c r="F764" s="360"/>
      <c r="G764" s="360"/>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row>
    <row r="765" spans="1:39" ht="11.25" customHeight="1">
      <c r="A765" s="360"/>
      <c r="B765" s="360"/>
      <c r="C765" s="360"/>
      <c r="D765" s="360"/>
      <c r="E765" s="360"/>
      <c r="F765" s="360"/>
      <c r="G765" s="360"/>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row>
    <row r="766" spans="1:39" ht="11.25" customHeight="1">
      <c r="A766" s="360"/>
      <c r="B766" s="360"/>
      <c r="C766" s="360"/>
      <c r="D766" s="360"/>
      <c r="E766" s="360"/>
      <c r="F766" s="360"/>
      <c r="G766" s="360"/>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row>
    <row r="767" spans="1:39" ht="11.25" customHeight="1">
      <c r="A767" s="360"/>
      <c r="B767" s="360"/>
      <c r="C767" s="360"/>
      <c r="D767" s="360"/>
      <c r="E767" s="360"/>
      <c r="F767" s="360"/>
      <c r="G767" s="360"/>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row>
    <row r="768" spans="1:39" ht="11.25" customHeight="1">
      <c r="A768" s="360"/>
      <c r="B768" s="360"/>
      <c r="C768" s="360"/>
      <c r="D768" s="360"/>
      <c r="E768" s="360"/>
      <c r="F768" s="360"/>
      <c r="G768" s="360"/>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row>
    <row r="769" spans="1:39" ht="11.25" customHeight="1">
      <c r="A769" s="360"/>
      <c r="B769" s="360"/>
      <c r="C769" s="360"/>
      <c r="D769" s="360"/>
      <c r="E769" s="360"/>
      <c r="F769" s="360"/>
      <c r="G769" s="360"/>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row>
    <row r="770" spans="1:39" ht="11.25" customHeight="1">
      <c r="A770" s="360"/>
      <c r="B770" s="360"/>
      <c r="C770" s="360"/>
      <c r="D770" s="360"/>
      <c r="E770" s="360"/>
      <c r="F770" s="360"/>
      <c r="G770" s="360"/>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row>
    <row r="771" spans="1:39" ht="11.25" customHeight="1">
      <c r="A771" s="360"/>
      <c r="B771" s="360"/>
      <c r="C771" s="360"/>
      <c r="D771" s="360"/>
      <c r="E771" s="360"/>
      <c r="F771" s="360"/>
      <c r="G771" s="360"/>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row>
    <row r="772" spans="1:39" ht="11.25" customHeight="1">
      <c r="A772" s="360"/>
      <c r="B772" s="360"/>
      <c r="C772" s="360"/>
      <c r="D772" s="360"/>
      <c r="E772" s="360"/>
      <c r="F772" s="360"/>
      <c r="G772" s="360"/>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row>
    <row r="773" spans="1:39" ht="11.25" customHeight="1">
      <c r="A773" s="360"/>
      <c r="B773" s="360"/>
      <c r="C773" s="360"/>
      <c r="D773" s="360"/>
      <c r="E773" s="360"/>
      <c r="F773" s="360"/>
      <c r="G773" s="360"/>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row>
    <row r="774" spans="1:39" ht="11.25" customHeight="1">
      <c r="A774" s="360"/>
      <c r="B774" s="360"/>
      <c r="C774" s="360"/>
      <c r="D774" s="360"/>
      <c r="E774" s="360"/>
      <c r="F774" s="360"/>
      <c r="G774" s="360"/>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row>
    <row r="775" spans="1:39" ht="11.25" customHeight="1">
      <c r="A775" s="360"/>
      <c r="B775" s="360"/>
      <c r="C775" s="360"/>
      <c r="D775" s="360"/>
      <c r="E775" s="360"/>
      <c r="F775" s="360"/>
      <c r="G775" s="360"/>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row>
    <row r="776" spans="1:39" ht="11.25" customHeight="1">
      <c r="A776" s="360"/>
      <c r="B776" s="360"/>
      <c r="C776" s="360"/>
      <c r="D776" s="360"/>
      <c r="E776" s="360"/>
      <c r="F776" s="360"/>
      <c r="G776" s="360"/>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row>
    <row r="777" spans="1:39" ht="11.25" customHeight="1">
      <c r="A777" s="360"/>
      <c r="B777" s="360"/>
      <c r="C777" s="360"/>
      <c r="D777" s="360"/>
      <c r="E777" s="360"/>
      <c r="F777" s="360"/>
      <c r="G777" s="360"/>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row>
    <row r="778" spans="1:39" ht="11.25" customHeight="1">
      <c r="A778" s="360"/>
      <c r="B778" s="360"/>
      <c r="C778" s="360"/>
      <c r="D778" s="360"/>
      <c r="E778" s="360"/>
      <c r="F778" s="360"/>
      <c r="G778" s="360"/>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row>
    <row r="779" spans="1:39" ht="11.25" customHeight="1">
      <c r="A779" s="360"/>
      <c r="B779" s="360"/>
      <c r="C779" s="360"/>
      <c r="D779" s="360"/>
      <c r="E779" s="360"/>
      <c r="F779" s="360"/>
      <c r="G779" s="360"/>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row>
    <row r="780" spans="1:39" ht="11.25" customHeight="1">
      <c r="A780" s="360"/>
      <c r="B780" s="360"/>
      <c r="C780" s="360"/>
      <c r="D780" s="360"/>
      <c r="E780" s="360"/>
      <c r="F780" s="360"/>
      <c r="G780" s="360"/>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row>
    <row r="781" spans="1:39" ht="11.25" customHeight="1">
      <c r="A781" s="360"/>
      <c r="B781" s="360"/>
      <c r="C781" s="360"/>
      <c r="D781" s="360"/>
      <c r="E781" s="360"/>
      <c r="F781" s="360"/>
      <c r="G781" s="360"/>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row>
    <row r="782" spans="1:39" ht="11.25" customHeight="1">
      <c r="A782" s="360"/>
      <c r="B782" s="360"/>
      <c r="C782" s="360"/>
      <c r="D782" s="360"/>
      <c r="E782" s="360"/>
      <c r="F782" s="360"/>
      <c r="G782" s="360"/>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row>
    <row r="783" spans="1:39" ht="11.25" customHeight="1">
      <c r="A783" s="360"/>
      <c r="B783" s="360"/>
      <c r="C783" s="360"/>
      <c r="D783" s="360"/>
      <c r="E783" s="360"/>
      <c r="F783" s="360"/>
      <c r="G783" s="360"/>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row>
    <row r="784" spans="1:39" ht="11.25" customHeight="1">
      <c r="A784" s="360"/>
      <c r="B784" s="360"/>
      <c r="C784" s="360"/>
      <c r="D784" s="360"/>
      <c r="E784" s="360"/>
      <c r="F784" s="360"/>
      <c r="G784" s="360"/>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row>
    <row r="785" spans="1:39" ht="11.25" customHeight="1">
      <c r="A785" s="360"/>
      <c r="B785" s="360"/>
      <c r="C785" s="360"/>
      <c r="D785" s="360"/>
      <c r="E785" s="360"/>
      <c r="F785" s="360"/>
      <c r="G785" s="360"/>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row>
    <row r="786" spans="1:39" ht="11.25" customHeight="1">
      <c r="A786" s="360"/>
      <c r="B786" s="360"/>
      <c r="C786" s="360"/>
      <c r="D786" s="360"/>
      <c r="E786" s="360"/>
      <c r="F786" s="360"/>
      <c r="G786" s="360"/>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row>
    <row r="787" spans="1:39" ht="11.25" customHeight="1">
      <c r="A787" s="360"/>
      <c r="B787" s="360"/>
      <c r="C787" s="360"/>
      <c r="D787" s="360"/>
      <c r="E787" s="360"/>
      <c r="F787" s="360"/>
      <c r="G787" s="360"/>
      <c r="H787" s="360"/>
      <c r="I787" s="360"/>
      <c r="J787" s="360"/>
      <c r="K787" s="360"/>
      <c r="L787" s="360"/>
      <c r="M787" s="360"/>
      <c r="N787" s="360"/>
      <c r="O787" s="360"/>
      <c r="P787" s="360"/>
      <c r="Q787" s="360"/>
      <c r="R787" s="360"/>
      <c r="S787" s="360"/>
      <c r="T787" s="360"/>
      <c r="U787" s="360"/>
      <c r="V787" s="360"/>
      <c r="W787" s="360"/>
      <c r="X787" s="360"/>
      <c r="Y787" s="360"/>
      <c r="Z787" s="360"/>
      <c r="AA787" s="360"/>
      <c r="AB787" s="360"/>
      <c r="AC787" s="360"/>
      <c r="AD787" s="360"/>
      <c r="AE787" s="360"/>
      <c r="AF787" s="360"/>
      <c r="AG787" s="360"/>
      <c r="AH787" s="360"/>
      <c r="AI787" s="360"/>
      <c r="AJ787" s="360"/>
      <c r="AK787" s="360"/>
      <c r="AL787" s="360"/>
      <c r="AM787" s="360"/>
    </row>
    <row r="788" spans="1:39" ht="11.25" customHeight="1">
      <c r="A788" s="360"/>
      <c r="B788" s="360"/>
      <c r="C788" s="360"/>
      <c r="D788" s="360"/>
      <c r="E788" s="360"/>
      <c r="F788" s="360"/>
      <c r="G788" s="360"/>
      <c r="H788" s="360"/>
      <c r="I788" s="360"/>
      <c r="J788" s="360"/>
      <c r="K788" s="360"/>
      <c r="L788" s="360"/>
      <c r="M788" s="360"/>
      <c r="N788" s="360"/>
      <c r="O788" s="360"/>
      <c r="P788" s="360"/>
      <c r="Q788" s="360"/>
      <c r="R788" s="360"/>
      <c r="S788" s="360"/>
      <c r="T788" s="360"/>
      <c r="U788" s="360"/>
      <c r="V788" s="360"/>
      <c r="W788" s="360"/>
      <c r="X788" s="360"/>
      <c r="Y788" s="360"/>
      <c r="Z788" s="360"/>
      <c r="AA788" s="360"/>
      <c r="AB788" s="360"/>
      <c r="AC788" s="360"/>
      <c r="AD788" s="360"/>
      <c r="AE788" s="360"/>
      <c r="AF788" s="360"/>
      <c r="AG788" s="360"/>
      <c r="AH788" s="360"/>
      <c r="AI788" s="360"/>
      <c r="AJ788" s="360"/>
      <c r="AK788" s="360"/>
      <c r="AL788" s="360"/>
      <c r="AM788" s="360"/>
    </row>
    <row r="789" spans="1:39" ht="11.25" customHeight="1">
      <c r="A789" s="360"/>
      <c r="B789" s="360"/>
      <c r="C789" s="360"/>
      <c r="D789" s="360"/>
      <c r="E789" s="360"/>
      <c r="F789" s="360"/>
      <c r="G789" s="360"/>
      <c r="H789" s="360"/>
      <c r="I789" s="360"/>
      <c r="J789" s="360"/>
      <c r="K789" s="360"/>
      <c r="L789" s="360"/>
      <c r="M789" s="360"/>
      <c r="N789" s="360"/>
      <c r="O789" s="360"/>
      <c r="P789" s="360"/>
      <c r="Q789" s="360"/>
      <c r="R789" s="360"/>
      <c r="S789" s="360"/>
      <c r="T789" s="360"/>
      <c r="U789" s="360"/>
      <c r="V789" s="360"/>
      <c r="W789" s="360"/>
      <c r="X789" s="360"/>
      <c r="Y789" s="360"/>
      <c r="Z789" s="360"/>
      <c r="AA789" s="360"/>
      <c r="AB789" s="360"/>
      <c r="AC789" s="360"/>
      <c r="AD789" s="360"/>
      <c r="AE789" s="360"/>
      <c r="AF789" s="360"/>
      <c r="AG789" s="360"/>
      <c r="AH789" s="360"/>
      <c r="AI789" s="360"/>
      <c r="AJ789" s="360"/>
      <c r="AK789" s="360"/>
      <c r="AL789" s="360"/>
      <c r="AM789" s="360"/>
    </row>
    <row r="790" spans="1:39" ht="11.25" customHeight="1">
      <c r="A790" s="360"/>
      <c r="B790" s="360"/>
      <c r="C790" s="360"/>
      <c r="D790" s="360"/>
      <c r="E790" s="360"/>
      <c r="F790" s="360"/>
      <c r="G790" s="360"/>
      <c r="H790" s="360"/>
      <c r="I790" s="360"/>
      <c r="J790" s="360"/>
      <c r="K790" s="360"/>
      <c r="L790" s="360"/>
      <c r="M790" s="360"/>
      <c r="N790" s="360"/>
      <c r="O790" s="360"/>
      <c r="P790" s="360"/>
      <c r="Q790" s="360"/>
      <c r="R790" s="360"/>
      <c r="S790" s="360"/>
      <c r="T790" s="360"/>
      <c r="U790" s="360"/>
      <c r="V790" s="360"/>
      <c r="W790" s="360"/>
      <c r="X790" s="360"/>
      <c r="Y790" s="360"/>
      <c r="Z790" s="360"/>
      <c r="AA790" s="360"/>
      <c r="AB790" s="360"/>
      <c r="AC790" s="360"/>
      <c r="AD790" s="360"/>
      <c r="AE790" s="360"/>
      <c r="AF790" s="360"/>
      <c r="AG790" s="360"/>
      <c r="AH790" s="360"/>
      <c r="AI790" s="360"/>
      <c r="AJ790" s="360"/>
      <c r="AK790" s="360"/>
      <c r="AL790" s="360"/>
      <c r="AM790" s="360"/>
    </row>
    <row r="791" spans="1:39" ht="11.25" customHeight="1">
      <c r="A791" s="360"/>
      <c r="B791" s="360"/>
      <c r="C791" s="360"/>
      <c r="D791" s="360"/>
      <c r="E791" s="360"/>
      <c r="F791" s="360"/>
      <c r="G791" s="360"/>
      <c r="H791" s="360"/>
      <c r="I791" s="360"/>
      <c r="J791" s="360"/>
      <c r="K791" s="360"/>
      <c r="L791" s="360"/>
      <c r="M791" s="360"/>
      <c r="N791" s="360"/>
      <c r="O791" s="360"/>
      <c r="P791" s="360"/>
      <c r="Q791" s="360"/>
      <c r="R791" s="360"/>
      <c r="S791" s="360"/>
      <c r="T791" s="360"/>
      <c r="U791" s="360"/>
      <c r="V791" s="360"/>
      <c r="W791" s="360"/>
      <c r="X791" s="360"/>
      <c r="Y791" s="360"/>
      <c r="Z791" s="360"/>
      <c r="AA791" s="360"/>
      <c r="AB791" s="360"/>
      <c r="AC791" s="360"/>
      <c r="AD791" s="360"/>
      <c r="AE791" s="360"/>
      <c r="AF791" s="360"/>
      <c r="AG791" s="360"/>
      <c r="AH791" s="360"/>
      <c r="AI791" s="360"/>
      <c r="AJ791" s="360"/>
      <c r="AK791" s="360"/>
      <c r="AL791" s="360"/>
      <c r="AM791" s="360"/>
    </row>
    <row r="792" spans="1:39" ht="11.25" customHeight="1">
      <c r="A792" s="360"/>
      <c r="B792" s="360"/>
      <c r="C792" s="360"/>
      <c r="D792" s="360"/>
      <c r="E792" s="360"/>
      <c r="F792" s="360"/>
      <c r="G792" s="360"/>
      <c r="H792" s="360"/>
      <c r="I792" s="360"/>
      <c r="J792" s="360"/>
      <c r="K792" s="360"/>
      <c r="L792" s="360"/>
      <c r="M792" s="360"/>
      <c r="N792" s="360"/>
      <c r="O792" s="360"/>
      <c r="P792" s="360"/>
      <c r="Q792" s="360"/>
      <c r="R792" s="360"/>
      <c r="S792" s="360"/>
      <c r="T792" s="360"/>
      <c r="U792" s="360"/>
      <c r="V792" s="360"/>
      <c r="W792" s="360"/>
      <c r="X792" s="360"/>
      <c r="Y792" s="360"/>
      <c r="Z792" s="360"/>
      <c r="AA792" s="360"/>
      <c r="AB792" s="360"/>
      <c r="AC792" s="360"/>
      <c r="AD792" s="360"/>
      <c r="AE792" s="360"/>
      <c r="AF792" s="360"/>
      <c r="AG792" s="360"/>
      <c r="AH792" s="360"/>
      <c r="AI792" s="360"/>
      <c r="AJ792" s="360"/>
      <c r="AK792" s="360"/>
      <c r="AL792" s="360"/>
      <c r="AM792" s="360"/>
    </row>
    <row r="793" spans="1:39" ht="11.25" customHeight="1">
      <c r="A793" s="360"/>
      <c r="B793" s="360"/>
      <c r="C793" s="360"/>
      <c r="D793" s="360"/>
      <c r="E793" s="360"/>
      <c r="F793" s="360"/>
      <c r="G793" s="360"/>
      <c r="H793" s="360"/>
      <c r="I793" s="360"/>
      <c r="J793" s="360"/>
      <c r="K793" s="360"/>
      <c r="L793" s="360"/>
      <c r="M793" s="360"/>
      <c r="N793" s="360"/>
      <c r="O793" s="360"/>
      <c r="P793" s="360"/>
      <c r="Q793" s="360"/>
      <c r="R793" s="360"/>
      <c r="S793" s="360"/>
      <c r="T793" s="360"/>
      <c r="U793" s="360"/>
      <c r="V793" s="360"/>
      <c r="W793" s="360"/>
      <c r="X793" s="360"/>
      <c r="Y793" s="360"/>
      <c r="Z793" s="360"/>
      <c r="AA793" s="360"/>
      <c r="AB793" s="360"/>
      <c r="AC793" s="360"/>
      <c r="AD793" s="360"/>
      <c r="AE793" s="360"/>
      <c r="AF793" s="360"/>
      <c r="AG793" s="360"/>
      <c r="AH793" s="360"/>
      <c r="AI793" s="360"/>
      <c r="AJ793" s="360"/>
      <c r="AK793" s="360"/>
      <c r="AL793" s="360"/>
      <c r="AM793" s="360"/>
    </row>
    <row r="794" spans="1:39" ht="11.25" customHeight="1">
      <c r="A794" s="360"/>
      <c r="B794" s="360"/>
      <c r="C794" s="360"/>
      <c r="D794" s="360"/>
      <c r="E794" s="360"/>
      <c r="F794" s="360"/>
      <c r="G794" s="360"/>
      <c r="H794" s="360"/>
      <c r="I794" s="360"/>
      <c r="J794" s="360"/>
      <c r="K794" s="360"/>
      <c r="L794" s="360"/>
      <c r="M794" s="360"/>
      <c r="N794" s="360"/>
      <c r="O794" s="360"/>
      <c r="P794" s="360"/>
      <c r="Q794" s="360"/>
      <c r="R794" s="360"/>
      <c r="S794" s="360"/>
      <c r="T794" s="360"/>
      <c r="U794" s="360"/>
      <c r="V794" s="360"/>
      <c r="W794" s="360"/>
      <c r="X794" s="360"/>
      <c r="Y794" s="360"/>
      <c r="Z794" s="360"/>
      <c r="AA794" s="360"/>
      <c r="AB794" s="360"/>
      <c r="AC794" s="360"/>
      <c r="AD794" s="360"/>
      <c r="AE794" s="360"/>
      <c r="AF794" s="360"/>
      <c r="AG794" s="360"/>
      <c r="AH794" s="360"/>
      <c r="AI794" s="360"/>
      <c r="AJ794" s="360"/>
      <c r="AK794" s="360"/>
      <c r="AL794" s="360"/>
      <c r="AM794" s="360"/>
    </row>
    <row r="795" spans="1:39" ht="11.25" customHeight="1">
      <c r="A795" s="360"/>
      <c r="B795" s="360"/>
      <c r="C795" s="360"/>
      <c r="D795" s="360"/>
      <c r="E795" s="360"/>
      <c r="F795" s="360"/>
      <c r="G795" s="360"/>
      <c r="H795" s="360"/>
      <c r="I795" s="360"/>
      <c r="J795" s="360"/>
      <c r="K795" s="360"/>
      <c r="L795" s="360"/>
      <c r="M795" s="360"/>
      <c r="N795" s="360"/>
      <c r="O795" s="360"/>
      <c r="P795" s="360"/>
      <c r="Q795" s="360"/>
      <c r="R795" s="360"/>
      <c r="S795" s="360"/>
      <c r="T795" s="360"/>
      <c r="U795" s="360"/>
      <c r="V795" s="360"/>
      <c r="W795" s="360"/>
      <c r="X795" s="360"/>
      <c r="Y795" s="360"/>
      <c r="Z795" s="360"/>
      <c r="AA795" s="360"/>
      <c r="AB795" s="360"/>
      <c r="AC795" s="360"/>
      <c r="AD795" s="360"/>
      <c r="AE795" s="360"/>
      <c r="AF795" s="360"/>
      <c r="AG795" s="360"/>
      <c r="AH795" s="360"/>
      <c r="AI795" s="360"/>
      <c r="AJ795" s="360"/>
      <c r="AK795" s="360"/>
      <c r="AL795" s="360"/>
      <c r="AM795" s="360"/>
    </row>
    <row r="796" spans="1:39" ht="11.25" customHeight="1">
      <c r="A796" s="360"/>
      <c r="B796" s="360"/>
      <c r="C796" s="360"/>
      <c r="D796" s="360"/>
      <c r="E796" s="360"/>
      <c r="F796" s="360"/>
      <c r="G796" s="360"/>
      <c r="H796" s="360"/>
      <c r="I796" s="360"/>
      <c r="J796" s="360"/>
      <c r="K796" s="360"/>
      <c r="L796" s="360"/>
      <c r="M796" s="360"/>
      <c r="N796" s="360"/>
      <c r="O796" s="360"/>
      <c r="P796" s="360"/>
      <c r="Q796" s="360"/>
      <c r="R796" s="360"/>
      <c r="S796" s="360"/>
      <c r="T796" s="360"/>
      <c r="U796" s="360"/>
      <c r="V796" s="360"/>
      <c r="W796" s="360"/>
      <c r="X796" s="360"/>
      <c r="Y796" s="360"/>
      <c r="Z796" s="360"/>
      <c r="AA796" s="360"/>
      <c r="AB796" s="360"/>
      <c r="AC796" s="360"/>
      <c r="AD796" s="360"/>
      <c r="AE796" s="360"/>
      <c r="AF796" s="360"/>
      <c r="AG796" s="360"/>
      <c r="AH796" s="360"/>
      <c r="AI796" s="360"/>
      <c r="AJ796" s="360"/>
      <c r="AK796" s="360"/>
      <c r="AL796" s="360"/>
      <c r="AM796" s="360"/>
    </row>
    <row r="797" spans="1:39" ht="11.25" customHeight="1">
      <c r="A797" s="360"/>
      <c r="B797" s="360"/>
      <c r="C797" s="360"/>
      <c r="D797" s="360"/>
      <c r="E797" s="360"/>
      <c r="F797" s="360"/>
      <c r="G797" s="360"/>
      <c r="H797" s="360"/>
      <c r="I797" s="360"/>
      <c r="J797" s="360"/>
      <c r="K797" s="360"/>
      <c r="L797" s="360"/>
      <c r="M797" s="360"/>
      <c r="N797" s="360"/>
      <c r="O797" s="360"/>
      <c r="P797" s="360"/>
      <c r="Q797" s="360"/>
      <c r="R797" s="360"/>
      <c r="S797" s="360"/>
      <c r="T797" s="360"/>
      <c r="U797" s="360"/>
      <c r="V797" s="360"/>
      <c r="W797" s="360"/>
      <c r="X797" s="360"/>
      <c r="Y797" s="360"/>
      <c r="Z797" s="360"/>
      <c r="AA797" s="360"/>
      <c r="AB797" s="360"/>
      <c r="AC797" s="360"/>
      <c r="AD797" s="360"/>
      <c r="AE797" s="360"/>
      <c r="AF797" s="360"/>
      <c r="AG797" s="360"/>
      <c r="AH797" s="360"/>
      <c r="AI797" s="360"/>
      <c r="AJ797" s="360"/>
      <c r="AK797" s="360"/>
      <c r="AL797" s="360"/>
      <c r="AM797" s="360"/>
    </row>
    <row r="798" spans="1:39" ht="11.25" customHeight="1">
      <c r="A798" s="360"/>
      <c r="B798" s="360"/>
      <c r="C798" s="360"/>
      <c r="D798" s="360"/>
      <c r="E798" s="360"/>
      <c r="F798" s="360"/>
      <c r="G798" s="360"/>
      <c r="H798" s="360"/>
      <c r="I798" s="360"/>
      <c r="J798" s="360"/>
      <c r="K798" s="360"/>
      <c r="L798" s="360"/>
      <c r="M798" s="360"/>
      <c r="N798" s="360"/>
      <c r="O798" s="360"/>
      <c r="P798" s="360"/>
      <c r="Q798" s="360"/>
      <c r="R798" s="360"/>
      <c r="S798" s="360"/>
      <c r="T798" s="360"/>
      <c r="U798" s="360"/>
      <c r="V798" s="360"/>
      <c r="W798" s="360"/>
      <c r="X798" s="360"/>
      <c r="Y798" s="360"/>
      <c r="Z798" s="360"/>
      <c r="AA798" s="360"/>
      <c r="AB798" s="360"/>
      <c r="AC798" s="360"/>
      <c r="AD798" s="360"/>
      <c r="AE798" s="360"/>
      <c r="AF798" s="360"/>
      <c r="AG798" s="360"/>
      <c r="AH798" s="360"/>
      <c r="AI798" s="360"/>
      <c r="AJ798" s="360"/>
      <c r="AK798" s="360"/>
      <c r="AL798" s="360"/>
      <c r="AM798" s="360"/>
    </row>
    <row r="799" spans="1:39" ht="11.25" customHeight="1">
      <c r="A799" s="360"/>
      <c r="B799" s="360"/>
      <c r="C799" s="360"/>
      <c r="D799" s="360"/>
      <c r="E799" s="360"/>
      <c r="F799" s="360"/>
      <c r="G799" s="360"/>
      <c r="H799" s="360"/>
      <c r="I799" s="360"/>
      <c r="J799" s="360"/>
      <c r="K799" s="360"/>
      <c r="L799" s="360"/>
      <c r="M799" s="360"/>
      <c r="N799" s="360"/>
      <c r="O799" s="360"/>
      <c r="P799" s="360"/>
      <c r="Q799" s="360"/>
      <c r="R799" s="360"/>
      <c r="S799" s="360"/>
      <c r="T799" s="360"/>
      <c r="U799" s="360"/>
      <c r="V799" s="360"/>
      <c r="W799" s="360"/>
      <c r="X799" s="360"/>
      <c r="Y799" s="360"/>
      <c r="Z799" s="360"/>
      <c r="AA799" s="360"/>
      <c r="AB799" s="360"/>
      <c r="AC799" s="360"/>
      <c r="AD799" s="360"/>
      <c r="AE799" s="360"/>
      <c r="AF799" s="360"/>
      <c r="AG799" s="360"/>
      <c r="AH799" s="360"/>
      <c r="AI799" s="360"/>
      <c r="AJ799" s="360"/>
      <c r="AK799" s="360"/>
      <c r="AL799" s="360"/>
      <c r="AM799" s="360"/>
    </row>
    <row r="800" spans="1:39" ht="11.25" customHeight="1">
      <c r="A800" s="360"/>
      <c r="B800" s="360"/>
      <c r="C800" s="360"/>
      <c r="D800" s="360"/>
      <c r="E800" s="360"/>
      <c r="F800" s="360"/>
      <c r="G800" s="360"/>
      <c r="H800" s="360"/>
      <c r="I800" s="360"/>
      <c r="J800" s="360"/>
      <c r="K800" s="360"/>
      <c r="L800" s="360"/>
      <c r="M800" s="360"/>
      <c r="N800" s="360"/>
      <c r="O800" s="360"/>
      <c r="P800" s="360"/>
      <c r="Q800" s="360"/>
      <c r="R800" s="360"/>
      <c r="S800" s="360"/>
      <c r="T800" s="360"/>
      <c r="U800" s="360"/>
      <c r="V800" s="360"/>
      <c r="W800" s="360"/>
      <c r="X800" s="360"/>
      <c r="Y800" s="360"/>
      <c r="Z800" s="360"/>
      <c r="AA800" s="360"/>
      <c r="AB800" s="360"/>
      <c r="AC800" s="360"/>
      <c r="AD800" s="360"/>
      <c r="AE800" s="360"/>
      <c r="AF800" s="360"/>
      <c r="AG800" s="360"/>
      <c r="AH800" s="360"/>
      <c r="AI800" s="360"/>
      <c r="AJ800" s="360"/>
      <c r="AK800" s="360"/>
      <c r="AL800" s="360"/>
      <c r="AM800" s="360"/>
    </row>
    <row r="801" spans="1:39" ht="11.25" customHeight="1">
      <c r="A801" s="360"/>
      <c r="B801" s="360"/>
      <c r="C801" s="360"/>
      <c r="D801" s="360"/>
      <c r="E801" s="360"/>
      <c r="F801" s="360"/>
      <c r="G801" s="360"/>
      <c r="H801" s="360"/>
      <c r="I801" s="360"/>
      <c r="J801" s="360"/>
      <c r="K801" s="360"/>
      <c r="L801" s="360"/>
      <c r="M801" s="360"/>
      <c r="N801" s="360"/>
      <c r="O801" s="360"/>
      <c r="P801" s="360"/>
      <c r="Q801" s="360"/>
      <c r="R801" s="360"/>
      <c r="S801" s="360"/>
      <c r="T801" s="360"/>
      <c r="U801" s="360"/>
      <c r="V801" s="360"/>
      <c r="W801" s="360"/>
      <c r="X801" s="360"/>
      <c r="Y801" s="360"/>
      <c r="Z801" s="360"/>
      <c r="AA801" s="360"/>
      <c r="AB801" s="360"/>
      <c r="AC801" s="360"/>
      <c r="AD801" s="360"/>
      <c r="AE801" s="360"/>
      <c r="AF801" s="360"/>
      <c r="AG801" s="360"/>
      <c r="AH801" s="360"/>
      <c r="AI801" s="360"/>
      <c r="AJ801" s="360"/>
      <c r="AK801" s="360"/>
      <c r="AL801" s="360"/>
      <c r="AM801" s="360"/>
    </row>
    <row r="802" spans="1:39" ht="11.25" customHeight="1">
      <c r="A802" s="360"/>
      <c r="B802" s="360"/>
      <c r="C802" s="360"/>
      <c r="D802" s="360"/>
      <c r="E802" s="360"/>
      <c r="F802" s="360"/>
      <c r="G802" s="360"/>
      <c r="H802" s="360"/>
      <c r="I802" s="360"/>
      <c r="J802" s="360"/>
      <c r="K802" s="360"/>
      <c r="L802" s="360"/>
      <c r="M802" s="360"/>
      <c r="N802" s="360"/>
      <c r="O802" s="360"/>
      <c r="P802" s="360"/>
      <c r="Q802" s="360"/>
      <c r="R802" s="360"/>
      <c r="S802" s="360"/>
      <c r="T802" s="360"/>
      <c r="U802" s="360"/>
      <c r="V802" s="360"/>
      <c r="W802" s="360"/>
      <c r="X802" s="360"/>
      <c r="Y802" s="360"/>
      <c r="Z802" s="360"/>
      <c r="AA802" s="360"/>
      <c r="AB802" s="360"/>
      <c r="AC802" s="360"/>
      <c r="AD802" s="360"/>
      <c r="AE802" s="360"/>
      <c r="AF802" s="360"/>
      <c r="AG802" s="360"/>
      <c r="AH802" s="360"/>
      <c r="AI802" s="360"/>
      <c r="AJ802" s="360"/>
      <c r="AK802" s="360"/>
      <c r="AL802" s="360"/>
      <c r="AM802" s="360"/>
    </row>
    <row r="803" spans="1:39" ht="11.25" customHeight="1">
      <c r="A803" s="360"/>
      <c r="B803" s="360"/>
      <c r="C803" s="360"/>
      <c r="D803" s="360"/>
      <c r="E803" s="360"/>
      <c r="F803" s="360"/>
      <c r="G803" s="360"/>
      <c r="H803" s="360"/>
      <c r="I803" s="360"/>
      <c r="J803" s="360"/>
      <c r="K803" s="360"/>
      <c r="L803" s="360"/>
      <c r="M803" s="360"/>
      <c r="N803" s="360"/>
      <c r="O803" s="360"/>
      <c r="P803" s="360"/>
      <c r="Q803" s="360"/>
      <c r="R803" s="360"/>
      <c r="S803" s="360"/>
      <c r="T803" s="360"/>
      <c r="U803" s="360"/>
      <c r="V803" s="360"/>
      <c r="W803" s="360"/>
      <c r="X803" s="360"/>
      <c r="Y803" s="360"/>
      <c r="Z803" s="360"/>
      <c r="AA803" s="360"/>
      <c r="AB803" s="360"/>
      <c r="AC803" s="360"/>
      <c r="AD803" s="360"/>
      <c r="AE803" s="360"/>
      <c r="AF803" s="360"/>
      <c r="AG803" s="360"/>
      <c r="AH803" s="360"/>
      <c r="AI803" s="360"/>
      <c r="AJ803" s="360"/>
      <c r="AK803" s="360"/>
      <c r="AL803" s="360"/>
      <c r="AM803" s="360"/>
    </row>
    <row r="804" spans="1:39" ht="11.25" customHeight="1">
      <c r="A804" s="360"/>
      <c r="B804" s="360"/>
      <c r="C804" s="360"/>
      <c r="D804" s="360"/>
      <c r="E804" s="360"/>
      <c r="F804" s="360"/>
      <c r="G804" s="360"/>
      <c r="H804" s="360"/>
      <c r="I804" s="360"/>
      <c r="J804" s="360"/>
      <c r="K804" s="360"/>
      <c r="L804" s="360"/>
      <c r="M804" s="360"/>
      <c r="N804" s="360"/>
      <c r="O804" s="360"/>
      <c r="P804" s="360"/>
      <c r="Q804" s="360"/>
      <c r="R804" s="360"/>
      <c r="S804" s="360"/>
      <c r="T804" s="360"/>
      <c r="U804" s="360"/>
      <c r="V804" s="360"/>
      <c r="W804" s="360"/>
      <c r="X804" s="360"/>
      <c r="Y804" s="360"/>
      <c r="Z804" s="360"/>
      <c r="AA804" s="360"/>
      <c r="AB804" s="360"/>
      <c r="AC804" s="360"/>
      <c r="AD804" s="360"/>
      <c r="AE804" s="360"/>
      <c r="AF804" s="360"/>
      <c r="AG804" s="360"/>
      <c r="AH804" s="360"/>
      <c r="AI804" s="360"/>
      <c r="AJ804" s="360"/>
      <c r="AK804" s="360"/>
      <c r="AL804" s="360"/>
      <c r="AM804" s="360"/>
    </row>
    <row r="805" spans="1:39" ht="11.25" customHeight="1">
      <c r="A805" s="360"/>
      <c r="B805" s="360"/>
      <c r="C805" s="360"/>
      <c r="D805" s="360"/>
      <c r="E805" s="360"/>
      <c r="F805" s="360"/>
      <c r="G805" s="360"/>
      <c r="H805" s="360"/>
      <c r="I805" s="360"/>
      <c r="J805" s="360"/>
      <c r="K805" s="360"/>
      <c r="L805" s="360"/>
      <c r="M805" s="360"/>
      <c r="N805" s="360"/>
      <c r="O805" s="360"/>
      <c r="P805" s="360"/>
      <c r="Q805" s="360"/>
      <c r="R805" s="360"/>
      <c r="S805" s="360"/>
      <c r="T805" s="360"/>
      <c r="U805" s="360"/>
      <c r="V805" s="360"/>
      <c r="W805" s="360"/>
      <c r="X805" s="360"/>
      <c r="Y805" s="360"/>
      <c r="Z805" s="360"/>
      <c r="AA805" s="360"/>
      <c r="AB805" s="360"/>
      <c r="AC805" s="360"/>
      <c r="AD805" s="360"/>
      <c r="AE805" s="360"/>
      <c r="AF805" s="360"/>
      <c r="AG805" s="360"/>
      <c r="AH805" s="360"/>
      <c r="AI805" s="360"/>
      <c r="AJ805" s="360"/>
      <c r="AK805" s="360"/>
      <c r="AL805" s="360"/>
      <c r="AM805" s="360"/>
    </row>
    <row r="806" spans="1:39" ht="11.25" customHeight="1">
      <c r="A806" s="360"/>
      <c r="B806" s="360"/>
      <c r="C806" s="360"/>
      <c r="D806" s="360"/>
      <c r="E806" s="360"/>
      <c r="F806" s="360"/>
      <c r="G806" s="360"/>
      <c r="H806" s="360"/>
      <c r="I806" s="360"/>
      <c r="J806" s="360"/>
      <c r="K806" s="360"/>
      <c r="L806" s="360"/>
      <c r="M806" s="360"/>
      <c r="N806" s="360"/>
      <c r="O806" s="360"/>
      <c r="P806" s="360"/>
      <c r="Q806" s="360"/>
      <c r="R806" s="360"/>
      <c r="S806" s="360"/>
      <c r="T806" s="360"/>
      <c r="U806" s="360"/>
      <c r="V806" s="360"/>
      <c r="W806" s="360"/>
      <c r="X806" s="360"/>
      <c r="Y806" s="360"/>
      <c r="Z806" s="360"/>
      <c r="AA806" s="360"/>
      <c r="AB806" s="360"/>
      <c r="AC806" s="360"/>
      <c r="AD806" s="360"/>
      <c r="AE806" s="360"/>
      <c r="AF806" s="360"/>
      <c r="AG806" s="360"/>
      <c r="AH806" s="360"/>
      <c r="AI806" s="360"/>
      <c r="AJ806" s="360"/>
      <c r="AK806" s="360"/>
      <c r="AL806" s="360"/>
      <c r="AM806" s="360"/>
    </row>
    <row r="807" spans="1:39" ht="11.25" customHeight="1">
      <c r="A807" s="360"/>
      <c r="B807" s="360"/>
      <c r="C807" s="360"/>
      <c r="D807" s="360"/>
      <c r="E807" s="360"/>
      <c r="F807" s="360"/>
      <c r="G807" s="360"/>
      <c r="H807" s="360"/>
      <c r="I807" s="360"/>
      <c r="J807" s="360"/>
      <c r="K807" s="360"/>
      <c r="L807" s="360"/>
      <c r="M807" s="360"/>
      <c r="N807" s="360"/>
      <c r="O807" s="360"/>
      <c r="P807" s="360"/>
      <c r="Q807" s="360"/>
      <c r="R807" s="360"/>
      <c r="S807" s="360"/>
      <c r="T807" s="360"/>
      <c r="U807" s="360"/>
      <c r="V807" s="360"/>
      <c r="W807" s="360"/>
      <c r="X807" s="360"/>
      <c r="Y807" s="360"/>
      <c r="Z807" s="360"/>
      <c r="AA807" s="360"/>
      <c r="AB807" s="360"/>
      <c r="AC807" s="360"/>
      <c r="AD807" s="360"/>
      <c r="AE807" s="360"/>
      <c r="AF807" s="360"/>
      <c r="AG807" s="360"/>
      <c r="AH807" s="360"/>
      <c r="AI807" s="360"/>
      <c r="AJ807" s="360"/>
      <c r="AK807" s="360"/>
      <c r="AL807" s="360"/>
      <c r="AM807" s="360"/>
    </row>
    <row r="808" spans="1:39" ht="11.25" customHeight="1">
      <c r="A808" s="360"/>
      <c r="B808" s="360"/>
      <c r="C808" s="360"/>
      <c r="D808" s="360"/>
      <c r="E808" s="360"/>
      <c r="F808" s="360"/>
      <c r="G808" s="360"/>
      <c r="H808" s="360"/>
      <c r="I808" s="360"/>
      <c r="J808" s="360"/>
      <c r="K808" s="360"/>
      <c r="L808" s="360"/>
      <c r="M808" s="360"/>
      <c r="N808" s="360"/>
      <c r="O808" s="360"/>
      <c r="P808" s="360"/>
      <c r="Q808" s="360"/>
      <c r="R808" s="360"/>
      <c r="S808" s="360"/>
      <c r="T808" s="360"/>
      <c r="U808" s="360"/>
      <c r="V808" s="360"/>
      <c r="W808" s="360"/>
      <c r="X808" s="360"/>
      <c r="Y808" s="360"/>
      <c r="Z808" s="360"/>
      <c r="AA808" s="360"/>
      <c r="AB808" s="360"/>
      <c r="AC808" s="360"/>
      <c r="AD808" s="360"/>
      <c r="AE808" s="360"/>
      <c r="AF808" s="360"/>
      <c r="AG808" s="360"/>
      <c r="AH808" s="360"/>
      <c r="AI808" s="360"/>
      <c r="AJ808" s="360"/>
      <c r="AK808" s="360"/>
      <c r="AL808" s="360"/>
      <c r="AM808" s="360"/>
    </row>
    <row r="809" spans="1:39" ht="11.25" customHeight="1">
      <c r="A809" s="360"/>
      <c r="B809" s="360"/>
      <c r="C809" s="360"/>
      <c r="D809" s="360"/>
      <c r="E809" s="360"/>
      <c r="F809" s="360"/>
      <c r="G809" s="360"/>
      <c r="H809" s="360"/>
      <c r="I809" s="360"/>
      <c r="J809" s="360"/>
      <c r="K809" s="360"/>
      <c r="L809" s="360"/>
      <c r="M809" s="360"/>
      <c r="N809" s="360"/>
      <c r="O809" s="360"/>
      <c r="P809" s="360"/>
      <c r="Q809" s="360"/>
      <c r="R809" s="360"/>
      <c r="S809" s="360"/>
      <c r="T809" s="360"/>
      <c r="U809" s="360"/>
      <c r="V809" s="360"/>
      <c r="W809" s="360"/>
      <c r="X809" s="360"/>
      <c r="Y809" s="360"/>
      <c r="Z809" s="360"/>
      <c r="AA809" s="360"/>
      <c r="AB809" s="360"/>
      <c r="AC809" s="360"/>
      <c r="AD809" s="360"/>
      <c r="AE809" s="360"/>
      <c r="AF809" s="360"/>
      <c r="AG809" s="360"/>
      <c r="AH809" s="360"/>
      <c r="AI809" s="360"/>
      <c r="AJ809" s="360"/>
      <c r="AK809" s="360"/>
      <c r="AL809" s="360"/>
      <c r="AM809" s="360"/>
    </row>
    <row r="810" spans="1:39" ht="11.25" customHeight="1">
      <c r="A810" s="360"/>
      <c r="B810" s="360"/>
      <c r="C810" s="360"/>
      <c r="D810" s="360"/>
      <c r="E810" s="360"/>
      <c r="F810" s="360"/>
      <c r="G810" s="360"/>
      <c r="H810" s="360"/>
      <c r="I810" s="360"/>
      <c r="J810" s="360"/>
      <c r="K810" s="360"/>
      <c r="L810" s="360"/>
      <c r="M810" s="360"/>
      <c r="N810" s="360"/>
      <c r="O810" s="360"/>
      <c r="P810" s="360"/>
      <c r="Q810" s="360"/>
      <c r="R810" s="360"/>
      <c r="S810" s="360"/>
      <c r="T810" s="360"/>
      <c r="U810" s="360"/>
      <c r="V810" s="360"/>
      <c r="W810" s="360"/>
      <c r="X810" s="360"/>
      <c r="Y810" s="360"/>
      <c r="Z810" s="360"/>
      <c r="AA810" s="360"/>
      <c r="AB810" s="360"/>
      <c r="AC810" s="360"/>
      <c r="AD810" s="360"/>
      <c r="AE810" s="360"/>
      <c r="AF810" s="360"/>
      <c r="AG810" s="360"/>
      <c r="AH810" s="360"/>
      <c r="AI810" s="360"/>
      <c r="AJ810" s="360"/>
      <c r="AK810" s="360"/>
      <c r="AL810" s="360"/>
      <c r="AM810" s="360"/>
    </row>
    <row r="811" spans="1:39" ht="11.25" customHeight="1">
      <c r="A811" s="360"/>
      <c r="B811" s="360"/>
      <c r="C811" s="360"/>
      <c r="D811" s="360"/>
      <c r="E811" s="360"/>
      <c r="F811" s="360"/>
      <c r="G811" s="360"/>
      <c r="H811" s="360"/>
      <c r="I811" s="360"/>
      <c r="J811" s="360"/>
      <c r="K811" s="360"/>
      <c r="L811" s="360"/>
      <c r="M811" s="360"/>
      <c r="N811" s="360"/>
      <c r="O811" s="360"/>
      <c r="P811" s="360"/>
      <c r="Q811" s="360"/>
      <c r="R811" s="360"/>
      <c r="S811" s="360"/>
      <c r="T811" s="360"/>
      <c r="U811" s="360"/>
      <c r="V811" s="360"/>
      <c r="W811" s="360"/>
      <c r="X811" s="360"/>
      <c r="Y811" s="360"/>
      <c r="Z811" s="360"/>
      <c r="AA811" s="360"/>
      <c r="AB811" s="360"/>
      <c r="AC811" s="360"/>
      <c r="AD811" s="360"/>
      <c r="AE811" s="360"/>
      <c r="AF811" s="360"/>
      <c r="AG811" s="360"/>
      <c r="AH811" s="360"/>
      <c r="AI811" s="360"/>
      <c r="AJ811" s="360"/>
      <c r="AK811" s="360"/>
      <c r="AL811" s="360"/>
      <c r="AM811" s="360"/>
    </row>
    <row r="812" spans="1:39" ht="11.25" customHeight="1">
      <c r="A812" s="360"/>
      <c r="B812" s="360"/>
      <c r="C812" s="360"/>
      <c r="D812" s="360"/>
      <c r="E812" s="360"/>
      <c r="F812" s="360"/>
      <c r="G812" s="360"/>
      <c r="H812" s="360"/>
      <c r="I812" s="360"/>
      <c r="J812" s="360"/>
      <c r="K812" s="360"/>
      <c r="L812" s="360"/>
      <c r="M812" s="360"/>
      <c r="N812" s="360"/>
      <c r="O812" s="360"/>
      <c r="P812" s="360"/>
      <c r="Q812" s="360"/>
      <c r="R812" s="360"/>
      <c r="S812" s="360"/>
      <c r="T812" s="360"/>
      <c r="U812" s="360"/>
      <c r="V812" s="360"/>
      <c r="W812" s="360"/>
      <c r="X812" s="360"/>
      <c r="Y812" s="360"/>
      <c r="Z812" s="360"/>
      <c r="AA812" s="360"/>
      <c r="AB812" s="360"/>
      <c r="AC812" s="360"/>
      <c r="AD812" s="360"/>
      <c r="AE812" s="360"/>
      <c r="AF812" s="360"/>
      <c r="AG812" s="360"/>
      <c r="AH812" s="360"/>
      <c r="AI812" s="360"/>
      <c r="AJ812" s="360"/>
      <c r="AK812" s="360"/>
      <c r="AL812" s="360"/>
      <c r="AM812" s="360"/>
    </row>
    <row r="813" spans="1:39" ht="11.25" customHeight="1">
      <c r="A813" s="360"/>
      <c r="B813" s="360"/>
      <c r="C813" s="360"/>
      <c r="D813" s="360"/>
      <c r="E813" s="360"/>
      <c r="F813" s="360"/>
      <c r="G813" s="360"/>
      <c r="H813" s="360"/>
      <c r="I813" s="360"/>
      <c r="J813" s="360"/>
      <c r="K813" s="360"/>
      <c r="L813" s="360"/>
      <c r="M813" s="360"/>
      <c r="N813" s="360"/>
      <c r="O813" s="360"/>
      <c r="P813" s="360"/>
      <c r="Q813" s="360"/>
      <c r="R813" s="360"/>
      <c r="S813" s="360"/>
      <c r="T813" s="360"/>
      <c r="U813" s="360"/>
      <c r="V813" s="360"/>
      <c r="W813" s="360"/>
      <c r="X813" s="360"/>
      <c r="Y813" s="360"/>
      <c r="Z813" s="360"/>
      <c r="AA813" s="360"/>
      <c r="AB813" s="360"/>
      <c r="AC813" s="360"/>
      <c r="AD813" s="360"/>
      <c r="AE813" s="360"/>
      <c r="AF813" s="360"/>
      <c r="AG813" s="360"/>
      <c r="AH813" s="360"/>
      <c r="AI813" s="360"/>
      <c r="AJ813" s="360"/>
      <c r="AK813" s="360"/>
      <c r="AL813" s="360"/>
      <c r="AM813" s="360"/>
    </row>
    <row r="814" spans="1:39" ht="11.25" customHeight="1">
      <c r="A814" s="360"/>
      <c r="B814" s="360"/>
      <c r="C814" s="360"/>
      <c r="D814" s="360"/>
      <c r="E814" s="360"/>
      <c r="F814" s="360"/>
      <c r="G814" s="360"/>
      <c r="H814" s="360"/>
      <c r="I814" s="360"/>
      <c r="J814" s="360"/>
      <c r="K814" s="360"/>
      <c r="L814" s="360"/>
      <c r="M814" s="360"/>
      <c r="N814" s="360"/>
      <c r="O814" s="360"/>
      <c r="P814" s="360"/>
      <c r="Q814" s="360"/>
      <c r="R814" s="360"/>
      <c r="S814" s="360"/>
      <c r="T814" s="360"/>
      <c r="U814" s="360"/>
      <c r="V814" s="360"/>
      <c r="W814" s="360"/>
      <c r="X814" s="360"/>
      <c r="Y814" s="360"/>
      <c r="Z814" s="360"/>
      <c r="AA814" s="360"/>
      <c r="AB814" s="360"/>
      <c r="AC814" s="360"/>
      <c r="AD814" s="360"/>
      <c r="AE814" s="360"/>
      <c r="AF814" s="360"/>
      <c r="AG814" s="360"/>
      <c r="AH814" s="360"/>
      <c r="AI814" s="360"/>
      <c r="AJ814" s="360"/>
      <c r="AK814" s="360"/>
      <c r="AL814" s="360"/>
      <c r="AM814" s="360"/>
    </row>
    <row r="815" spans="1:39" ht="11.25" customHeight="1">
      <c r="A815" s="360"/>
      <c r="B815" s="360"/>
      <c r="C815" s="360"/>
      <c r="D815" s="360"/>
      <c r="E815" s="360"/>
      <c r="F815" s="360"/>
      <c r="G815" s="360"/>
      <c r="H815" s="360"/>
      <c r="I815" s="360"/>
      <c r="J815" s="360"/>
      <c r="K815" s="360"/>
      <c r="L815" s="360"/>
      <c r="M815" s="360"/>
      <c r="N815" s="360"/>
      <c r="O815" s="360"/>
      <c r="P815" s="360"/>
      <c r="Q815" s="360"/>
      <c r="R815" s="360"/>
      <c r="S815" s="360"/>
      <c r="T815" s="360"/>
      <c r="U815" s="360"/>
      <c r="V815" s="360"/>
      <c r="W815" s="360"/>
      <c r="X815" s="360"/>
      <c r="Y815" s="360"/>
      <c r="Z815" s="360"/>
      <c r="AA815" s="360"/>
      <c r="AB815" s="360"/>
      <c r="AC815" s="360"/>
      <c r="AD815" s="360"/>
      <c r="AE815" s="360"/>
      <c r="AF815" s="360"/>
      <c r="AG815" s="360"/>
      <c r="AH815" s="360"/>
      <c r="AI815" s="360"/>
      <c r="AJ815" s="360"/>
      <c r="AK815" s="360"/>
      <c r="AL815" s="360"/>
      <c r="AM815" s="360"/>
    </row>
    <row r="816" spans="1:39" ht="11.25" customHeight="1">
      <c r="A816" s="360"/>
      <c r="B816" s="360"/>
      <c r="C816" s="360"/>
      <c r="D816" s="360"/>
      <c r="E816" s="360"/>
      <c r="F816" s="360"/>
      <c r="G816" s="360"/>
      <c r="H816" s="360"/>
      <c r="I816" s="360"/>
      <c r="J816" s="360"/>
      <c r="K816" s="360"/>
      <c r="L816" s="360"/>
      <c r="M816" s="360"/>
      <c r="N816" s="360"/>
      <c r="O816" s="360"/>
      <c r="P816" s="360"/>
      <c r="Q816" s="360"/>
      <c r="R816" s="360"/>
      <c r="S816" s="360"/>
      <c r="T816" s="360"/>
      <c r="U816" s="360"/>
      <c r="V816" s="360"/>
      <c r="W816" s="360"/>
      <c r="X816" s="360"/>
      <c r="Y816" s="360"/>
      <c r="Z816" s="360"/>
      <c r="AA816" s="360"/>
      <c r="AB816" s="360"/>
      <c r="AC816" s="360"/>
      <c r="AD816" s="360"/>
      <c r="AE816" s="360"/>
      <c r="AF816" s="360"/>
      <c r="AG816" s="360"/>
      <c r="AH816" s="360"/>
      <c r="AI816" s="360"/>
      <c r="AJ816" s="360"/>
      <c r="AK816" s="360"/>
      <c r="AL816" s="360"/>
      <c r="AM816" s="360"/>
    </row>
    <row r="817" spans="1:39" ht="11.25" customHeight="1">
      <c r="A817" s="360"/>
      <c r="B817" s="360"/>
      <c r="C817" s="360"/>
      <c r="D817" s="360"/>
      <c r="E817" s="360"/>
      <c r="F817" s="360"/>
      <c r="G817" s="360"/>
      <c r="H817" s="360"/>
      <c r="I817" s="360"/>
      <c r="J817" s="360"/>
      <c r="K817" s="360"/>
      <c r="L817" s="360"/>
      <c r="M817" s="360"/>
      <c r="N817" s="360"/>
      <c r="O817" s="360"/>
      <c r="P817" s="360"/>
      <c r="Q817" s="360"/>
      <c r="R817" s="360"/>
      <c r="S817" s="360"/>
      <c r="T817" s="360"/>
      <c r="U817" s="360"/>
      <c r="V817" s="360"/>
      <c r="W817" s="360"/>
      <c r="X817" s="360"/>
      <c r="Y817" s="360"/>
      <c r="Z817" s="360"/>
      <c r="AA817" s="360"/>
      <c r="AB817" s="360"/>
      <c r="AC817" s="360"/>
      <c r="AD817" s="360"/>
      <c r="AE817" s="360"/>
      <c r="AF817" s="360"/>
      <c r="AG817" s="360"/>
      <c r="AH817" s="360"/>
      <c r="AI817" s="360"/>
      <c r="AJ817" s="360"/>
      <c r="AK817" s="360"/>
      <c r="AL817" s="360"/>
      <c r="AM817" s="360"/>
    </row>
    <row r="818" spans="1:39" ht="11.25" customHeight="1">
      <c r="A818" s="360"/>
      <c r="B818" s="360"/>
      <c r="C818" s="360"/>
      <c r="D818" s="360"/>
      <c r="E818" s="360"/>
      <c r="F818" s="360"/>
      <c r="G818" s="360"/>
      <c r="H818" s="360"/>
      <c r="I818" s="360"/>
      <c r="J818" s="360"/>
      <c r="K818" s="360"/>
      <c r="L818" s="360"/>
      <c r="M818" s="360"/>
      <c r="N818" s="360"/>
      <c r="O818" s="360"/>
      <c r="P818" s="360"/>
      <c r="Q818" s="360"/>
      <c r="R818" s="360"/>
      <c r="S818" s="360"/>
      <c r="T818" s="360"/>
      <c r="U818" s="360"/>
      <c r="V818" s="360"/>
      <c r="W818" s="360"/>
      <c r="X818" s="360"/>
      <c r="Y818" s="360"/>
      <c r="Z818" s="360"/>
      <c r="AA818" s="360"/>
      <c r="AB818" s="360"/>
      <c r="AC818" s="360"/>
      <c r="AD818" s="360"/>
      <c r="AE818" s="360"/>
      <c r="AF818" s="360"/>
      <c r="AG818" s="360"/>
      <c r="AH818" s="360"/>
      <c r="AI818" s="360"/>
      <c r="AJ818" s="360"/>
      <c r="AK818" s="360"/>
      <c r="AL818" s="360"/>
      <c r="AM818" s="360"/>
    </row>
    <row r="819" spans="1:39" ht="11.25" customHeight="1">
      <c r="A819" s="360"/>
      <c r="B819" s="360"/>
      <c r="C819" s="360"/>
      <c r="D819" s="360"/>
      <c r="E819" s="360"/>
      <c r="F819" s="360"/>
      <c r="G819" s="360"/>
      <c r="H819" s="360"/>
      <c r="I819" s="360"/>
      <c r="J819" s="360"/>
      <c r="K819" s="360"/>
      <c r="L819" s="360"/>
      <c r="M819" s="360"/>
      <c r="N819" s="360"/>
      <c r="O819" s="360"/>
      <c r="P819" s="360"/>
      <c r="Q819" s="360"/>
      <c r="R819" s="360"/>
      <c r="S819" s="360"/>
      <c r="T819" s="360"/>
      <c r="U819" s="360"/>
      <c r="V819" s="360"/>
      <c r="W819" s="360"/>
      <c r="X819" s="360"/>
      <c r="Y819" s="360"/>
      <c r="Z819" s="360"/>
      <c r="AA819" s="360"/>
      <c r="AB819" s="360"/>
      <c r="AC819" s="360"/>
      <c r="AD819" s="360"/>
      <c r="AE819" s="360"/>
      <c r="AF819" s="360"/>
      <c r="AG819" s="360"/>
      <c r="AH819" s="360"/>
      <c r="AI819" s="360"/>
      <c r="AJ819" s="360"/>
      <c r="AK819" s="360"/>
      <c r="AL819" s="360"/>
      <c r="AM819" s="360"/>
    </row>
    <row r="820" spans="1:39" ht="11.25" customHeight="1">
      <c r="A820" s="360"/>
      <c r="B820" s="360"/>
      <c r="C820" s="360"/>
      <c r="D820" s="360"/>
      <c r="E820" s="360"/>
      <c r="F820" s="360"/>
      <c r="G820" s="360"/>
      <c r="H820" s="360"/>
      <c r="I820" s="360"/>
      <c r="J820" s="360"/>
      <c r="K820" s="360"/>
      <c r="L820" s="360"/>
      <c r="M820" s="360"/>
      <c r="N820" s="360"/>
      <c r="O820" s="360"/>
      <c r="P820" s="360"/>
      <c r="Q820" s="360"/>
      <c r="R820" s="360"/>
      <c r="S820" s="360"/>
      <c r="T820" s="360"/>
      <c r="U820" s="360"/>
      <c r="V820" s="360"/>
      <c r="W820" s="360"/>
      <c r="X820" s="360"/>
      <c r="Y820" s="360"/>
      <c r="Z820" s="360"/>
      <c r="AA820" s="360"/>
      <c r="AB820" s="360"/>
      <c r="AC820" s="360"/>
      <c r="AD820" s="360"/>
      <c r="AE820" s="360"/>
      <c r="AF820" s="360"/>
      <c r="AG820" s="360"/>
      <c r="AH820" s="360"/>
      <c r="AI820" s="360"/>
      <c r="AJ820" s="360"/>
      <c r="AK820" s="360"/>
      <c r="AL820" s="360"/>
      <c r="AM820" s="360"/>
    </row>
    <row r="821" spans="1:39" ht="11.25" customHeight="1">
      <c r="A821" s="360"/>
      <c r="B821" s="360"/>
      <c r="C821" s="360"/>
      <c r="D821" s="360"/>
      <c r="E821" s="360"/>
      <c r="F821" s="360"/>
      <c r="G821" s="360"/>
      <c r="H821" s="360"/>
      <c r="I821" s="360"/>
      <c r="J821" s="360"/>
      <c r="K821" s="360"/>
      <c r="L821" s="360"/>
      <c r="M821" s="360"/>
      <c r="N821" s="360"/>
      <c r="O821" s="360"/>
      <c r="P821" s="360"/>
      <c r="Q821" s="360"/>
      <c r="R821" s="360"/>
      <c r="S821" s="360"/>
      <c r="T821" s="360"/>
      <c r="U821" s="360"/>
      <c r="V821" s="360"/>
      <c r="W821" s="360"/>
      <c r="X821" s="360"/>
      <c r="Y821" s="360"/>
      <c r="Z821" s="360"/>
      <c r="AA821" s="360"/>
      <c r="AB821" s="360"/>
      <c r="AC821" s="360"/>
      <c r="AD821" s="360"/>
      <c r="AE821" s="360"/>
      <c r="AF821" s="360"/>
      <c r="AG821" s="360"/>
      <c r="AH821" s="360"/>
      <c r="AI821" s="360"/>
      <c r="AJ821" s="360"/>
      <c r="AK821" s="360"/>
      <c r="AL821" s="360"/>
      <c r="AM821" s="360"/>
    </row>
    <row r="822" spans="1:39" ht="11.25" customHeight="1">
      <c r="A822" s="360"/>
      <c r="B822" s="360"/>
      <c r="C822" s="360"/>
      <c r="D822" s="360"/>
      <c r="E822" s="360"/>
      <c r="F822" s="360"/>
      <c r="G822" s="360"/>
      <c r="H822" s="360"/>
      <c r="I822" s="360"/>
      <c r="J822" s="360"/>
      <c r="K822" s="360"/>
      <c r="L822" s="360"/>
      <c r="M822" s="360"/>
      <c r="N822" s="360"/>
      <c r="O822" s="360"/>
      <c r="P822" s="360"/>
      <c r="Q822" s="360"/>
      <c r="R822" s="360"/>
      <c r="S822" s="360"/>
      <c r="T822" s="360"/>
      <c r="U822" s="360"/>
      <c r="V822" s="360"/>
      <c r="W822" s="360"/>
      <c r="X822" s="360"/>
      <c r="Y822" s="360"/>
      <c r="Z822" s="360"/>
      <c r="AA822" s="360"/>
      <c r="AB822" s="360"/>
      <c r="AC822" s="360"/>
      <c r="AD822" s="360"/>
      <c r="AE822" s="360"/>
      <c r="AF822" s="360"/>
      <c r="AG822" s="360"/>
      <c r="AH822" s="360"/>
      <c r="AI822" s="360"/>
      <c r="AJ822" s="360"/>
      <c r="AK822" s="360"/>
      <c r="AL822" s="360"/>
      <c r="AM822" s="360"/>
    </row>
    <row r="823" spans="1:39" ht="11.25" customHeight="1">
      <c r="A823" s="360"/>
      <c r="B823" s="360"/>
      <c r="C823" s="360"/>
      <c r="D823" s="360"/>
      <c r="E823" s="360"/>
      <c r="F823" s="360"/>
      <c r="G823" s="360"/>
      <c r="H823" s="360"/>
      <c r="I823" s="360"/>
      <c r="J823" s="360"/>
      <c r="K823" s="360"/>
      <c r="L823" s="360"/>
      <c r="M823" s="360"/>
      <c r="N823" s="360"/>
      <c r="O823" s="360"/>
      <c r="P823" s="360"/>
      <c r="Q823" s="360"/>
      <c r="R823" s="360"/>
      <c r="S823" s="360"/>
      <c r="T823" s="360"/>
      <c r="U823" s="360"/>
      <c r="V823" s="360"/>
      <c r="W823" s="360"/>
      <c r="X823" s="360"/>
      <c r="Y823" s="360"/>
      <c r="Z823" s="360"/>
      <c r="AA823" s="360"/>
      <c r="AB823" s="360"/>
      <c r="AC823" s="360"/>
      <c r="AD823" s="360"/>
      <c r="AE823" s="360"/>
      <c r="AF823" s="360"/>
      <c r="AG823" s="360"/>
      <c r="AH823" s="360"/>
      <c r="AI823" s="360"/>
      <c r="AJ823" s="360"/>
      <c r="AK823" s="360"/>
      <c r="AL823" s="360"/>
      <c r="AM823" s="360"/>
    </row>
    <row r="824" spans="1:39" ht="11.25" customHeight="1">
      <c r="A824" s="360"/>
      <c r="B824" s="360"/>
      <c r="C824" s="360"/>
      <c r="D824" s="360"/>
      <c r="E824" s="360"/>
      <c r="F824" s="360"/>
      <c r="G824" s="360"/>
      <c r="H824" s="360"/>
      <c r="I824" s="360"/>
      <c r="J824" s="360"/>
      <c r="K824" s="360"/>
      <c r="L824" s="360"/>
      <c r="M824" s="360"/>
      <c r="N824" s="360"/>
      <c r="O824" s="360"/>
      <c r="P824" s="360"/>
      <c r="Q824" s="360"/>
      <c r="R824" s="360"/>
      <c r="S824" s="360"/>
      <c r="T824" s="360"/>
      <c r="U824" s="360"/>
      <c r="V824" s="360"/>
      <c r="W824" s="360"/>
      <c r="X824" s="360"/>
      <c r="Y824" s="360"/>
      <c r="Z824" s="360"/>
      <c r="AA824" s="360"/>
      <c r="AB824" s="360"/>
      <c r="AC824" s="360"/>
      <c r="AD824" s="360"/>
      <c r="AE824" s="360"/>
      <c r="AF824" s="360"/>
      <c r="AG824" s="360"/>
      <c r="AH824" s="360"/>
      <c r="AI824" s="360"/>
      <c r="AJ824" s="360"/>
      <c r="AK824" s="360"/>
      <c r="AL824" s="360"/>
      <c r="AM824" s="360"/>
    </row>
    <row r="825" spans="1:39" ht="11.25" customHeight="1">
      <c r="A825" s="360"/>
      <c r="B825" s="360"/>
      <c r="C825" s="360"/>
      <c r="D825" s="360"/>
      <c r="E825" s="360"/>
      <c r="F825" s="360"/>
      <c r="G825" s="360"/>
      <c r="H825" s="360"/>
      <c r="I825" s="360"/>
      <c r="J825" s="360"/>
      <c r="K825" s="360"/>
      <c r="L825" s="360"/>
      <c r="M825" s="360"/>
      <c r="N825" s="360"/>
      <c r="O825" s="360"/>
      <c r="P825" s="360"/>
      <c r="Q825" s="360"/>
      <c r="R825" s="360"/>
      <c r="S825" s="360"/>
      <c r="T825" s="360"/>
      <c r="U825" s="360"/>
      <c r="V825" s="360"/>
      <c r="W825" s="360"/>
      <c r="X825" s="360"/>
      <c r="Y825" s="360"/>
      <c r="Z825" s="360"/>
      <c r="AA825" s="360"/>
      <c r="AB825" s="360"/>
      <c r="AC825" s="360"/>
      <c r="AD825" s="360"/>
      <c r="AE825" s="360"/>
      <c r="AF825" s="360"/>
      <c r="AG825" s="360"/>
      <c r="AH825" s="360"/>
      <c r="AI825" s="360"/>
      <c r="AJ825" s="360"/>
      <c r="AK825" s="360"/>
      <c r="AL825" s="360"/>
      <c r="AM825" s="360"/>
    </row>
    <row r="826" spans="1:39" ht="11.25" customHeight="1">
      <c r="A826" s="360"/>
      <c r="B826" s="360"/>
      <c r="C826" s="360"/>
      <c r="D826" s="360"/>
      <c r="E826" s="360"/>
      <c r="F826" s="360"/>
      <c r="G826" s="360"/>
      <c r="H826" s="360"/>
      <c r="I826" s="360"/>
      <c r="J826" s="360"/>
      <c r="K826" s="360"/>
      <c r="L826" s="360"/>
      <c r="M826" s="360"/>
      <c r="N826" s="360"/>
      <c r="O826" s="360"/>
      <c r="P826" s="360"/>
      <c r="Q826" s="360"/>
      <c r="R826" s="360"/>
      <c r="S826" s="360"/>
      <c r="T826" s="360"/>
      <c r="U826" s="360"/>
      <c r="V826" s="360"/>
      <c r="W826" s="360"/>
      <c r="X826" s="360"/>
      <c r="Y826" s="360"/>
      <c r="Z826" s="360"/>
      <c r="AA826" s="360"/>
      <c r="AB826" s="360"/>
      <c r="AC826" s="360"/>
      <c r="AD826" s="360"/>
      <c r="AE826" s="360"/>
      <c r="AF826" s="360"/>
      <c r="AG826" s="360"/>
      <c r="AH826" s="360"/>
      <c r="AI826" s="360"/>
      <c r="AJ826" s="360"/>
      <c r="AK826" s="360"/>
      <c r="AL826" s="360"/>
      <c r="AM826" s="360"/>
    </row>
    <row r="827" spans="1:39" ht="11.25" customHeight="1">
      <c r="A827" s="360"/>
      <c r="B827" s="360"/>
      <c r="C827" s="360"/>
      <c r="D827" s="360"/>
      <c r="E827" s="360"/>
      <c r="F827" s="360"/>
      <c r="G827" s="360"/>
      <c r="H827" s="360"/>
      <c r="I827" s="360"/>
      <c r="J827" s="360"/>
      <c r="K827" s="360"/>
      <c r="L827" s="360"/>
      <c r="M827" s="360"/>
      <c r="N827" s="360"/>
      <c r="O827" s="360"/>
      <c r="P827" s="360"/>
      <c r="Q827" s="360"/>
      <c r="R827" s="360"/>
      <c r="S827" s="360"/>
      <c r="T827" s="360"/>
      <c r="U827" s="360"/>
      <c r="V827" s="360"/>
      <c r="W827" s="360"/>
      <c r="X827" s="360"/>
      <c r="Y827" s="360"/>
      <c r="Z827" s="360"/>
      <c r="AA827" s="360"/>
      <c r="AB827" s="360"/>
      <c r="AC827" s="360"/>
      <c r="AD827" s="360"/>
      <c r="AE827" s="360"/>
      <c r="AF827" s="360"/>
      <c r="AG827" s="360"/>
      <c r="AH827" s="360"/>
      <c r="AI827" s="360"/>
      <c r="AJ827" s="360"/>
      <c r="AK827" s="360"/>
      <c r="AL827" s="360"/>
      <c r="AM827" s="360"/>
    </row>
    <row r="828" spans="1:39" ht="11.25" customHeight="1">
      <c r="A828" s="360"/>
      <c r="B828" s="360"/>
      <c r="C828" s="360"/>
      <c r="D828" s="360"/>
      <c r="E828" s="360"/>
      <c r="F828" s="360"/>
      <c r="G828" s="360"/>
      <c r="H828" s="360"/>
      <c r="I828" s="360"/>
      <c r="J828" s="360"/>
      <c r="K828" s="360"/>
      <c r="L828" s="360"/>
      <c r="M828" s="360"/>
      <c r="N828" s="360"/>
      <c r="O828" s="360"/>
      <c r="P828" s="360"/>
      <c r="Q828" s="360"/>
      <c r="R828" s="360"/>
      <c r="S828" s="360"/>
      <c r="T828" s="360"/>
      <c r="U828" s="360"/>
      <c r="V828" s="360"/>
      <c r="W828" s="360"/>
      <c r="X828" s="360"/>
      <c r="Y828" s="360"/>
      <c r="Z828" s="360"/>
      <c r="AA828" s="360"/>
      <c r="AB828" s="360"/>
      <c r="AC828" s="360"/>
      <c r="AD828" s="360"/>
      <c r="AE828" s="360"/>
      <c r="AF828" s="360"/>
      <c r="AG828" s="360"/>
      <c r="AH828" s="360"/>
      <c r="AI828" s="360"/>
      <c r="AJ828" s="360"/>
      <c r="AK828" s="360"/>
      <c r="AL828" s="360"/>
      <c r="AM828" s="360"/>
    </row>
    <row r="829" spans="1:39" ht="11.25" customHeight="1">
      <c r="A829" s="360"/>
      <c r="B829" s="360"/>
      <c r="C829" s="360"/>
      <c r="D829" s="360"/>
      <c r="E829" s="360"/>
      <c r="F829" s="360"/>
      <c r="G829" s="360"/>
      <c r="H829" s="360"/>
      <c r="I829" s="360"/>
      <c r="J829" s="360"/>
      <c r="K829" s="360"/>
      <c r="L829" s="360"/>
      <c r="M829" s="360"/>
      <c r="N829" s="360"/>
      <c r="O829" s="360"/>
      <c r="P829" s="360"/>
      <c r="Q829" s="360"/>
      <c r="R829" s="360"/>
      <c r="S829" s="360"/>
      <c r="T829" s="360"/>
      <c r="U829" s="360"/>
      <c r="V829" s="360"/>
      <c r="W829" s="360"/>
      <c r="X829" s="360"/>
      <c r="Y829" s="360"/>
      <c r="Z829" s="360"/>
      <c r="AA829" s="360"/>
      <c r="AB829" s="360"/>
      <c r="AC829" s="360"/>
      <c r="AD829" s="360"/>
      <c r="AE829" s="360"/>
      <c r="AF829" s="360"/>
      <c r="AG829" s="360"/>
      <c r="AH829" s="360"/>
      <c r="AI829" s="360"/>
      <c r="AJ829" s="360"/>
      <c r="AK829" s="360"/>
      <c r="AL829" s="360"/>
      <c r="AM829" s="360"/>
    </row>
    <row r="830" spans="1:39" ht="11.25" customHeight="1">
      <c r="A830" s="360"/>
      <c r="B830" s="360"/>
      <c r="C830" s="360"/>
      <c r="D830" s="360"/>
      <c r="E830" s="360"/>
      <c r="F830" s="360"/>
      <c r="G830" s="360"/>
      <c r="H830" s="360"/>
      <c r="I830" s="360"/>
      <c r="J830" s="360"/>
      <c r="K830" s="360"/>
      <c r="L830" s="360"/>
      <c r="M830" s="360"/>
      <c r="N830" s="360"/>
      <c r="O830" s="360"/>
      <c r="P830" s="360"/>
      <c r="Q830" s="360"/>
      <c r="R830" s="360"/>
      <c r="S830" s="360"/>
      <c r="T830" s="360"/>
      <c r="U830" s="360"/>
      <c r="V830" s="360"/>
      <c r="W830" s="360"/>
      <c r="X830" s="360"/>
      <c r="Y830" s="360"/>
      <c r="Z830" s="360"/>
      <c r="AA830" s="360"/>
      <c r="AB830" s="360"/>
      <c r="AC830" s="360"/>
      <c r="AD830" s="360"/>
      <c r="AE830" s="360"/>
      <c r="AF830" s="360"/>
      <c r="AG830" s="360"/>
      <c r="AH830" s="360"/>
      <c r="AI830" s="360"/>
      <c r="AJ830" s="360"/>
      <c r="AK830" s="360"/>
      <c r="AL830" s="360"/>
      <c r="AM830" s="360"/>
    </row>
    <row r="831" spans="1:39" ht="11.25" customHeight="1">
      <c r="A831" s="360"/>
      <c r="B831" s="360"/>
      <c r="C831" s="360"/>
      <c r="D831" s="360"/>
      <c r="E831" s="360"/>
      <c r="F831" s="360"/>
      <c r="G831" s="360"/>
      <c r="H831" s="360"/>
      <c r="I831" s="360"/>
      <c r="J831" s="360"/>
      <c r="K831" s="360"/>
      <c r="L831" s="360"/>
      <c r="M831" s="360"/>
      <c r="N831" s="360"/>
      <c r="O831" s="360"/>
      <c r="P831" s="360"/>
      <c r="Q831" s="360"/>
      <c r="R831" s="360"/>
      <c r="S831" s="360"/>
      <c r="T831" s="360"/>
      <c r="U831" s="360"/>
      <c r="V831" s="360"/>
      <c r="W831" s="360"/>
      <c r="X831" s="360"/>
      <c r="Y831" s="360"/>
      <c r="Z831" s="360"/>
      <c r="AA831" s="360"/>
      <c r="AB831" s="360"/>
      <c r="AC831" s="360"/>
      <c r="AD831" s="360"/>
      <c r="AE831" s="360"/>
      <c r="AF831" s="360"/>
      <c r="AG831" s="360"/>
      <c r="AH831" s="360"/>
      <c r="AI831" s="360"/>
      <c r="AJ831" s="360"/>
      <c r="AK831" s="360"/>
      <c r="AL831" s="360"/>
      <c r="AM831" s="360"/>
    </row>
    <row r="832" spans="1:39" ht="11.25" customHeight="1">
      <c r="A832" s="360"/>
      <c r="B832" s="360"/>
      <c r="C832" s="360"/>
      <c r="D832" s="360"/>
      <c r="E832" s="360"/>
      <c r="F832" s="360"/>
      <c r="G832" s="360"/>
      <c r="H832" s="360"/>
      <c r="I832" s="360"/>
      <c r="J832" s="360"/>
      <c r="K832" s="360"/>
      <c r="L832" s="360"/>
      <c r="M832" s="360"/>
      <c r="N832" s="360"/>
      <c r="O832" s="360"/>
      <c r="P832" s="360"/>
      <c r="Q832" s="360"/>
      <c r="R832" s="360"/>
      <c r="S832" s="360"/>
      <c r="T832" s="360"/>
      <c r="U832" s="360"/>
      <c r="V832" s="360"/>
      <c r="W832" s="360"/>
      <c r="X832" s="360"/>
      <c r="Y832" s="360"/>
      <c r="Z832" s="360"/>
      <c r="AA832" s="360"/>
      <c r="AB832" s="360"/>
      <c r="AC832" s="360"/>
      <c r="AD832" s="360"/>
      <c r="AE832" s="360"/>
      <c r="AF832" s="360"/>
      <c r="AG832" s="360"/>
      <c r="AH832" s="360"/>
      <c r="AI832" s="360"/>
      <c r="AJ832" s="360"/>
      <c r="AK832" s="360"/>
      <c r="AL832" s="360"/>
      <c r="AM832" s="360"/>
    </row>
    <row r="833" spans="1:39" ht="11.25" customHeight="1">
      <c r="A833" s="360"/>
      <c r="B833" s="360"/>
      <c r="C833" s="360"/>
      <c r="D833" s="360"/>
      <c r="E833" s="360"/>
      <c r="F833" s="360"/>
      <c r="G833" s="360"/>
      <c r="H833" s="360"/>
      <c r="I833" s="360"/>
      <c r="J833" s="360"/>
      <c r="K833" s="360"/>
      <c r="L833" s="360"/>
      <c r="M833" s="360"/>
      <c r="N833" s="360"/>
      <c r="O833" s="360"/>
      <c r="P833" s="360"/>
      <c r="Q833" s="360"/>
      <c r="R833" s="360"/>
      <c r="S833" s="360"/>
      <c r="T833" s="360"/>
      <c r="U833" s="360"/>
      <c r="V833" s="360"/>
      <c r="W833" s="360"/>
      <c r="X833" s="360"/>
      <c r="Y833" s="360"/>
      <c r="Z833" s="360"/>
      <c r="AA833" s="360"/>
      <c r="AB833" s="360"/>
      <c r="AC833" s="360"/>
      <c r="AD833" s="360"/>
      <c r="AE833" s="360"/>
      <c r="AF833" s="360"/>
      <c r="AG833" s="360"/>
      <c r="AH833" s="360"/>
      <c r="AI833" s="360"/>
      <c r="AJ833" s="360"/>
      <c r="AK833" s="360"/>
      <c r="AL833" s="360"/>
      <c r="AM833" s="360"/>
    </row>
    <row r="834" spans="1:39" ht="11.25" customHeight="1">
      <c r="A834" s="360"/>
      <c r="B834" s="360"/>
      <c r="C834" s="360"/>
      <c r="D834" s="360"/>
      <c r="E834" s="360"/>
      <c r="F834" s="360"/>
      <c r="G834" s="360"/>
      <c r="H834" s="360"/>
      <c r="I834" s="360"/>
      <c r="J834" s="360"/>
      <c r="K834" s="360"/>
      <c r="L834" s="360"/>
      <c r="M834" s="360"/>
      <c r="N834" s="360"/>
      <c r="O834" s="360"/>
      <c r="P834" s="360"/>
      <c r="Q834" s="360"/>
      <c r="R834" s="360"/>
      <c r="S834" s="360"/>
      <c r="T834" s="360"/>
      <c r="U834" s="360"/>
      <c r="V834" s="360"/>
      <c r="W834" s="360"/>
      <c r="X834" s="360"/>
      <c r="Y834" s="360"/>
      <c r="Z834" s="360"/>
      <c r="AA834" s="360"/>
      <c r="AB834" s="360"/>
      <c r="AC834" s="360"/>
      <c r="AD834" s="360"/>
      <c r="AE834" s="360"/>
      <c r="AF834" s="360"/>
      <c r="AG834" s="360"/>
      <c r="AH834" s="360"/>
      <c r="AI834" s="360"/>
      <c r="AJ834" s="360"/>
      <c r="AK834" s="360"/>
      <c r="AL834" s="360"/>
      <c r="AM834" s="360"/>
    </row>
    <row r="835" spans="1:39" ht="11.25" customHeight="1">
      <c r="A835" s="360"/>
      <c r="B835" s="360"/>
      <c r="C835" s="360"/>
      <c r="D835" s="360"/>
      <c r="E835" s="360"/>
      <c r="F835" s="360"/>
      <c r="G835" s="360"/>
      <c r="H835" s="360"/>
      <c r="I835" s="360"/>
      <c r="J835" s="360"/>
      <c r="K835" s="360"/>
      <c r="L835" s="360"/>
      <c r="M835" s="360"/>
      <c r="N835" s="360"/>
      <c r="O835" s="360"/>
      <c r="P835" s="360"/>
      <c r="Q835" s="360"/>
      <c r="R835" s="360"/>
      <c r="S835" s="360"/>
      <c r="T835" s="360"/>
      <c r="U835" s="360"/>
      <c r="V835" s="360"/>
      <c r="W835" s="360"/>
      <c r="X835" s="360"/>
      <c r="Y835" s="360"/>
      <c r="Z835" s="360"/>
      <c r="AA835" s="360"/>
      <c r="AB835" s="360"/>
      <c r="AC835" s="360"/>
      <c r="AD835" s="360"/>
      <c r="AE835" s="360"/>
      <c r="AF835" s="360"/>
      <c r="AG835" s="360"/>
      <c r="AH835" s="360"/>
      <c r="AI835" s="360"/>
      <c r="AJ835" s="360"/>
      <c r="AK835" s="360"/>
      <c r="AL835" s="360"/>
      <c r="AM835" s="360"/>
    </row>
    <row r="836" spans="1:39" ht="11.25" customHeight="1">
      <c r="A836" s="360"/>
      <c r="B836" s="360"/>
      <c r="C836" s="360"/>
      <c r="D836" s="360"/>
      <c r="E836" s="360"/>
      <c r="F836" s="360"/>
      <c r="G836" s="360"/>
      <c r="H836" s="360"/>
      <c r="I836" s="360"/>
      <c r="J836" s="360"/>
      <c r="K836" s="360"/>
      <c r="L836" s="360"/>
      <c r="M836" s="360"/>
      <c r="N836" s="360"/>
      <c r="O836" s="360"/>
      <c r="P836" s="360"/>
      <c r="Q836" s="360"/>
      <c r="R836" s="360"/>
      <c r="S836" s="360"/>
      <c r="T836" s="360"/>
      <c r="U836" s="360"/>
      <c r="V836" s="360"/>
      <c r="W836" s="360"/>
      <c r="X836" s="360"/>
      <c r="Y836" s="360"/>
      <c r="Z836" s="360"/>
      <c r="AA836" s="360"/>
      <c r="AB836" s="360"/>
      <c r="AC836" s="360"/>
      <c r="AD836" s="360"/>
      <c r="AE836" s="360"/>
      <c r="AF836" s="360"/>
      <c r="AG836" s="360"/>
      <c r="AH836" s="360"/>
      <c r="AI836" s="360"/>
      <c r="AJ836" s="360"/>
      <c r="AK836" s="360"/>
      <c r="AL836" s="360"/>
      <c r="AM836" s="360"/>
    </row>
    <row r="837" spans="1:39" ht="11.25" customHeight="1">
      <c r="A837" s="360"/>
      <c r="B837" s="360"/>
      <c r="C837" s="360"/>
      <c r="D837" s="360"/>
      <c r="E837" s="360"/>
      <c r="F837" s="360"/>
      <c r="G837" s="360"/>
      <c r="H837" s="360"/>
      <c r="I837" s="360"/>
      <c r="J837" s="360"/>
      <c r="K837" s="360"/>
      <c r="L837" s="360"/>
      <c r="M837" s="360"/>
      <c r="N837" s="360"/>
      <c r="O837" s="360"/>
      <c r="P837" s="360"/>
      <c r="Q837" s="360"/>
      <c r="R837" s="360"/>
      <c r="S837" s="360"/>
      <c r="T837" s="360"/>
      <c r="U837" s="360"/>
      <c r="V837" s="360"/>
      <c r="W837" s="360"/>
      <c r="X837" s="360"/>
      <c r="Y837" s="360"/>
      <c r="Z837" s="360"/>
      <c r="AA837" s="360"/>
      <c r="AB837" s="360"/>
      <c r="AC837" s="360"/>
      <c r="AD837" s="360"/>
      <c r="AE837" s="360"/>
      <c r="AF837" s="360"/>
      <c r="AG837" s="360"/>
      <c r="AH837" s="360"/>
      <c r="AI837" s="360"/>
      <c r="AJ837" s="360"/>
      <c r="AK837" s="360"/>
      <c r="AL837" s="360"/>
      <c r="AM837" s="360"/>
    </row>
    <row r="838" spans="1:39" ht="11.25" customHeight="1">
      <c r="A838" s="360"/>
      <c r="B838" s="360"/>
      <c r="C838" s="360"/>
      <c r="D838" s="360"/>
      <c r="E838" s="360"/>
      <c r="F838" s="360"/>
      <c r="G838" s="360"/>
      <c r="H838" s="360"/>
      <c r="I838" s="360"/>
      <c r="J838" s="360"/>
      <c r="K838" s="360"/>
      <c r="L838" s="360"/>
      <c r="M838" s="360"/>
      <c r="N838" s="360"/>
      <c r="O838" s="360"/>
      <c r="P838" s="360"/>
      <c r="Q838" s="360"/>
      <c r="R838" s="360"/>
      <c r="S838" s="360"/>
      <c r="T838" s="360"/>
      <c r="U838" s="360"/>
      <c r="V838" s="360"/>
      <c r="W838" s="360"/>
      <c r="X838" s="360"/>
      <c r="Y838" s="360"/>
      <c r="Z838" s="360"/>
      <c r="AA838" s="360"/>
      <c r="AB838" s="360"/>
      <c r="AC838" s="360"/>
      <c r="AD838" s="360"/>
      <c r="AE838" s="360"/>
      <c r="AF838" s="360"/>
      <c r="AG838" s="360"/>
      <c r="AH838" s="360"/>
      <c r="AI838" s="360"/>
      <c r="AJ838" s="360"/>
      <c r="AK838" s="360"/>
      <c r="AL838" s="360"/>
      <c r="AM838" s="360"/>
    </row>
    <row r="839" spans="1:39" ht="11.25" customHeight="1">
      <c r="A839" s="360"/>
      <c r="B839" s="360"/>
      <c r="C839" s="360"/>
      <c r="D839" s="360"/>
      <c r="E839" s="360"/>
      <c r="F839" s="360"/>
      <c r="G839" s="360"/>
      <c r="H839" s="360"/>
      <c r="I839" s="360"/>
      <c r="J839" s="360"/>
      <c r="K839" s="360"/>
      <c r="L839" s="360"/>
      <c r="M839" s="360"/>
      <c r="N839" s="360"/>
      <c r="O839" s="360"/>
      <c r="P839" s="360"/>
      <c r="Q839" s="360"/>
      <c r="R839" s="360"/>
      <c r="S839" s="360"/>
      <c r="T839" s="360"/>
      <c r="U839" s="360"/>
      <c r="V839" s="360"/>
      <c r="W839" s="360"/>
      <c r="X839" s="360"/>
      <c r="Y839" s="360"/>
      <c r="Z839" s="360"/>
      <c r="AA839" s="360"/>
      <c r="AB839" s="360"/>
      <c r="AC839" s="360"/>
      <c r="AD839" s="360"/>
      <c r="AE839" s="360"/>
      <c r="AF839" s="360"/>
      <c r="AG839" s="360"/>
      <c r="AH839" s="360"/>
      <c r="AI839" s="360"/>
      <c r="AJ839" s="360"/>
      <c r="AK839" s="360"/>
      <c r="AL839" s="360"/>
      <c r="AM839" s="360"/>
    </row>
    <row r="840" spans="1:39" ht="11.25" customHeight="1">
      <c r="A840" s="360"/>
      <c r="B840" s="360"/>
      <c r="C840" s="360"/>
      <c r="D840" s="360"/>
      <c r="E840" s="360"/>
      <c r="F840" s="360"/>
      <c r="G840" s="360"/>
      <c r="H840" s="360"/>
      <c r="I840" s="360"/>
      <c r="J840" s="360"/>
      <c r="K840" s="360"/>
      <c r="L840" s="360"/>
      <c r="M840" s="360"/>
      <c r="N840" s="360"/>
      <c r="O840" s="360"/>
      <c r="P840" s="360"/>
      <c r="Q840" s="360"/>
      <c r="R840" s="360"/>
      <c r="S840" s="360"/>
      <c r="T840" s="360"/>
      <c r="U840" s="360"/>
      <c r="V840" s="360"/>
      <c r="W840" s="360"/>
      <c r="X840" s="360"/>
      <c r="Y840" s="360"/>
      <c r="Z840" s="360"/>
      <c r="AA840" s="360"/>
      <c r="AB840" s="360"/>
      <c r="AC840" s="360"/>
      <c r="AD840" s="360"/>
      <c r="AE840" s="360"/>
      <c r="AF840" s="360"/>
      <c r="AG840" s="360"/>
      <c r="AH840" s="360"/>
      <c r="AI840" s="360"/>
      <c r="AJ840" s="360"/>
      <c r="AK840" s="360"/>
      <c r="AL840" s="360"/>
      <c r="AM840" s="360"/>
    </row>
    <row r="841" spans="1:39" ht="11.25" customHeight="1">
      <c r="A841" s="360"/>
      <c r="B841" s="360"/>
      <c r="C841" s="360"/>
      <c r="D841" s="360"/>
      <c r="E841" s="360"/>
      <c r="F841" s="360"/>
      <c r="G841" s="360"/>
      <c r="H841" s="360"/>
      <c r="I841" s="360"/>
      <c r="J841" s="360"/>
      <c r="K841" s="360"/>
      <c r="L841" s="360"/>
      <c r="M841" s="360"/>
      <c r="N841" s="360"/>
      <c r="O841" s="360"/>
      <c r="P841" s="360"/>
      <c r="Q841" s="360"/>
      <c r="R841" s="360"/>
      <c r="S841" s="360"/>
      <c r="T841" s="360"/>
      <c r="U841" s="360"/>
      <c r="V841" s="360"/>
      <c r="W841" s="360"/>
      <c r="X841" s="360"/>
      <c r="Y841" s="360"/>
      <c r="Z841" s="360"/>
      <c r="AA841" s="360"/>
      <c r="AB841" s="360"/>
      <c r="AC841" s="360"/>
      <c r="AD841" s="360"/>
      <c r="AE841" s="360"/>
      <c r="AF841" s="360"/>
      <c r="AG841" s="360"/>
      <c r="AH841" s="360"/>
      <c r="AI841" s="360"/>
      <c r="AJ841" s="360"/>
      <c r="AK841" s="360"/>
      <c r="AL841" s="360"/>
      <c r="AM841" s="360"/>
    </row>
    <row r="842" spans="1:39" ht="11.25" customHeight="1">
      <c r="A842" s="360"/>
      <c r="B842" s="360"/>
      <c r="C842" s="360"/>
      <c r="D842" s="360"/>
      <c r="E842" s="360"/>
      <c r="F842" s="360"/>
      <c r="G842" s="360"/>
      <c r="H842" s="360"/>
      <c r="I842" s="360"/>
      <c r="J842" s="360"/>
      <c r="K842" s="360"/>
      <c r="L842" s="360"/>
      <c r="M842" s="360"/>
      <c r="N842" s="360"/>
      <c r="O842" s="360"/>
      <c r="P842" s="360"/>
      <c r="Q842" s="360"/>
      <c r="R842" s="360"/>
      <c r="S842" s="360"/>
      <c r="T842" s="360"/>
      <c r="U842" s="360"/>
      <c r="V842" s="360"/>
      <c r="W842" s="360"/>
      <c r="X842" s="360"/>
      <c r="Y842" s="360"/>
      <c r="Z842" s="360"/>
      <c r="AA842" s="360"/>
      <c r="AB842" s="360"/>
      <c r="AC842" s="360"/>
      <c r="AD842" s="360"/>
      <c r="AE842" s="360"/>
      <c r="AF842" s="360"/>
      <c r="AG842" s="360"/>
      <c r="AH842" s="360"/>
      <c r="AI842" s="360"/>
      <c r="AJ842" s="360"/>
      <c r="AK842" s="360"/>
      <c r="AL842" s="360"/>
      <c r="AM842" s="360"/>
    </row>
    <row r="843" spans="1:39" ht="11.25" customHeight="1">
      <c r="A843" s="360"/>
      <c r="B843" s="360"/>
      <c r="C843" s="360"/>
      <c r="D843" s="360"/>
      <c r="E843" s="360"/>
      <c r="F843" s="360"/>
      <c r="G843" s="360"/>
      <c r="H843" s="360"/>
      <c r="I843" s="360"/>
      <c r="J843" s="360"/>
      <c r="K843" s="360"/>
      <c r="L843" s="360"/>
      <c r="M843" s="360"/>
      <c r="N843" s="360"/>
      <c r="O843" s="360"/>
      <c r="P843" s="360"/>
      <c r="Q843" s="360"/>
      <c r="R843" s="360"/>
      <c r="S843" s="360"/>
      <c r="T843" s="360"/>
      <c r="U843" s="360"/>
      <c r="V843" s="360"/>
      <c r="W843" s="360"/>
      <c r="X843" s="360"/>
      <c r="Y843" s="360"/>
      <c r="Z843" s="360"/>
      <c r="AA843" s="360"/>
      <c r="AB843" s="360"/>
      <c r="AC843" s="360"/>
      <c r="AD843" s="360"/>
      <c r="AE843" s="360"/>
      <c r="AF843" s="360"/>
      <c r="AG843" s="360"/>
      <c r="AH843" s="360"/>
      <c r="AI843" s="360"/>
      <c r="AJ843" s="360"/>
      <c r="AK843" s="360"/>
      <c r="AL843" s="360"/>
      <c r="AM843" s="360"/>
    </row>
    <row r="844" spans="1:39" ht="11.25" customHeight="1">
      <c r="A844" s="360"/>
      <c r="B844" s="360"/>
      <c r="C844" s="360"/>
      <c r="D844" s="360"/>
      <c r="E844" s="360"/>
      <c r="F844" s="360"/>
      <c r="G844" s="360"/>
      <c r="H844" s="360"/>
      <c r="I844" s="360"/>
      <c r="J844" s="360"/>
      <c r="K844" s="360"/>
      <c r="L844" s="360"/>
      <c r="M844" s="360"/>
      <c r="N844" s="360"/>
      <c r="O844" s="360"/>
      <c r="P844" s="360"/>
      <c r="Q844" s="360"/>
      <c r="R844" s="360"/>
      <c r="S844" s="360"/>
      <c r="T844" s="360"/>
      <c r="U844" s="360"/>
      <c r="V844" s="360"/>
      <c r="W844" s="360"/>
      <c r="X844" s="360"/>
      <c r="Y844" s="360"/>
      <c r="Z844" s="360"/>
      <c r="AA844" s="360"/>
      <c r="AB844" s="360"/>
      <c r="AC844" s="360"/>
      <c r="AD844" s="360"/>
      <c r="AE844" s="360"/>
      <c r="AF844" s="360"/>
      <c r="AG844" s="360"/>
      <c r="AH844" s="360"/>
      <c r="AI844" s="360"/>
      <c r="AJ844" s="360"/>
      <c r="AK844" s="360"/>
      <c r="AL844" s="360"/>
      <c r="AM844" s="360"/>
    </row>
    <row r="845" spans="1:39" ht="11.25" customHeight="1">
      <c r="A845" s="360"/>
      <c r="B845" s="360"/>
      <c r="C845" s="360"/>
      <c r="D845" s="360"/>
      <c r="E845" s="360"/>
      <c r="F845" s="360"/>
      <c r="G845" s="360"/>
      <c r="H845" s="360"/>
      <c r="I845" s="360"/>
      <c r="J845" s="360"/>
      <c r="K845" s="360"/>
      <c r="L845" s="360"/>
      <c r="M845" s="360"/>
      <c r="N845" s="360"/>
      <c r="O845" s="360"/>
      <c r="P845" s="360"/>
      <c r="Q845" s="360"/>
      <c r="R845" s="360"/>
      <c r="S845" s="360"/>
      <c r="T845" s="360"/>
      <c r="U845" s="360"/>
      <c r="V845" s="360"/>
      <c r="W845" s="360"/>
      <c r="X845" s="360"/>
      <c r="Y845" s="360"/>
      <c r="Z845" s="360"/>
      <c r="AA845" s="360"/>
      <c r="AB845" s="360"/>
      <c r="AC845" s="360"/>
      <c r="AD845" s="360"/>
      <c r="AE845" s="360"/>
      <c r="AF845" s="360"/>
      <c r="AG845" s="360"/>
      <c r="AH845" s="360"/>
      <c r="AI845" s="360"/>
      <c r="AJ845" s="360"/>
      <c r="AK845" s="360"/>
      <c r="AL845" s="360"/>
      <c r="AM845" s="360"/>
    </row>
    <row r="846" spans="1:39" ht="11.25" customHeight="1">
      <c r="A846" s="360"/>
      <c r="B846" s="360"/>
      <c r="C846" s="360"/>
      <c r="D846" s="360"/>
      <c r="E846" s="360"/>
      <c r="F846" s="360"/>
      <c r="G846" s="360"/>
      <c r="H846" s="360"/>
      <c r="I846" s="360"/>
      <c r="J846" s="360"/>
      <c r="K846" s="360"/>
      <c r="L846" s="360"/>
      <c r="M846" s="360"/>
      <c r="N846" s="360"/>
      <c r="O846" s="360"/>
      <c r="P846" s="360"/>
      <c r="Q846" s="360"/>
      <c r="R846" s="360"/>
      <c r="S846" s="360"/>
      <c r="T846" s="360"/>
      <c r="U846" s="360"/>
      <c r="V846" s="360"/>
      <c r="W846" s="360"/>
      <c r="X846" s="360"/>
      <c r="Y846" s="360"/>
      <c r="Z846" s="360"/>
      <c r="AA846" s="360"/>
      <c r="AB846" s="360"/>
      <c r="AC846" s="360"/>
      <c r="AD846" s="360"/>
      <c r="AE846" s="360"/>
      <c r="AF846" s="360"/>
      <c r="AG846" s="360"/>
      <c r="AH846" s="360"/>
      <c r="AI846" s="360"/>
      <c r="AJ846" s="360"/>
      <c r="AK846" s="360"/>
      <c r="AL846" s="360"/>
      <c r="AM846" s="360"/>
    </row>
    <row r="847" spans="1:39" ht="11.25" customHeight="1">
      <c r="A847" s="360"/>
      <c r="B847" s="360"/>
      <c r="C847" s="360"/>
      <c r="D847" s="360"/>
      <c r="E847" s="360"/>
      <c r="F847" s="360"/>
      <c r="G847" s="360"/>
      <c r="H847" s="360"/>
      <c r="I847" s="360"/>
      <c r="J847" s="360"/>
      <c r="K847" s="360"/>
      <c r="L847" s="360"/>
      <c r="M847" s="360"/>
      <c r="N847" s="360"/>
      <c r="O847" s="360"/>
      <c r="P847" s="360"/>
      <c r="Q847" s="360"/>
      <c r="R847" s="360"/>
      <c r="S847" s="360"/>
      <c r="T847" s="360"/>
      <c r="U847" s="360"/>
      <c r="V847" s="360"/>
      <c r="W847" s="360"/>
      <c r="X847" s="360"/>
      <c r="Y847" s="360"/>
      <c r="Z847" s="360"/>
      <c r="AA847" s="360"/>
      <c r="AB847" s="360"/>
      <c r="AC847" s="360"/>
      <c r="AD847" s="360"/>
      <c r="AE847" s="360"/>
      <c r="AF847" s="360"/>
      <c r="AG847" s="360"/>
      <c r="AH847" s="360"/>
      <c r="AI847" s="360"/>
      <c r="AJ847" s="360"/>
      <c r="AK847" s="360"/>
      <c r="AL847" s="360"/>
      <c r="AM847" s="360"/>
    </row>
    <row r="848" spans="1:39" ht="11.25" customHeight="1">
      <c r="A848" s="360"/>
      <c r="B848" s="360"/>
      <c r="C848" s="360"/>
      <c r="D848" s="360"/>
      <c r="E848" s="360"/>
      <c r="F848" s="360"/>
      <c r="G848" s="360"/>
      <c r="H848" s="360"/>
      <c r="I848" s="360"/>
      <c r="J848" s="360"/>
      <c r="K848" s="360"/>
      <c r="L848" s="360"/>
      <c r="M848" s="360"/>
      <c r="N848" s="360"/>
      <c r="O848" s="360"/>
      <c r="P848" s="360"/>
      <c r="Q848" s="360"/>
      <c r="R848" s="360"/>
      <c r="S848" s="360"/>
      <c r="T848" s="360"/>
      <c r="U848" s="360"/>
      <c r="V848" s="360"/>
      <c r="W848" s="360"/>
      <c r="X848" s="360"/>
      <c r="Y848" s="360"/>
      <c r="Z848" s="360"/>
      <c r="AA848" s="360"/>
      <c r="AB848" s="360"/>
      <c r="AC848" s="360"/>
      <c r="AD848" s="360"/>
      <c r="AE848" s="360"/>
      <c r="AF848" s="360"/>
      <c r="AG848" s="360"/>
      <c r="AH848" s="360"/>
      <c r="AI848" s="360"/>
      <c r="AJ848" s="360"/>
      <c r="AK848" s="360"/>
      <c r="AL848" s="360"/>
      <c r="AM848" s="360"/>
    </row>
    <row r="849" spans="1:39" ht="11.25" customHeight="1">
      <c r="A849" s="360"/>
      <c r="B849" s="360"/>
      <c r="C849" s="360"/>
      <c r="D849" s="360"/>
      <c r="E849" s="360"/>
      <c r="F849" s="360"/>
      <c r="G849" s="360"/>
      <c r="H849" s="360"/>
      <c r="I849" s="360"/>
      <c r="J849" s="360"/>
      <c r="K849" s="360"/>
      <c r="L849" s="360"/>
      <c r="M849" s="360"/>
      <c r="N849" s="360"/>
      <c r="O849" s="360"/>
      <c r="P849" s="360"/>
      <c r="Q849" s="360"/>
      <c r="R849" s="360"/>
      <c r="S849" s="360"/>
      <c r="T849" s="360"/>
      <c r="U849" s="360"/>
      <c r="V849" s="360"/>
      <c r="W849" s="360"/>
      <c r="X849" s="360"/>
      <c r="Y849" s="360"/>
      <c r="Z849" s="360"/>
      <c r="AA849" s="360"/>
      <c r="AB849" s="360"/>
      <c r="AC849" s="360"/>
      <c r="AD849" s="360"/>
      <c r="AE849" s="360"/>
      <c r="AF849" s="360"/>
      <c r="AG849" s="360"/>
      <c r="AH849" s="360"/>
      <c r="AI849" s="360"/>
      <c r="AJ849" s="360"/>
      <c r="AK849" s="360"/>
      <c r="AL849" s="360"/>
      <c r="AM849" s="360"/>
    </row>
    <row r="850" spans="1:39" ht="11.25" customHeight="1">
      <c r="A850" s="360"/>
      <c r="B850" s="360"/>
      <c r="C850" s="360"/>
      <c r="D850" s="360"/>
      <c r="E850" s="360"/>
      <c r="F850" s="360"/>
      <c r="G850" s="360"/>
      <c r="H850" s="360"/>
      <c r="I850" s="360"/>
      <c r="J850" s="360"/>
      <c r="K850" s="360"/>
      <c r="L850" s="360"/>
      <c r="M850" s="360"/>
      <c r="N850" s="360"/>
      <c r="O850" s="360"/>
      <c r="P850" s="360"/>
      <c r="Q850" s="360"/>
      <c r="R850" s="360"/>
      <c r="S850" s="360"/>
      <c r="T850" s="360"/>
      <c r="U850" s="360"/>
      <c r="V850" s="360"/>
      <c r="W850" s="360"/>
      <c r="X850" s="360"/>
      <c r="Y850" s="360"/>
      <c r="Z850" s="360"/>
      <c r="AA850" s="360"/>
      <c r="AB850" s="360"/>
      <c r="AC850" s="360"/>
      <c r="AD850" s="360"/>
      <c r="AE850" s="360"/>
      <c r="AF850" s="360"/>
      <c r="AG850" s="360"/>
      <c r="AH850" s="360"/>
      <c r="AI850" s="360"/>
      <c r="AJ850" s="360"/>
      <c r="AK850" s="360"/>
      <c r="AL850" s="360"/>
      <c r="AM850" s="360"/>
    </row>
    <row r="851" spans="1:39" ht="11.25" customHeight="1">
      <c r="A851" s="360"/>
      <c r="B851" s="360"/>
      <c r="C851" s="360"/>
      <c r="D851" s="360"/>
      <c r="E851" s="360"/>
      <c r="F851" s="360"/>
      <c r="G851" s="360"/>
      <c r="H851" s="360"/>
      <c r="I851" s="360"/>
      <c r="J851" s="360"/>
      <c r="K851" s="360"/>
      <c r="L851" s="360"/>
      <c r="M851" s="360"/>
      <c r="N851" s="360"/>
      <c r="O851" s="360"/>
      <c r="P851" s="360"/>
      <c r="Q851" s="360"/>
      <c r="R851" s="360"/>
      <c r="S851" s="360"/>
      <c r="T851" s="360"/>
      <c r="U851" s="360"/>
      <c r="V851" s="360"/>
      <c r="W851" s="360"/>
      <c r="X851" s="360"/>
      <c r="Y851" s="360"/>
      <c r="Z851" s="360"/>
      <c r="AA851" s="360"/>
      <c r="AB851" s="360"/>
      <c r="AC851" s="360"/>
      <c r="AD851" s="360"/>
      <c r="AE851" s="360"/>
      <c r="AF851" s="360"/>
      <c r="AG851" s="360"/>
      <c r="AH851" s="360"/>
      <c r="AI851" s="360"/>
      <c r="AJ851" s="360"/>
      <c r="AK851" s="360"/>
      <c r="AL851" s="360"/>
      <c r="AM851" s="360"/>
    </row>
    <row r="852" spans="1:39" ht="11.25" customHeight="1">
      <c r="A852" s="360"/>
      <c r="B852" s="360"/>
      <c r="C852" s="360"/>
      <c r="D852" s="360"/>
      <c r="E852" s="360"/>
      <c r="F852" s="360"/>
      <c r="G852" s="360"/>
      <c r="H852" s="360"/>
      <c r="I852" s="360"/>
      <c r="J852" s="360"/>
      <c r="K852" s="360"/>
      <c r="L852" s="360"/>
      <c r="M852" s="360"/>
      <c r="N852" s="360"/>
      <c r="O852" s="360"/>
      <c r="P852" s="360"/>
      <c r="Q852" s="360"/>
      <c r="R852" s="360"/>
      <c r="S852" s="360"/>
      <c r="T852" s="360"/>
      <c r="U852" s="360"/>
      <c r="V852" s="360"/>
      <c r="W852" s="360"/>
      <c r="X852" s="360"/>
      <c r="Y852" s="360"/>
      <c r="Z852" s="360"/>
      <c r="AA852" s="360"/>
      <c r="AB852" s="360"/>
      <c r="AC852" s="360"/>
      <c r="AD852" s="360"/>
      <c r="AE852" s="360"/>
      <c r="AF852" s="360"/>
      <c r="AG852" s="360"/>
      <c r="AH852" s="360"/>
      <c r="AI852" s="360"/>
      <c r="AJ852" s="360"/>
      <c r="AK852" s="360"/>
      <c r="AL852" s="360"/>
      <c r="AM852" s="360"/>
    </row>
    <row r="853" spans="1:39" ht="11.25" customHeight="1">
      <c r="A853" s="360"/>
      <c r="B853" s="360"/>
      <c r="C853" s="360"/>
      <c r="D853" s="360"/>
      <c r="E853" s="360"/>
      <c r="F853" s="360"/>
      <c r="G853" s="360"/>
      <c r="H853" s="360"/>
      <c r="I853" s="360"/>
      <c r="J853" s="360"/>
      <c r="K853" s="360"/>
      <c r="L853" s="360"/>
      <c r="M853" s="360"/>
      <c r="N853" s="360"/>
      <c r="O853" s="360"/>
      <c r="P853" s="360"/>
      <c r="Q853" s="360"/>
      <c r="R853" s="360"/>
      <c r="S853" s="360"/>
      <c r="T853" s="360"/>
      <c r="U853" s="360"/>
      <c r="V853" s="360"/>
      <c r="W853" s="360"/>
      <c r="X853" s="360"/>
      <c r="Y853" s="360"/>
      <c r="Z853" s="360"/>
      <c r="AA853" s="360"/>
      <c r="AB853" s="360"/>
      <c r="AC853" s="360"/>
      <c r="AD853" s="360"/>
      <c r="AE853" s="360"/>
      <c r="AF853" s="360"/>
      <c r="AG853" s="360"/>
      <c r="AH853" s="360"/>
      <c r="AI853" s="360"/>
      <c r="AJ853" s="360"/>
      <c r="AK853" s="360"/>
      <c r="AL853" s="360"/>
      <c r="AM853" s="360"/>
    </row>
    <row r="854" spans="1:39" ht="11.25" customHeight="1">
      <c r="A854" s="360"/>
      <c r="B854" s="360"/>
      <c r="C854" s="360"/>
      <c r="D854" s="360"/>
      <c r="E854" s="360"/>
      <c r="F854" s="360"/>
      <c r="G854" s="360"/>
      <c r="H854" s="360"/>
      <c r="I854" s="360"/>
      <c r="J854" s="360"/>
      <c r="K854" s="360"/>
      <c r="L854" s="360"/>
      <c r="M854" s="360"/>
      <c r="N854" s="360"/>
      <c r="O854" s="360"/>
      <c r="P854" s="360"/>
      <c r="Q854" s="360"/>
      <c r="R854" s="360"/>
      <c r="S854" s="360"/>
      <c r="T854" s="360"/>
      <c r="U854" s="360"/>
      <c r="V854" s="360"/>
      <c r="W854" s="360"/>
      <c r="X854" s="360"/>
      <c r="Y854" s="360"/>
      <c r="Z854" s="360"/>
      <c r="AA854" s="360"/>
      <c r="AB854" s="360"/>
      <c r="AC854" s="360"/>
      <c r="AD854" s="360"/>
      <c r="AE854" s="360"/>
      <c r="AF854" s="360"/>
      <c r="AG854" s="360"/>
      <c r="AH854" s="360"/>
      <c r="AI854" s="360"/>
      <c r="AJ854" s="360"/>
      <c r="AK854" s="360"/>
      <c r="AL854" s="360"/>
      <c r="AM854" s="360"/>
    </row>
    <row r="855" spans="1:39" ht="11.25" customHeight="1">
      <c r="A855" s="360"/>
      <c r="B855" s="360"/>
      <c r="C855" s="360"/>
      <c r="D855" s="360"/>
      <c r="E855" s="360"/>
      <c r="F855" s="360"/>
      <c r="G855" s="360"/>
      <c r="H855" s="360"/>
      <c r="I855" s="360"/>
      <c r="J855" s="360"/>
      <c r="K855" s="360"/>
      <c r="L855" s="360"/>
      <c r="M855" s="360"/>
      <c r="N855" s="360"/>
      <c r="O855" s="360"/>
      <c r="P855" s="360"/>
      <c r="Q855" s="360"/>
      <c r="R855" s="360"/>
      <c r="S855" s="360"/>
      <c r="T855" s="360"/>
      <c r="U855" s="360"/>
      <c r="V855" s="360"/>
      <c r="W855" s="360"/>
      <c r="X855" s="360"/>
      <c r="Y855" s="360"/>
      <c r="Z855" s="360"/>
      <c r="AA855" s="360"/>
      <c r="AB855" s="360"/>
      <c r="AC855" s="360"/>
      <c r="AD855" s="360"/>
      <c r="AE855" s="360"/>
      <c r="AF855" s="360"/>
      <c r="AG855" s="360"/>
      <c r="AH855" s="360"/>
      <c r="AI855" s="360"/>
      <c r="AJ855" s="360"/>
      <c r="AK855" s="360"/>
      <c r="AL855" s="360"/>
      <c r="AM855" s="360"/>
    </row>
    <row r="856" spans="1:39" ht="11.25" customHeight="1">
      <c r="A856" s="360"/>
      <c r="B856" s="360"/>
      <c r="C856" s="360"/>
      <c r="D856" s="360"/>
      <c r="E856" s="360"/>
      <c r="F856" s="360"/>
      <c r="G856" s="360"/>
      <c r="H856" s="360"/>
      <c r="I856" s="360"/>
      <c r="J856" s="360"/>
      <c r="K856" s="360"/>
      <c r="L856" s="360"/>
      <c r="M856" s="360"/>
      <c r="N856" s="360"/>
      <c r="O856" s="360"/>
      <c r="P856" s="360"/>
      <c r="Q856" s="360"/>
      <c r="R856" s="360"/>
      <c r="S856" s="360"/>
      <c r="T856" s="360"/>
      <c r="U856" s="360"/>
      <c r="V856" s="360"/>
      <c r="W856" s="360"/>
      <c r="X856" s="360"/>
      <c r="Y856" s="360"/>
      <c r="Z856" s="360"/>
      <c r="AA856" s="360"/>
      <c r="AB856" s="360"/>
      <c r="AC856" s="360"/>
      <c r="AD856" s="360"/>
      <c r="AE856" s="360"/>
      <c r="AF856" s="360"/>
      <c r="AG856" s="360"/>
      <c r="AH856" s="360"/>
      <c r="AI856" s="360"/>
      <c r="AJ856" s="360"/>
      <c r="AK856" s="360"/>
      <c r="AL856" s="360"/>
      <c r="AM856" s="360"/>
    </row>
    <row r="857" spans="1:39" ht="11.25" customHeight="1">
      <c r="A857" s="360"/>
      <c r="B857" s="360"/>
      <c r="C857" s="360"/>
      <c r="D857" s="360"/>
      <c r="E857" s="360"/>
      <c r="F857" s="360"/>
      <c r="G857" s="360"/>
      <c r="H857" s="360"/>
      <c r="I857" s="360"/>
      <c r="J857" s="360"/>
      <c r="K857" s="360"/>
      <c r="L857" s="360"/>
      <c r="M857" s="360"/>
      <c r="N857" s="360"/>
      <c r="O857" s="360"/>
      <c r="P857" s="360"/>
      <c r="Q857" s="360"/>
      <c r="R857" s="360"/>
      <c r="S857" s="360"/>
      <c r="T857" s="360"/>
      <c r="U857" s="360"/>
      <c r="V857" s="360"/>
      <c r="W857" s="360"/>
      <c r="X857" s="360"/>
      <c r="Y857" s="360"/>
      <c r="Z857" s="360"/>
      <c r="AA857" s="360"/>
      <c r="AB857" s="360"/>
      <c r="AC857" s="360"/>
      <c r="AD857" s="360"/>
      <c r="AE857" s="360"/>
      <c r="AF857" s="360"/>
      <c r="AG857" s="360"/>
      <c r="AH857" s="360"/>
      <c r="AI857" s="360"/>
      <c r="AJ857" s="360"/>
      <c r="AK857" s="360"/>
      <c r="AL857" s="360"/>
      <c r="AM857" s="360"/>
    </row>
    <row r="858" spans="1:39" ht="11.25" customHeight="1">
      <c r="A858" s="360"/>
      <c r="B858" s="360"/>
      <c r="C858" s="360"/>
      <c r="D858" s="360"/>
      <c r="E858" s="360"/>
      <c r="F858" s="360"/>
      <c r="G858" s="360"/>
      <c r="H858" s="360"/>
      <c r="I858" s="360"/>
      <c r="J858" s="360"/>
      <c r="K858" s="360"/>
      <c r="L858" s="360"/>
      <c r="M858" s="360"/>
      <c r="N858" s="360"/>
      <c r="O858" s="360"/>
      <c r="P858" s="360"/>
      <c r="Q858" s="360"/>
      <c r="R858" s="360"/>
      <c r="S858" s="360"/>
      <c r="T858" s="360"/>
      <c r="U858" s="360"/>
      <c r="V858" s="360"/>
      <c r="W858" s="360"/>
      <c r="X858" s="360"/>
      <c r="Y858" s="360"/>
      <c r="Z858" s="360"/>
      <c r="AA858" s="360"/>
      <c r="AB858" s="360"/>
      <c r="AC858" s="360"/>
      <c r="AD858" s="360"/>
      <c r="AE858" s="360"/>
      <c r="AF858" s="360"/>
      <c r="AG858" s="360"/>
      <c r="AH858" s="360"/>
      <c r="AI858" s="360"/>
      <c r="AJ858" s="360"/>
      <c r="AK858" s="360"/>
      <c r="AL858" s="360"/>
      <c r="AM858" s="360"/>
    </row>
    <row r="859" spans="1:39" ht="11.25" customHeight="1">
      <c r="A859" s="360"/>
      <c r="B859" s="360"/>
      <c r="C859" s="360"/>
      <c r="D859" s="360"/>
      <c r="E859" s="360"/>
      <c r="F859" s="360"/>
      <c r="G859" s="360"/>
      <c r="H859" s="360"/>
      <c r="I859" s="360"/>
      <c r="J859" s="360"/>
      <c r="K859" s="360"/>
      <c r="L859" s="360"/>
      <c r="M859" s="360"/>
      <c r="N859" s="360"/>
      <c r="O859" s="360"/>
      <c r="P859" s="360"/>
      <c r="Q859" s="360"/>
      <c r="R859" s="360"/>
      <c r="S859" s="360"/>
      <c r="T859" s="360"/>
      <c r="U859" s="360"/>
      <c r="V859" s="360"/>
      <c r="W859" s="360"/>
      <c r="X859" s="360"/>
      <c r="Y859" s="360"/>
      <c r="Z859" s="360"/>
      <c r="AA859" s="360"/>
      <c r="AB859" s="360"/>
      <c r="AC859" s="360"/>
      <c r="AD859" s="360"/>
      <c r="AE859" s="360"/>
      <c r="AF859" s="360"/>
      <c r="AG859" s="360"/>
      <c r="AH859" s="360"/>
      <c r="AI859" s="360"/>
      <c r="AJ859" s="360"/>
      <c r="AK859" s="360"/>
      <c r="AL859" s="360"/>
      <c r="AM859" s="360"/>
    </row>
    <row r="860" spans="1:39" ht="11.25" customHeight="1">
      <c r="A860" s="360"/>
      <c r="B860" s="360"/>
      <c r="C860" s="360"/>
      <c r="D860" s="360"/>
      <c r="E860" s="360"/>
      <c r="F860" s="360"/>
      <c r="G860" s="360"/>
      <c r="H860" s="360"/>
      <c r="I860" s="360"/>
      <c r="J860" s="360"/>
      <c r="K860" s="360"/>
      <c r="L860" s="360"/>
      <c r="M860" s="360"/>
      <c r="N860" s="360"/>
      <c r="O860" s="360"/>
      <c r="P860" s="360"/>
      <c r="Q860" s="360"/>
      <c r="R860" s="360"/>
      <c r="S860" s="360"/>
      <c r="T860" s="360"/>
      <c r="U860" s="360"/>
      <c r="V860" s="360"/>
      <c r="W860" s="360"/>
      <c r="X860" s="360"/>
      <c r="Y860" s="360"/>
      <c r="Z860" s="360"/>
      <c r="AA860" s="360"/>
      <c r="AB860" s="360"/>
      <c r="AC860" s="360"/>
      <c r="AD860" s="360"/>
      <c r="AE860" s="360"/>
      <c r="AF860" s="360"/>
      <c r="AG860" s="360"/>
      <c r="AH860" s="360"/>
      <c r="AI860" s="360"/>
      <c r="AJ860" s="360"/>
      <c r="AK860" s="360"/>
      <c r="AL860" s="360"/>
      <c r="AM860" s="360"/>
    </row>
    <row r="861" spans="1:39" ht="11.25" customHeight="1">
      <c r="A861" s="360"/>
      <c r="B861" s="360"/>
      <c r="C861" s="360"/>
      <c r="D861" s="360"/>
      <c r="E861" s="360"/>
      <c r="F861" s="360"/>
      <c r="G861" s="360"/>
      <c r="H861" s="360"/>
      <c r="I861" s="360"/>
      <c r="J861" s="360"/>
      <c r="K861" s="360"/>
      <c r="L861" s="360"/>
      <c r="M861" s="360"/>
      <c r="N861" s="360"/>
      <c r="O861" s="360"/>
      <c r="P861" s="360"/>
      <c r="Q861" s="360"/>
      <c r="R861" s="360"/>
      <c r="S861" s="360"/>
      <c r="T861" s="360"/>
      <c r="U861" s="360"/>
      <c r="V861" s="360"/>
      <c r="W861" s="360"/>
      <c r="X861" s="360"/>
      <c r="Y861" s="360"/>
      <c r="Z861" s="360"/>
      <c r="AA861" s="360"/>
      <c r="AB861" s="360"/>
      <c r="AC861" s="360"/>
      <c r="AD861" s="360"/>
      <c r="AE861" s="360"/>
      <c r="AF861" s="360"/>
      <c r="AG861" s="360"/>
      <c r="AH861" s="360"/>
      <c r="AI861" s="360"/>
      <c r="AJ861" s="360"/>
      <c r="AK861" s="360"/>
      <c r="AL861" s="360"/>
      <c r="AM861" s="360"/>
    </row>
    <row r="862" spans="1:39" ht="11.25" customHeight="1">
      <c r="A862" s="360"/>
      <c r="B862" s="360"/>
      <c r="C862" s="360"/>
      <c r="D862" s="360"/>
      <c r="E862" s="360"/>
      <c r="F862" s="360"/>
      <c r="G862" s="360"/>
      <c r="H862" s="360"/>
      <c r="I862" s="360"/>
      <c r="J862" s="360"/>
      <c r="K862" s="360"/>
      <c r="L862" s="360"/>
      <c r="M862" s="360"/>
      <c r="N862" s="360"/>
      <c r="O862" s="360"/>
      <c r="P862" s="360"/>
      <c r="Q862" s="360"/>
      <c r="R862" s="360"/>
      <c r="S862" s="360"/>
      <c r="T862" s="360"/>
      <c r="U862" s="360"/>
      <c r="V862" s="360"/>
      <c r="W862" s="360"/>
      <c r="X862" s="360"/>
      <c r="Y862" s="360"/>
      <c r="Z862" s="360"/>
      <c r="AA862" s="360"/>
      <c r="AB862" s="360"/>
      <c r="AC862" s="360"/>
      <c r="AD862" s="360"/>
      <c r="AE862" s="360"/>
      <c r="AF862" s="360"/>
      <c r="AG862" s="360"/>
      <c r="AH862" s="360"/>
      <c r="AI862" s="360"/>
      <c r="AJ862" s="360"/>
      <c r="AK862" s="360"/>
      <c r="AL862" s="360"/>
      <c r="AM862" s="360"/>
    </row>
    <row r="863" spans="1:39" ht="11.25" customHeight="1">
      <c r="A863" s="360"/>
      <c r="B863" s="360"/>
      <c r="C863" s="360"/>
      <c r="D863" s="360"/>
      <c r="E863" s="360"/>
      <c r="F863" s="360"/>
      <c r="G863" s="360"/>
      <c r="H863" s="360"/>
      <c r="I863" s="360"/>
      <c r="J863" s="360"/>
      <c r="K863" s="360"/>
      <c r="L863" s="360"/>
      <c r="M863" s="360"/>
      <c r="N863" s="360"/>
      <c r="O863" s="360"/>
      <c r="P863" s="360"/>
      <c r="Q863" s="360"/>
      <c r="R863" s="360"/>
      <c r="S863" s="360"/>
      <c r="T863" s="360"/>
      <c r="U863" s="360"/>
      <c r="V863" s="360"/>
      <c r="W863" s="360"/>
      <c r="X863" s="360"/>
      <c r="Y863" s="360"/>
      <c r="Z863" s="360"/>
      <c r="AA863" s="360"/>
      <c r="AB863" s="360"/>
      <c r="AC863" s="360"/>
      <c r="AD863" s="360"/>
      <c r="AE863" s="360"/>
      <c r="AF863" s="360"/>
      <c r="AG863" s="360"/>
      <c r="AH863" s="360"/>
      <c r="AI863" s="360"/>
      <c r="AJ863" s="360"/>
      <c r="AK863" s="360"/>
      <c r="AL863" s="360"/>
      <c r="AM863" s="360"/>
    </row>
    <row r="864" spans="1:39" ht="11.25" customHeight="1">
      <c r="A864" s="360"/>
      <c r="B864" s="360"/>
      <c r="C864" s="360"/>
      <c r="D864" s="360"/>
      <c r="E864" s="360"/>
      <c r="F864" s="360"/>
      <c r="G864" s="360"/>
      <c r="H864" s="360"/>
      <c r="I864" s="360"/>
      <c r="J864" s="360"/>
      <c r="K864" s="360"/>
      <c r="L864" s="360"/>
      <c r="M864" s="360"/>
      <c r="N864" s="360"/>
      <c r="O864" s="360"/>
      <c r="P864" s="360"/>
      <c r="Q864" s="360"/>
      <c r="R864" s="360"/>
      <c r="S864" s="360"/>
      <c r="T864" s="360"/>
      <c r="U864" s="360"/>
      <c r="V864" s="360"/>
      <c r="W864" s="360"/>
      <c r="X864" s="360"/>
      <c r="Y864" s="360"/>
      <c r="Z864" s="360"/>
      <c r="AA864" s="360"/>
      <c r="AB864" s="360"/>
      <c r="AC864" s="360"/>
      <c r="AD864" s="360"/>
      <c r="AE864" s="360"/>
      <c r="AF864" s="360"/>
      <c r="AG864" s="360"/>
      <c r="AH864" s="360"/>
      <c r="AI864" s="360"/>
      <c r="AJ864" s="360"/>
      <c r="AK864" s="360"/>
      <c r="AL864" s="360"/>
      <c r="AM864" s="360"/>
    </row>
    <row r="865" spans="1:39" ht="11.25" customHeight="1">
      <c r="A865" s="360"/>
      <c r="B865" s="360"/>
      <c r="C865" s="360"/>
      <c r="D865" s="360"/>
      <c r="E865" s="360"/>
      <c r="F865" s="360"/>
      <c r="G865" s="360"/>
      <c r="H865" s="360"/>
      <c r="I865" s="360"/>
      <c r="J865" s="360"/>
      <c r="K865" s="360"/>
      <c r="L865" s="360"/>
      <c r="M865" s="360"/>
      <c r="N865" s="360"/>
      <c r="O865" s="360"/>
      <c r="P865" s="360"/>
      <c r="Q865" s="360"/>
      <c r="R865" s="360"/>
      <c r="S865" s="360"/>
      <c r="T865" s="360"/>
      <c r="U865" s="360"/>
      <c r="V865" s="360"/>
      <c r="W865" s="360"/>
      <c r="X865" s="360"/>
      <c r="Y865" s="360"/>
      <c r="Z865" s="360"/>
      <c r="AA865" s="360"/>
      <c r="AB865" s="360"/>
      <c r="AC865" s="360"/>
      <c r="AD865" s="360"/>
      <c r="AE865" s="360"/>
      <c r="AF865" s="360"/>
      <c r="AG865" s="360"/>
      <c r="AH865" s="360"/>
      <c r="AI865" s="360"/>
      <c r="AJ865" s="360"/>
      <c r="AK865" s="360"/>
      <c r="AL865" s="360"/>
      <c r="AM865" s="360"/>
    </row>
    <row r="866" spans="1:39" ht="11.25" customHeight="1">
      <c r="A866" s="360"/>
      <c r="B866" s="360"/>
      <c r="C866" s="360"/>
      <c r="D866" s="360"/>
      <c r="E866" s="360"/>
      <c r="F866" s="360"/>
      <c r="G866" s="360"/>
      <c r="H866" s="360"/>
      <c r="I866" s="360"/>
      <c r="J866" s="360"/>
      <c r="K866" s="360"/>
      <c r="L866" s="360"/>
      <c r="M866" s="360"/>
      <c r="N866" s="360"/>
      <c r="O866" s="360"/>
      <c r="P866" s="360"/>
      <c r="Q866" s="360"/>
      <c r="R866" s="360"/>
      <c r="S866" s="360"/>
      <c r="T866" s="360"/>
      <c r="U866" s="360"/>
      <c r="V866" s="360"/>
      <c r="W866" s="360"/>
      <c r="X866" s="360"/>
      <c r="Y866" s="360"/>
      <c r="Z866" s="360"/>
      <c r="AA866" s="360"/>
      <c r="AB866" s="360"/>
      <c r="AC866" s="360"/>
      <c r="AD866" s="360"/>
      <c r="AE866" s="360"/>
      <c r="AF866" s="360"/>
      <c r="AG866" s="360"/>
      <c r="AH866" s="360"/>
      <c r="AI866" s="360"/>
      <c r="AJ866" s="360"/>
      <c r="AK866" s="360"/>
      <c r="AL866" s="360"/>
      <c r="AM866" s="360"/>
    </row>
    <row r="867" spans="1:39" ht="11.25" customHeight="1">
      <c r="A867" s="360"/>
      <c r="B867" s="360"/>
      <c r="C867" s="360"/>
      <c r="D867" s="360"/>
      <c r="E867" s="360"/>
      <c r="F867" s="360"/>
      <c r="G867" s="360"/>
      <c r="H867" s="360"/>
      <c r="I867" s="360"/>
      <c r="J867" s="360"/>
      <c r="K867" s="360"/>
      <c r="L867" s="360"/>
      <c r="M867" s="360"/>
      <c r="N867" s="360"/>
      <c r="O867" s="360"/>
      <c r="P867" s="360"/>
      <c r="Q867" s="360"/>
      <c r="R867" s="360"/>
      <c r="S867" s="360"/>
      <c r="T867" s="360"/>
      <c r="U867" s="360"/>
      <c r="V867" s="360"/>
      <c r="W867" s="360"/>
      <c r="X867" s="360"/>
      <c r="Y867" s="360"/>
      <c r="Z867" s="360"/>
      <c r="AA867" s="360"/>
      <c r="AB867" s="360"/>
      <c r="AC867" s="360"/>
      <c r="AD867" s="360"/>
      <c r="AE867" s="360"/>
      <c r="AF867" s="360"/>
      <c r="AG867" s="360"/>
      <c r="AH867" s="360"/>
      <c r="AI867" s="360"/>
      <c r="AJ867" s="360"/>
      <c r="AK867" s="360"/>
      <c r="AL867" s="360"/>
      <c r="AM867" s="360"/>
    </row>
    <row r="868" spans="1:39" ht="11.25" customHeight="1">
      <c r="A868" s="360"/>
      <c r="B868" s="360"/>
      <c r="C868" s="360"/>
      <c r="D868" s="360"/>
      <c r="E868" s="360"/>
      <c r="F868" s="360"/>
      <c r="G868" s="360"/>
      <c r="H868" s="360"/>
      <c r="I868" s="360"/>
      <c r="J868" s="360"/>
      <c r="K868" s="360"/>
      <c r="L868" s="360"/>
      <c r="M868" s="360"/>
      <c r="N868" s="360"/>
      <c r="O868" s="360"/>
      <c r="P868" s="360"/>
      <c r="Q868" s="360"/>
      <c r="R868" s="360"/>
      <c r="S868" s="360"/>
      <c r="T868" s="360"/>
      <c r="U868" s="360"/>
      <c r="V868" s="360"/>
      <c r="W868" s="360"/>
      <c r="X868" s="360"/>
      <c r="Y868" s="360"/>
      <c r="Z868" s="360"/>
      <c r="AA868" s="360"/>
      <c r="AB868" s="360"/>
      <c r="AC868" s="360"/>
      <c r="AD868" s="360"/>
      <c r="AE868" s="360"/>
      <c r="AF868" s="360"/>
      <c r="AG868" s="360"/>
      <c r="AH868" s="360"/>
      <c r="AI868" s="360"/>
      <c r="AJ868" s="360"/>
      <c r="AK868" s="360"/>
      <c r="AL868" s="360"/>
      <c r="AM868" s="360"/>
    </row>
    <row r="869" spans="1:39" ht="11.25" customHeight="1">
      <c r="A869" s="360"/>
      <c r="B869" s="360"/>
      <c r="C869" s="360"/>
      <c r="D869" s="360"/>
      <c r="E869" s="360"/>
      <c r="F869" s="360"/>
      <c r="G869" s="360"/>
      <c r="H869" s="360"/>
      <c r="I869" s="360"/>
      <c r="J869" s="360"/>
      <c r="K869" s="360"/>
      <c r="L869" s="360"/>
      <c r="M869" s="360"/>
      <c r="N869" s="360"/>
      <c r="O869" s="360"/>
      <c r="P869" s="360"/>
      <c r="Q869" s="360"/>
      <c r="R869" s="360"/>
      <c r="S869" s="360"/>
      <c r="T869" s="360"/>
      <c r="U869" s="360"/>
      <c r="V869" s="360"/>
      <c r="W869" s="360"/>
      <c r="X869" s="360"/>
      <c r="Y869" s="360"/>
      <c r="Z869" s="360"/>
      <c r="AA869" s="360"/>
      <c r="AB869" s="360"/>
      <c r="AC869" s="360"/>
      <c r="AD869" s="360"/>
      <c r="AE869" s="360"/>
      <c r="AF869" s="360"/>
      <c r="AG869" s="360"/>
      <c r="AH869" s="360"/>
      <c r="AI869" s="360"/>
      <c r="AJ869" s="360"/>
      <c r="AK869" s="360"/>
      <c r="AL869" s="360"/>
      <c r="AM869" s="360"/>
    </row>
    <row r="870" spans="1:39" ht="11.25" customHeight="1">
      <c r="A870" s="360"/>
      <c r="B870" s="360"/>
      <c r="C870" s="360"/>
      <c r="D870" s="360"/>
      <c r="E870" s="360"/>
      <c r="F870" s="360"/>
      <c r="G870" s="360"/>
      <c r="H870" s="360"/>
      <c r="I870" s="360"/>
      <c r="J870" s="360"/>
      <c r="K870" s="360"/>
      <c r="L870" s="360"/>
      <c r="M870" s="360"/>
      <c r="N870" s="360"/>
      <c r="O870" s="360"/>
      <c r="P870" s="360"/>
      <c r="Q870" s="360"/>
      <c r="R870" s="360"/>
      <c r="S870" s="360"/>
      <c r="T870" s="360"/>
      <c r="U870" s="360"/>
      <c r="V870" s="360"/>
      <c r="W870" s="360"/>
      <c r="X870" s="360"/>
      <c r="Y870" s="360"/>
      <c r="Z870" s="360"/>
      <c r="AA870" s="360"/>
      <c r="AB870" s="360"/>
      <c r="AC870" s="360"/>
      <c r="AD870" s="360"/>
      <c r="AE870" s="360"/>
      <c r="AF870" s="360"/>
      <c r="AG870" s="360"/>
      <c r="AH870" s="360"/>
      <c r="AI870" s="360"/>
      <c r="AJ870" s="360"/>
      <c r="AK870" s="360"/>
      <c r="AL870" s="360"/>
      <c r="AM870" s="360"/>
    </row>
    <row r="871" spans="1:39" ht="11.25" customHeight="1">
      <c r="A871" s="360"/>
      <c r="B871" s="360"/>
      <c r="C871" s="360"/>
      <c r="D871" s="360"/>
      <c r="E871" s="360"/>
      <c r="F871" s="360"/>
      <c r="G871" s="360"/>
      <c r="H871" s="360"/>
      <c r="I871" s="360"/>
      <c r="J871" s="360"/>
      <c r="K871" s="360"/>
      <c r="L871" s="360"/>
      <c r="M871" s="360"/>
      <c r="N871" s="360"/>
      <c r="O871" s="360"/>
      <c r="P871" s="360"/>
      <c r="Q871" s="360"/>
      <c r="R871" s="360"/>
      <c r="S871" s="360"/>
      <c r="T871" s="360"/>
      <c r="U871" s="360"/>
      <c r="V871" s="360"/>
      <c r="W871" s="360"/>
      <c r="X871" s="360"/>
      <c r="Y871" s="360"/>
      <c r="Z871" s="360"/>
      <c r="AA871" s="360"/>
      <c r="AB871" s="360"/>
      <c r="AC871" s="360"/>
      <c r="AD871" s="360"/>
      <c r="AE871" s="360"/>
      <c r="AF871" s="360"/>
      <c r="AG871" s="360"/>
      <c r="AH871" s="360"/>
      <c r="AI871" s="360"/>
      <c r="AJ871" s="360"/>
      <c r="AK871" s="360"/>
      <c r="AL871" s="360"/>
      <c r="AM871" s="360"/>
    </row>
    <row r="872" spans="1:39" ht="11.25" customHeight="1">
      <c r="A872" s="360"/>
      <c r="B872" s="360"/>
      <c r="C872" s="360"/>
      <c r="D872" s="360"/>
      <c r="E872" s="360"/>
      <c r="F872" s="360"/>
      <c r="G872" s="360"/>
      <c r="H872" s="360"/>
      <c r="I872" s="360"/>
      <c r="J872" s="360"/>
      <c r="K872" s="360"/>
      <c r="L872" s="360"/>
      <c r="M872" s="360"/>
      <c r="N872" s="360"/>
      <c r="O872" s="360"/>
      <c r="P872" s="360"/>
      <c r="Q872" s="360"/>
      <c r="R872" s="360"/>
      <c r="S872" s="360"/>
      <c r="T872" s="360"/>
      <c r="U872" s="360"/>
      <c r="V872" s="360"/>
      <c r="W872" s="360"/>
      <c r="X872" s="360"/>
      <c r="Y872" s="360"/>
      <c r="Z872" s="360"/>
      <c r="AA872" s="360"/>
      <c r="AB872" s="360"/>
      <c r="AC872" s="360"/>
      <c r="AD872" s="360"/>
      <c r="AE872" s="360"/>
      <c r="AF872" s="360"/>
      <c r="AG872" s="360"/>
      <c r="AH872" s="360"/>
      <c r="AI872" s="360"/>
      <c r="AJ872" s="360"/>
      <c r="AK872" s="360"/>
      <c r="AL872" s="360"/>
      <c r="AM872" s="360"/>
    </row>
    <row r="873" spans="1:39" ht="11.25" customHeight="1">
      <c r="A873" s="360"/>
      <c r="B873" s="360"/>
      <c r="C873" s="360"/>
      <c r="D873" s="360"/>
      <c r="E873" s="360"/>
      <c r="F873" s="360"/>
      <c r="G873" s="360"/>
      <c r="H873" s="360"/>
      <c r="I873" s="360"/>
      <c r="J873" s="360"/>
      <c r="K873" s="360"/>
      <c r="L873" s="360"/>
      <c r="M873" s="360"/>
      <c r="N873" s="360"/>
      <c r="O873" s="360"/>
      <c r="P873" s="360"/>
      <c r="Q873" s="360"/>
      <c r="R873" s="360"/>
      <c r="S873" s="360"/>
      <c r="T873" s="360"/>
      <c r="U873" s="360"/>
      <c r="V873" s="360"/>
      <c r="W873" s="360"/>
      <c r="X873" s="360"/>
      <c r="Y873" s="360"/>
      <c r="Z873" s="360"/>
      <c r="AA873" s="360"/>
      <c r="AB873" s="360"/>
      <c r="AC873" s="360"/>
      <c r="AD873" s="360"/>
      <c r="AE873" s="360"/>
      <c r="AF873" s="360"/>
      <c r="AG873" s="360"/>
      <c r="AH873" s="360"/>
      <c r="AI873" s="360"/>
      <c r="AJ873" s="360"/>
      <c r="AK873" s="360"/>
      <c r="AL873" s="360"/>
      <c r="AM873" s="360"/>
    </row>
    <row r="874" spans="1:39" ht="11.25" customHeight="1">
      <c r="A874" s="360"/>
      <c r="B874" s="360"/>
      <c r="C874" s="360"/>
      <c r="D874" s="360"/>
      <c r="E874" s="360"/>
      <c r="F874" s="360"/>
      <c r="G874" s="360"/>
      <c r="H874" s="360"/>
      <c r="I874" s="360"/>
      <c r="J874" s="360"/>
      <c r="K874" s="360"/>
      <c r="L874" s="360"/>
      <c r="M874" s="360"/>
      <c r="N874" s="360"/>
      <c r="O874" s="360"/>
      <c r="P874" s="360"/>
      <c r="Q874" s="360"/>
      <c r="R874" s="360"/>
      <c r="S874" s="360"/>
      <c r="T874" s="360"/>
      <c r="U874" s="360"/>
      <c r="V874" s="360"/>
      <c r="W874" s="360"/>
      <c r="X874" s="360"/>
      <c r="Y874" s="360"/>
      <c r="Z874" s="360"/>
      <c r="AA874" s="360"/>
      <c r="AB874" s="360"/>
      <c r="AC874" s="360"/>
      <c r="AD874" s="360"/>
      <c r="AE874" s="360"/>
      <c r="AF874" s="360"/>
      <c r="AG874" s="360"/>
      <c r="AH874" s="360"/>
      <c r="AI874" s="360"/>
      <c r="AJ874" s="360"/>
      <c r="AK874" s="360"/>
      <c r="AL874" s="360"/>
      <c r="AM874" s="360"/>
    </row>
    <row r="875" spans="1:39" ht="11.25" customHeight="1">
      <c r="A875" s="360"/>
      <c r="B875" s="360"/>
      <c r="C875" s="360"/>
      <c r="D875" s="360"/>
      <c r="E875" s="360"/>
      <c r="F875" s="360"/>
      <c r="G875" s="360"/>
      <c r="H875" s="360"/>
      <c r="I875" s="360"/>
      <c r="J875" s="360"/>
      <c r="K875" s="360"/>
      <c r="L875" s="360"/>
      <c r="M875" s="360"/>
      <c r="N875" s="360"/>
      <c r="O875" s="360"/>
      <c r="P875" s="360"/>
      <c r="Q875" s="360"/>
      <c r="R875" s="360"/>
      <c r="S875" s="360"/>
      <c r="T875" s="360"/>
      <c r="U875" s="360"/>
      <c r="V875" s="360"/>
      <c r="W875" s="360"/>
      <c r="X875" s="360"/>
      <c r="Y875" s="360"/>
      <c r="Z875" s="360"/>
      <c r="AA875" s="360"/>
      <c r="AB875" s="360"/>
      <c r="AC875" s="360"/>
      <c r="AD875" s="360"/>
      <c r="AE875" s="360"/>
      <c r="AF875" s="360"/>
      <c r="AG875" s="360"/>
      <c r="AH875" s="360"/>
      <c r="AI875" s="360"/>
      <c r="AJ875" s="360"/>
      <c r="AK875" s="360"/>
      <c r="AL875" s="360"/>
      <c r="AM875" s="360"/>
    </row>
    <row r="876" spans="1:39" ht="11.25" customHeight="1">
      <c r="A876" s="360"/>
      <c r="B876" s="360"/>
      <c r="C876" s="360"/>
      <c r="D876" s="360"/>
      <c r="E876" s="360"/>
      <c r="F876" s="360"/>
      <c r="G876" s="360"/>
      <c r="H876" s="360"/>
      <c r="I876" s="360"/>
      <c r="J876" s="360"/>
      <c r="K876" s="360"/>
      <c r="L876" s="360"/>
      <c r="M876" s="360"/>
      <c r="N876" s="360"/>
      <c r="O876" s="360"/>
      <c r="P876" s="360"/>
      <c r="Q876" s="360"/>
      <c r="R876" s="360"/>
      <c r="S876" s="360"/>
      <c r="T876" s="360"/>
      <c r="U876" s="360"/>
      <c r="V876" s="360"/>
      <c r="W876" s="360"/>
      <c r="X876" s="360"/>
      <c r="Y876" s="360"/>
      <c r="Z876" s="360"/>
      <c r="AA876" s="360"/>
      <c r="AB876" s="360"/>
      <c r="AC876" s="360"/>
      <c r="AD876" s="360"/>
      <c r="AE876" s="360"/>
      <c r="AF876" s="360"/>
      <c r="AG876" s="360"/>
      <c r="AH876" s="360"/>
      <c r="AI876" s="360"/>
      <c r="AJ876" s="360"/>
      <c r="AK876" s="360"/>
      <c r="AL876" s="360"/>
      <c r="AM876" s="360"/>
    </row>
    <row r="877" spans="1:39" ht="11.25" customHeight="1">
      <c r="A877" s="360"/>
      <c r="B877" s="360"/>
      <c r="C877" s="360"/>
      <c r="D877" s="360"/>
      <c r="E877" s="360"/>
      <c r="F877" s="360"/>
      <c r="G877" s="360"/>
      <c r="H877" s="360"/>
      <c r="I877" s="360"/>
      <c r="J877" s="360"/>
      <c r="K877" s="360"/>
      <c r="L877" s="360"/>
      <c r="M877" s="360"/>
      <c r="N877" s="360"/>
      <c r="O877" s="360"/>
      <c r="P877" s="360"/>
      <c r="Q877" s="360"/>
      <c r="R877" s="360"/>
      <c r="S877" s="360"/>
      <c r="T877" s="360"/>
      <c r="U877" s="360"/>
      <c r="V877" s="360"/>
      <c r="W877" s="360"/>
      <c r="X877" s="360"/>
      <c r="Y877" s="360"/>
      <c r="Z877" s="360"/>
      <c r="AA877" s="360"/>
      <c r="AB877" s="360"/>
      <c r="AC877" s="360"/>
      <c r="AD877" s="360"/>
      <c r="AE877" s="360"/>
      <c r="AF877" s="360"/>
      <c r="AG877" s="360"/>
      <c r="AH877" s="360"/>
      <c r="AI877" s="360"/>
      <c r="AJ877" s="360"/>
      <c r="AK877" s="360"/>
      <c r="AL877" s="360"/>
      <c r="AM877" s="360"/>
    </row>
    <row r="878" spans="1:39" ht="11.25" customHeight="1">
      <c r="A878" s="360"/>
      <c r="B878" s="360"/>
      <c r="C878" s="360"/>
      <c r="D878" s="360"/>
      <c r="E878" s="360"/>
      <c r="F878" s="360"/>
      <c r="G878" s="360"/>
      <c r="H878" s="360"/>
      <c r="I878" s="360"/>
      <c r="J878" s="360"/>
      <c r="K878" s="360"/>
      <c r="L878" s="360"/>
      <c r="M878" s="360"/>
      <c r="N878" s="360"/>
      <c r="O878" s="360"/>
      <c r="P878" s="360"/>
      <c r="Q878" s="360"/>
      <c r="R878" s="360"/>
      <c r="S878" s="360"/>
      <c r="T878" s="360"/>
      <c r="U878" s="360"/>
      <c r="V878" s="360"/>
      <c r="W878" s="360"/>
      <c r="X878" s="360"/>
      <c r="Y878" s="360"/>
      <c r="Z878" s="360"/>
      <c r="AA878" s="360"/>
      <c r="AB878" s="360"/>
      <c r="AC878" s="360"/>
      <c r="AD878" s="360"/>
      <c r="AE878" s="360"/>
      <c r="AF878" s="360"/>
      <c r="AG878" s="360"/>
      <c r="AH878" s="360"/>
      <c r="AI878" s="360"/>
      <c r="AJ878" s="360"/>
      <c r="AK878" s="360"/>
      <c r="AL878" s="360"/>
      <c r="AM878" s="360"/>
    </row>
    <row r="879" spans="1:39" ht="11.25" customHeight="1">
      <c r="A879" s="360"/>
      <c r="B879" s="360"/>
      <c r="C879" s="360"/>
      <c r="D879" s="360"/>
      <c r="E879" s="360"/>
      <c r="F879" s="360"/>
      <c r="G879" s="360"/>
      <c r="H879" s="360"/>
      <c r="I879" s="360"/>
      <c r="J879" s="360"/>
      <c r="K879" s="360"/>
      <c r="L879" s="360"/>
      <c r="M879" s="360"/>
      <c r="N879" s="360"/>
      <c r="O879" s="360"/>
      <c r="P879" s="360"/>
      <c r="Q879" s="360"/>
      <c r="R879" s="360"/>
      <c r="S879" s="360"/>
      <c r="T879" s="360"/>
      <c r="U879" s="360"/>
      <c r="V879" s="360"/>
      <c r="W879" s="360"/>
      <c r="X879" s="360"/>
      <c r="Y879" s="360"/>
      <c r="Z879" s="360"/>
      <c r="AA879" s="360"/>
      <c r="AB879" s="360"/>
      <c r="AC879" s="360"/>
      <c r="AD879" s="360"/>
      <c r="AE879" s="360"/>
      <c r="AF879" s="360"/>
      <c r="AG879" s="360"/>
      <c r="AH879" s="360"/>
      <c r="AI879" s="360"/>
      <c r="AJ879" s="360"/>
      <c r="AK879" s="360"/>
      <c r="AL879" s="360"/>
      <c r="AM879" s="360"/>
    </row>
    <row r="880" spans="1:39" ht="11.25" customHeight="1">
      <c r="A880" s="360"/>
      <c r="B880" s="360"/>
      <c r="C880" s="360"/>
      <c r="D880" s="360"/>
      <c r="E880" s="360"/>
      <c r="F880" s="360"/>
      <c r="G880" s="360"/>
      <c r="H880" s="360"/>
      <c r="I880" s="360"/>
      <c r="J880" s="360"/>
      <c r="K880" s="360"/>
      <c r="L880" s="360"/>
      <c r="M880" s="360"/>
      <c r="N880" s="360"/>
      <c r="O880" s="360"/>
      <c r="P880" s="360"/>
      <c r="Q880" s="360"/>
      <c r="R880" s="360"/>
      <c r="S880" s="360"/>
      <c r="T880" s="360"/>
      <c r="U880" s="360"/>
      <c r="V880" s="360"/>
      <c r="W880" s="360"/>
      <c r="X880" s="360"/>
      <c r="Y880" s="360"/>
      <c r="Z880" s="360"/>
      <c r="AA880" s="360"/>
      <c r="AB880" s="360"/>
      <c r="AC880" s="360"/>
      <c r="AD880" s="360"/>
      <c r="AE880" s="360"/>
      <c r="AF880" s="360"/>
      <c r="AG880" s="360"/>
      <c r="AH880" s="360"/>
      <c r="AI880" s="360"/>
      <c r="AJ880" s="360"/>
      <c r="AK880" s="360"/>
      <c r="AL880" s="360"/>
      <c r="AM880" s="360"/>
    </row>
    <row r="881" spans="1:39" ht="11.25" customHeight="1">
      <c r="A881" s="360"/>
      <c r="B881" s="360"/>
      <c r="C881" s="360"/>
      <c r="D881" s="360"/>
      <c r="E881" s="360"/>
      <c r="F881" s="360"/>
      <c r="G881" s="360"/>
      <c r="H881" s="360"/>
      <c r="I881" s="360"/>
      <c r="J881" s="360"/>
      <c r="K881" s="360"/>
      <c r="L881" s="360"/>
      <c r="M881" s="360"/>
      <c r="N881" s="360"/>
      <c r="O881" s="360"/>
      <c r="P881" s="360"/>
      <c r="Q881" s="360"/>
      <c r="R881" s="360"/>
      <c r="S881" s="360"/>
      <c r="T881" s="360"/>
      <c r="U881" s="360"/>
      <c r="V881" s="360"/>
      <c r="W881" s="360"/>
      <c r="X881" s="360"/>
      <c r="Y881" s="360"/>
      <c r="Z881" s="360"/>
      <c r="AA881" s="360"/>
      <c r="AB881" s="360"/>
      <c r="AC881" s="360"/>
      <c r="AD881" s="360"/>
      <c r="AE881" s="360"/>
      <c r="AF881" s="360"/>
      <c r="AG881" s="360"/>
      <c r="AH881" s="360"/>
      <c r="AI881" s="360"/>
      <c r="AJ881" s="360"/>
      <c r="AK881" s="360"/>
      <c r="AL881" s="360"/>
      <c r="AM881" s="360"/>
    </row>
    <row r="882" spans="1:39" ht="11.25" customHeight="1">
      <c r="A882" s="360"/>
      <c r="B882" s="360"/>
      <c r="C882" s="360"/>
      <c r="D882" s="360"/>
      <c r="E882" s="360"/>
      <c r="F882" s="360"/>
      <c r="G882" s="360"/>
      <c r="H882" s="360"/>
      <c r="I882" s="360"/>
      <c r="J882" s="360"/>
      <c r="K882" s="360"/>
      <c r="L882" s="360"/>
      <c r="M882" s="360"/>
      <c r="N882" s="360"/>
      <c r="O882" s="360"/>
      <c r="P882" s="360"/>
      <c r="Q882" s="360"/>
      <c r="R882" s="360"/>
      <c r="S882" s="360"/>
      <c r="T882" s="360"/>
      <c r="U882" s="360"/>
      <c r="V882" s="360"/>
      <c r="W882" s="360"/>
      <c r="X882" s="360"/>
      <c r="Y882" s="360"/>
      <c r="Z882" s="360"/>
      <c r="AA882" s="360"/>
      <c r="AB882" s="360"/>
      <c r="AC882" s="360"/>
      <c r="AD882" s="360"/>
      <c r="AE882" s="360"/>
      <c r="AF882" s="360"/>
      <c r="AG882" s="360"/>
      <c r="AH882" s="360"/>
      <c r="AI882" s="360"/>
      <c r="AJ882" s="360"/>
      <c r="AK882" s="360"/>
      <c r="AL882" s="360"/>
      <c r="AM882" s="360"/>
    </row>
    <row r="883" spans="1:39" ht="11.25" customHeight="1">
      <c r="A883" s="360"/>
      <c r="B883" s="360"/>
      <c r="C883" s="360"/>
      <c r="D883" s="360"/>
      <c r="E883" s="360"/>
      <c r="F883" s="360"/>
      <c r="G883" s="360"/>
      <c r="H883" s="360"/>
      <c r="I883" s="360"/>
      <c r="J883" s="360"/>
      <c r="K883" s="360"/>
      <c r="L883" s="360"/>
      <c r="M883" s="360"/>
      <c r="N883" s="360"/>
      <c r="O883" s="360"/>
      <c r="P883" s="360"/>
      <c r="Q883" s="360"/>
      <c r="R883" s="360"/>
      <c r="S883" s="360"/>
      <c r="T883" s="360"/>
      <c r="U883" s="360"/>
      <c r="V883" s="360"/>
      <c r="W883" s="360"/>
      <c r="X883" s="360"/>
      <c r="Y883" s="360"/>
      <c r="Z883" s="360"/>
      <c r="AA883" s="360"/>
      <c r="AB883" s="360"/>
      <c r="AC883" s="360"/>
      <c r="AD883" s="360"/>
      <c r="AE883" s="360"/>
      <c r="AF883" s="360"/>
      <c r="AG883" s="360"/>
      <c r="AH883" s="360"/>
      <c r="AI883" s="360"/>
      <c r="AJ883" s="360"/>
      <c r="AK883" s="360"/>
      <c r="AL883" s="360"/>
      <c r="AM883" s="360"/>
    </row>
    <row r="884" spans="1:39" ht="11.25" customHeight="1">
      <c r="A884" s="360"/>
      <c r="B884" s="360"/>
      <c r="C884" s="360"/>
      <c r="D884" s="360"/>
      <c r="E884" s="360"/>
      <c r="F884" s="360"/>
      <c r="G884" s="360"/>
      <c r="H884" s="360"/>
      <c r="I884" s="360"/>
      <c r="J884" s="360"/>
      <c r="K884" s="360"/>
      <c r="L884" s="360"/>
      <c r="M884" s="360"/>
      <c r="N884" s="360"/>
      <c r="O884" s="360"/>
      <c r="P884" s="360"/>
      <c r="Q884" s="360"/>
      <c r="R884" s="360"/>
      <c r="S884" s="360"/>
      <c r="T884" s="360"/>
      <c r="U884" s="360"/>
      <c r="V884" s="360"/>
      <c r="W884" s="360"/>
      <c r="X884" s="360"/>
      <c r="Y884" s="360"/>
      <c r="Z884" s="360"/>
      <c r="AA884" s="360"/>
      <c r="AB884" s="360"/>
      <c r="AC884" s="360"/>
      <c r="AD884" s="360"/>
      <c r="AE884" s="360"/>
      <c r="AF884" s="360"/>
      <c r="AG884" s="360"/>
      <c r="AH884" s="360"/>
      <c r="AI884" s="360"/>
      <c r="AJ884" s="360"/>
      <c r="AK884" s="360"/>
      <c r="AL884" s="360"/>
      <c r="AM884" s="360"/>
    </row>
    <row r="885" spans="1:39" ht="11.25" customHeight="1">
      <c r="A885" s="360"/>
      <c r="B885" s="360"/>
      <c r="C885" s="360"/>
      <c r="D885" s="360"/>
      <c r="E885" s="360"/>
      <c r="F885" s="360"/>
      <c r="G885" s="360"/>
      <c r="H885" s="360"/>
      <c r="I885" s="360"/>
      <c r="J885" s="360"/>
      <c r="K885" s="360"/>
      <c r="L885" s="360"/>
      <c r="M885" s="360"/>
      <c r="N885" s="360"/>
      <c r="O885" s="360"/>
      <c r="P885" s="360"/>
      <c r="Q885" s="360"/>
      <c r="R885" s="360"/>
      <c r="S885" s="360"/>
      <c r="T885" s="360"/>
      <c r="U885" s="360"/>
      <c r="V885" s="360"/>
      <c r="W885" s="360"/>
      <c r="X885" s="360"/>
      <c r="Y885" s="360"/>
      <c r="Z885" s="360"/>
      <c r="AA885" s="360"/>
      <c r="AB885" s="360"/>
      <c r="AC885" s="360"/>
      <c r="AD885" s="360"/>
      <c r="AE885" s="360"/>
      <c r="AF885" s="360"/>
      <c r="AG885" s="360"/>
      <c r="AH885" s="360"/>
      <c r="AI885" s="360"/>
      <c r="AJ885" s="360"/>
      <c r="AK885" s="360"/>
      <c r="AL885" s="360"/>
      <c r="AM885" s="360"/>
    </row>
    <row r="886" spans="1:39" ht="11.25" customHeight="1">
      <c r="A886" s="360"/>
      <c r="B886" s="360"/>
      <c r="C886" s="360"/>
      <c r="D886" s="360"/>
      <c r="E886" s="360"/>
      <c r="F886" s="360"/>
      <c r="G886" s="360"/>
      <c r="H886" s="360"/>
      <c r="I886" s="360"/>
      <c r="J886" s="360"/>
      <c r="K886" s="360"/>
      <c r="L886" s="360"/>
      <c r="M886" s="360"/>
      <c r="N886" s="360"/>
      <c r="O886" s="360"/>
      <c r="P886" s="360"/>
      <c r="Q886" s="360"/>
      <c r="R886" s="360"/>
      <c r="S886" s="360"/>
      <c r="T886" s="360"/>
      <c r="U886" s="360"/>
      <c r="V886" s="360"/>
      <c r="W886" s="360"/>
      <c r="X886" s="360"/>
      <c r="Y886" s="360"/>
      <c r="Z886" s="360"/>
      <c r="AA886" s="360"/>
      <c r="AB886" s="360"/>
      <c r="AC886" s="360"/>
      <c r="AD886" s="360"/>
      <c r="AE886" s="360"/>
      <c r="AF886" s="360"/>
      <c r="AG886" s="360"/>
      <c r="AH886" s="360"/>
      <c r="AI886" s="360"/>
      <c r="AJ886" s="360"/>
      <c r="AK886" s="360"/>
      <c r="AL886" s="360"/>
      <c r="AM886" s="360"/>
    </row>
    <row r="887" spans="1:39" ht="11.25" customHeight="1">
      <c r="A887" s="360"/>
      <c r="B887" s="360"/>
      <c r="C887" s="360"/>
      <c r="D887" s="360"/>
      <c r="E887" s="360"/>
      <c r="F887" s="360"/>
      <c r="G887" s="360"/>
      <c r="H887" s="360"/>
      <c r="I887" s="360"/>
      <c r="J887" s="360"/>
      <c r="K887" s="360"/>
      <c r="L887" s="360"/>
      <c r="M887" s="360"/>
      <c r="N887" s="360"/>
      <c r="O887" s="360"/>
      <c r="P887" s="360"/>
      <c r="Q887" s="360"/>
      <c r="R887" s="360"/>
      <c r="S887" s="360"/>
      <c r="T887" s="360"/>
      <c r="U887" s="360"/>
      <c r="V887" s="360"/>
      <c r="W887" s="360"/>
      <c r="X887" s="360"/>
      <c r="Y887" s="360"/>
      <c r="Z887" s="360"/>
      <c r="AA887" s="360"/>
      <c r="AB887" s="360"/>
      <c r="AC887" s="360"/>
      <c r="AD887" s="360"/>
      <c r="AE887" s="360"/>
      <c r="AF887" s="360"/>
      <c r="AG887" s="360"/>
      <c r="AH887" s="360"/>
      <c r="AI887" s="360"/>
      <c r="AJ887" s="360"/>
      <c r="AK887" s="360"/>
      <c r="AL887" s="360"/>
      <c r="AM887" s="360"/>
    </row>
    <row r="888" spans="1:39" ht="11.25" customHeight="1">
      <c r="A888" s="360"/>
      <c r="B888" s="360"/>
      <c r="C888" s="360"/>
      <c r="D888" s="360"/>
      <c r="E888" s="360"/>
      <c r="F888" s="360"/>
      <c r="G888" s="360"/>
      <c r="H888" s="360"/>
      <c r="I888" s="360"/>
      <c r="J888" s="360"/>
      <c r="K888" s="360"/>
      <c r="L888" s="360"/>
      <c r="M888" s="360"/>
      <c r="N888" s="360"/>
      <c r="O888" s="360"/>
      <c r="P888" s="360"/>
      <c r="Q888" s="360"/>
      <c r="R888" s="360"/>
      <c r="S888" s="360"/>
      <c r="T888" s="360"/>
      <c r="U888" s="360"/>
      <c r="V888" s="360"/>
      <c r="W888" s="360"/>
      <c r="X888" s="360"/>
      <c r="Y888" s="360"/>
      <c r="Z888" s="360"/>
      <c r="AA888" s="360"/>
      <c r="AB888" s="360"/>
      <c r="AC888" s="360"/>
      <c r="AD888" s="360"/>
      <c r="AE888" s="360"/>
      <c r="AF888" s="360"/>
      <c r="AG888" s="360"/>
      <c r="AH888" s="360"/>
      <c r="AI888" s="360"/>
      <c r="AJ888" s="360"/>
      <c r="AK888" s="360"/>
      <c r="AL888" s="360"/>
      <c r="AM888" s="360"/>
    </row>
    <row r="889" spans="1:39" ht="11.25" customHeight="1">
      <c r="A889" s="360"/>
      <c r="B889" s="360"/>
      <c r="C889" s="360"/>
      <c r="D889" s="360"/>
      <c r="E889" s="360"/>
      <c r="F889" s="360"/>
      <c r="G889" s="360"/>
      <c r="H889" s="360"/>
      <c r="I889" s="360"/>
      <c r="J889" s="360"/>
      <c r="K889" s="360"/>
      <c r="L889" s="360"/>
      <c r="M889" s="360"/>
      <c r="N889" s="360"/>
      <c r="O889" s="360"/>
      <c r="P889" s="360"/>
      <c r="Q889" s="360"/>
      <c r="R889" s="360"/>
      <c r="S889" s="360"/>
      <c r="T889" s="360"/>
      <c r="U889" s="360"/>
      <c r="V889" s="360"/>
      <c r="W889" s="360"/>
      <c r="X889" s="360"/>
      <c r="Y889" s="360"/>
      <c r="Z889" s="360"/>
      <c r="AA889" s="360"/>
      <c r="AB889" s="360"/>
      <c r="AC889" s="360"/>
      <c r="AD889" s="360"/>
      <c r="AE889" s="360"/>
      <c r="AF889" s="360"/>
      <c r="AG889" s="360"/>
      <c r="AH889" s="360"/>
      <c r="AI889" s="360"/>
      <c r="AJ889" s="360"/>
      <c r="AK889" s="360"/>
      <c r="AL889" s="360"/>
      <c r="AM889" s="360"/>
    </row>
    <row r="890" spans="1:39" ht="11.25" customHeight="1">
      <c r="A890" s="360"/>
      <c r="B890" s="360"/>
      <c r="C890" s="360"/>
      <c r="D890" s="360"/>
      <c r="E890" s="360"/>
      <c r="F890" s="360"/>
      <c r="G890" s="360"/>
      <c r="H890" s="360"/>
      <c r="I890" s="360"/>
      <c r="J890" s="360"/>
      <c r="K890" s="360"/>
      <c r="L890" s="360"/>
      <c r="M890" s="360"/>
      <c r="N890" s="360"/>
      <c r="O890" s="360"/>
      <c r="P890" s="360"/>
      <c r="Q890" s="360"/>
      <c r="R890" s="360"/>
      <c r="S890" s="360"/>
      <c r="T890" s="360"/>
      <c r="U890" s="360"/>
      <c r="V890" s="360"/>
      <c r="W890" s="360"/>
      <c r="X890" s="360"/>
      <c r="Y890" s="360"/>
      <c r="Z890" s="360"/>
      <c r="AA890" s="360"/>
      <c r="AB890" s="360"/>
      <c r="AC890" s="360"/>
      <c r="AD890" s="360"/>
      <c r="AE890" s="360"/>
      <c r="AF890" s="360"/>
      <c r="AG890" s="360"/>
      <c r="AH890" s="360"/>
      <c r="AI890" s="360"/>
      <c r="AJ890" s="360"/>
      <c r="AK890" s="360"/>
      <c r="AL890" s="360"/>
      <c r="AM890" s="360"/>
    </row>
    <row r="891" spans="1:39" ht="11.25" customHeight="1">
      <c r="A891" s="360"/>
      <c r="B891" s="360"/>
      <c r="C891" s="360"/>
      <c r="D891" s="360"/>
      <c r="E891" s="360"/>
      <c r="F891" s="360"/>
      <c r="G891" s="360"/>
      <c r="H891" s="360"/>
      <c r="I891" s="360"/>
      <c r="J891" s="360"/>
      <c r="K891" s="360"/>
      <c r="L891" s="360"/>
      <c r="M891" s="360"/>
      <c r="N891" s="360"/>
      <c r="O891" s="360"/>
      <c r="P891" s="360"/>
      <c r="Q891" s="360"/>
      <c r="R891" s="360"/>
      <c r="S891" s="360"/>
      <c r="T891" s="360"/>
      <c r="U891" s="360"/>
      <c r="V891" s="360"/>
      <c r="W891" s="360"/>
      <c r="X891" s="360"/>
      <c r="Y891" s="360"/>
      <c r="Z891" s="360"/>
      <c r="AA891" s="360"/>
      <c r="AB891" s="360"/>
      <c r="AC891" s="360"/>
      <c r="AD891" s="360"/>
      <c r="AE891" s="360"/>
      <c r="AF891" s="360"/>
      <c r="AG891" s="360"/>
      <c r="AH891" s="360"/>
      <c r="AI891" s="360"/>
      <c r="AJ891" s="360"/>
      <c r="AK891" s="360"/>
      <c r="AL891" s="360"/>
      <c r="AM891" s="360"/>
    </row>
    <row r="892" spans="1:39" ht="11.25" customHeight="1">
      <c r="A892" s="360"/>
      <c r="B892" s="360"/>
      <c r="C892" s="360"/>
      <c r="D892" s="360"/>
      <c r="E892" s="360"/>
      <c r="F892" s="360"/>
      <c r="G892" s="360"/>
      <c r="H892" s="360"/>
      <c r="I892" s="360"/>
      <c r="J892" s="360"/>
      <c r="K892" s="360"/>
      <c r="L892" s="360"/>
      <c r="M892" s="360"/>
      <c r="N892" s="360"/>
      <c r="O892" s="360"/>
      <c r="P892" s="360"/>
      <c r="Q892" s="360"/>
      <c r="R892" s="360"/>
      <c r="S892" s="360"/>
      <c r="T892" s="360"/>
      <c r="U892" s="360"/>
      <c r="V892" s="360"/>
      <c r="W892" s="360"/>
      <c r="X892" s="360"/>
      <c r="Y892" s="360"/>
      <c r="Z892" s="360"/>
      <c r="AA892" s="360"/>
      <c r="AB892" s="360"/>
      <c r="AC892" s="360"/>
      <c r="AD892" s="360"/>
      <c r="AE892" s="360"/>
      <c r="AF892" s="360"/>
      <c r="AG892" s="360"/>
      <c r="AH892" s="360"/>
      <c r="AI892" s="360"/>
      <c r="AJ892" s="360"/>
      <c r="AK892" s="360"/>
      <c r="AL892" s="360"/>
      <c r="AM892" s="360"/>
    </row>
    <row r="893" spans="1:39" ht="11.25" customHeight="1">
      <c r="A893" s="360"/>
      <c r="B893" s="360"/>
      <c r="C893" s="360"/>
      <c r="D893" s="360"/>
      <c r="E893" s="360"/>
      <c r="F893" s="360"/>
      <c r="G893" s="360"/>
      <c r="H893" s="360"/>
      <c r="I893" s="360"/>
      <c r="J893" s="360"/>
      <c r="K893" s="360"/>
      <c r="L893" s="360"/>
      <c r="M893" s="360"/>
      <c r="N893" s="360"/>
      <c r="O893" s="360"/>
      <c r="P893" s="360"/>
      <c r="Q893" s="360"/>
      <c r="R893" s="360"/>
      <c r="S893" s="360"/>
      <c r="T893" s="360"/>
      <c r="U893" s="360"/>
      <c r="V893" s="360"/>
      <c r="W893" s="360"/>
      <c r="X893" s="360"/>
      <c r="Y893" s="360"/>
      <c r="Z893" s="360"/>
      <c r="AA893" s="360"/>
      <c r="AB893" s="360"/>
      <c r="AC893" s="360"/>
      <c r="AD893" s="360"/>
      <c r="AE893" s="360"/>
      <c r="AF893" s="360"/>
      <c r="AG893" s="360"/>
      <c r="AH893" s="360"/>
      <c r="AI893" s="360"/>
      <c r="AJ893" s="360"/>
      <c r="AK893" s="360"/>
      <c r="AL893" s="360"/>
      <c r="AM893" s="360"/>
    </row>
    <row r="894" spans="1:39" ht="11.25" customHeight="1">
      <c r="A894" s="360"/>
      <c r="B894" s="360"/>
      <c r="C894" s="360"/>
      <c r="D894" s="360"/>
      <c r="E894" s="360"/>
      <c r="F894" s="360"/>
      <c r="G894" s="360"/>
      <c r="H894" s="360"/>
      <c r="I894" s="360"/>
      <c r="J894" s="360"/>
      <c r="K894" s="360"/>
      <c r="L894" s="360"/>
      <c r="M894" s="360"/>
      <c r="N894" s="360"/>
      <c r="O894" s="360"/>
      <c r="P894" s="360"/>
      <c r="Q894" s="360"/>
      <c r="R894" s="360"/>
      <c r="S894" s="360"/>
      <c r="T894" s="360"/>
      <c r="U894" s="360"/>
      <c r="V894" s="360"/>
      <c r="W894" s="360"/>
      <c r="X894" s="360"/>
      <c r="Y894" s="360"/>
      <c r="Z894" s="360"/>
      <c r="AA894" s="360"/>
      <c r="AB894" s="360"/>
      <c r="AC894" s="360"/>
      <c r="AD894" s="360"/>
      <c r="AE894" s="360"/>
      <c r="AF894" s="360"/>
      <c r="AG894" s="360"/>
      <c r="AH894" s="360"/>
      <c r="AI894" s="360"/>
      <c r="AJ894" s="360"/>
      <c r="AK894" s="360"/>
      <c r="AL894" s="360"/>
      <c r="AM894" s="360"/>
    </row>
    <row r="895" spans="1:39" ht="11.25" customHeight="1">
      <c r="A895" s="360"/>
      <c r="B895" s="360"/>
      <c r="C895" s="360"/>
      <c r="D895" s="360"/>
      <c r="E895" s="360"/>
      <c r="F895" s="360"/>
      <c r="G895" s="360"/>
      <c r="H895" s="360"/>
      <c r="I895" s="360"/>
      <c r="J895" s="360"/>
      <c r="K895" s="360"/>
      <c r="L895" s="360"/>
      <c r="M895" s="360"/>
      <c r="N895" s="360"/>
      <c r="O895" s="360"/>
      <c r="P895" s="360"/>
      <c r="Q895" s="360"/>
      <c r="R895" s="360"/>
      <c r="S895" s="360"/>
      <c r="T895" s="360"/>
      <c r="U895" s="360"/>
      <c r="V895" s="360"/>
      <c r="W895" s="360"/>
      <c r="X895" s="360"/>
      <c r="Y895" s="360"/>
      <c r="Z895" s="360"/>
      <c r="AA895" s="360"/>
      <c r="AB895" s="360"/>
      <c r="AC895" s="360"/>
      <c r="AD895" s="360"/>
      <c r="AE895" s="360"/>
      <c r="AF895" s="360"/>
      <c r="AG895" s="360"/>
      <c r="AH895" s="360"/>
      <c r="AI895" s="360"/>
      <c r="AJ895" s="360"/>
      <c r="AK895" s="360"/>
      <c r="AL895" s="360"/>
      <c r="AM895" s="360"/>
    </row>
    <row r="896" spans="1:39" ht="11.25" customHeight="1">
      <c r="A896" s="360"/>
      <c r="B896" s="360"/>
      <c r="C896" s="360"/>
      <c r="D896" s="360"/>
      <c r="E896" s="360"/>
      <c r="F896" s="360"/>
      <c r="G896" s="360"/>
      <c r="H896" s="360"/>
      <c r="I896" s="360"/>
      <c r="J896" s="360"/>
      <c r="K896" s="360"/>
      <c r="L896" s="360"/>
      <c r="M896" s="360"/>
      <c r="N896" s="360"/>
      <c r="O896" s="360"/>
      <c r="P896" s="360"/>
      <c r="Q896" s="360"/>
      <c r="R896" s="360"/>
      <c r="S896" s="360"/>
      <c r="T896" s="360"/>
      <c r="U896" s="360"/>
      <c r="V896" s="360"/>
      <c r="W896" s="360"/>
      <c r="X896" s="360"/>
      <c r="Y896" s="360"/>
      <c r="Z896" s="360"/>
      <c r="AA896" s="360"/>
      <c r="AB896" s="360"/>
      <c r="AC896" s="360"/>
      <c r="AD896" s="360"/>
      <c r="AE896" s="360"/>
      <c r="AF896" s="360"/>
      <c r="AG896" s="360"/>
      <c r="AH896" s="360"/>
      <c r="AI896" s="360"/>
      <c r="AJ896" s="360"/>
      <c r="AK896" s="360"/>
      <c r="AL896" s="360"/>
      <c r="AM896" s="360"/>
    </row>
    <row r="897" spans="1:39" ht="11.25" customHeight="1">
      <c r="A897" s="360"/>
      <c r="B897" s="360"/>
      <c r="C897" s="360"/>
      <c r="D897" s="360"/>
      <c r="E897" s="360"/>
      <c r="F897" s="360"/>
      <c r="G897" s="360"/>
      <c r="H897" s="360"/>
      <c r="I897" s="360"/>
      <c r="J897" s="360"/>
      <c r="K897" s="360"/>
      <c r="L897" s="360"/>
      <c r="M897" s="360"/>
      <c r="N897" s="360"/>
      <c r="O897" s="360"/>
      <c r="P897" s="360"/>
      <c r="Q897" s="360"/>
      <c r="R897" s="360"/>
      <c r="S897" s="360"/>
      <c r="T897" s="360"/>
      <c r="U897" s="360"/>
      <c r="V897" s="360"/>
      <c r="W897" s="360"/>
      <c r="X897" s="360"/>
      <c r="Y897" s="360"/>
      <c r="Z897" s="360"/>
      <c r="AA897" s="360"/>
      <c r="AB897" s="360"/>
      <c r="AC897" s="360"/>
      <c r="AD897" s="360"/>
      <c r="AE897" s="360"/>
      <c r="AF897" s="360"/>
      <c r="AG897" s="360"/>
      <c r="AH897" s="360"/>
      <c r="AI897" s="360"/>
      <c r="AJ897" s="360"/>
      <c r="AK897" s="360"/>
      <c r="AL897" s="360"/>
      <c r="AM897" s="360"/>
    </row>
    <row r="898" spans="1:39" ht="11.25" customHeight="1">
      <c r="A898" s="360"/>
      <c r="B898" s="360"/>
      <c r="C898" s="360"/>
      <c r="D898" s="360"/>
      <c r="E898" s="360"/>
      <c r="F898" s="360"/>
      <c r="G898" s="360"/>
      <c r="H898" s="360"/>
      <c r="I898" s="360"/>
      <c r="J898" s="360"/>
      <c r="K898" s="360"/>
      <c r="L898" s="360"/>
      <c r="M898" s="360"/>
      <c r="N898" s="360"/>
      <c r="O898" s="360"/>
      <c r="P898" s="360"/>
      <c r="Q898" s="360"/>
      <c r="R898" s="360"/>
      <c r="S898" s="360"/>
      <c r="T898" s="360"/>
      <c r="U898" s="360"/>
      <c r="V898" s="360"/>
      <c r="W898" s="360"/>
      <c r="X898" s="360"/>
      <c r="Y898" s="360"/>
      <c r="Z898" s="360"/>
      <c r="AA898" s="360"/>
      <c r="AB898" s="360"/>
      <c r="AC898" s="360"/>
      <c r="AD898" s="360"/>
      <c r="AE898" s="360"/>
      <c r="AF898" s="360"/>
      <c r="AG898" s="360"/>
      <c r="AH898" s="360"/>
      <c r="AI898" s="360"/>
      <c r="AJ898" s="360"/>
      <c r="AK898" s="360"/>
      <c r="AL898" s="360"/>
      <c r="AM898" s="360"/>
    </row>
    <row r="899" spans="1:39" ht="11.25" customHeight="1">
      <c r="A899" s="360"/>
      <c r="B899" s="360"/>
      <c r="C899" s="360"/>
      <c r="D899" s="360"/>
      <c r="E899" s="360"/>
      <c r="F899" s="360"/>
      <c r="G899" s="360"/>
      <c r="H899" s="360"/>
      <c r="I899" s="360"/>
      <c r="J899" s="360"/>
      <c r="K899" s="360"/>
      <c r="L899" s="360"/>
      <c r="M899" s="360"/>
      <c r="N899" s="360"/>
      <c r="O899" s="360"/>
      <c r="P899" s="360"/>
      <c r="Q899" s="360"/>
      <c r="R899" s="360"/>
      <c r="S899" s="360"/>
      <c r="T899" s="360"/>
      <c r="U899" s="360"/>
      <c r="V899" s="360"/>
      <c r="W899" s="360"/>
      <c r="X899" s="360"/>
      <c r="Y899" s="360"/>
      <c r="Z899" s="360"/>
      <c r="AA899" s="360"/>
      <c r="AB899" s="360"/>
      <c r="AC899" s="360"/>
      <c r="AD899" s="360"/>
      <c r="AE899" s="360"/>
      <c r="AF899" s="360"/>
      <c r="AG899" s="360"/>
      <c r="AH899" s="360"/>
      <c r="AI899" s="360"/>
      <c r="AJ899" s="360"/>
      <c r="AK899" s="360"/>
      <c r="AL899" s="360"/>
      <c r="AM899" s="360"/>
    </row>
    <row r="900" spans="1:39" ht="11.25" customHeight="1">
      <c r="A900" s="360"/>
      <c r="B900" s="360"/>
      <c r="C900" s="360"/>
      <c r="D900" s="360"/>
      <c r="E900" s="360"/>
      <c r="F900" s="360"/>
      <c r="G900" s="360"/>
      <c r="H900" s="360"/>
      <c r="I900" s="360"/>
      <c r="J900" s="360"/>
      <c r="K900" s="360"/>
      <c r="L900" s="360"/>
      <c r="M900" s="360"/>
      <c r="N900" s="360"/>
      <c r="O900" s="360"/>
      <c r="P900" s="360"/>
      <c r="Q900" s="360"/>
      <c r="R900" s="360"/>
      <c r="S900" s="360"/>
      <c r="T900" s="360"/>
      <c r="U900" s="360"/>
      <c r="V900" s="360"/>
      <c r="W900" s="360"/>
      <c r="X900" s="360"/>
      <c r="Y900" s="360"/>
      <c r="Z900" s="360"/>
      <c r="AA900" s="360"/>
      <c r="AB900" s="360"/>
      <c r="AC900" s="360"/>
      <c r="AD900" s="360"/>
      <c r="AE900" s="360"/>
      <c r="AF900" s="360"/>
      <c r="AG900" s="360"/>
      <c r="AH900" s="360"/>
      <c r="AI900" s="360"/>
      <c r="AJ900" s="360"/>
      <c r="AK900" s="360"/>
      <c r="AL900" s="360"/>
      <c r="AM900" s="360"/>
    </row>
    <row r="901" spans="1:39" ht="11.25" customHeight="1">
      <c r="A901" s="360"/>
      <c r="B901" s="360"/>
      <c r="C901" s="360"/>
      <c r="D901" s="360"/>
      <c r="E901" s="360"/>
      <c r="F901" s="360"/>
      <c r="G901" s="360"/>
      <c r="H901" s="360"/>
      <c r="I901" s="360"/>
      <c r="J901" s="360"/>
      <c r="K901" s="360"/>
      <c r="L901" s="360"/>
      <c r="M901" s="360"/>
      <c r="N901" s="360"/>
      <c r="O901" s="360"/>
      <c r="P901" s="360"/>
      <c r="Q901" s="360"/>
      <c r="R901" s="360"/>
      <c r="S901" s="360"/>
      <c r="T901" s="360"/>
      <c r="U901" s="360"/>
      <c r="V901" s="360"/>
      <c r="W901" s="360"/>
      <c r="X901" s="360"/>
      <c r="Y901" s="360"/>
      <c r="Z901" s="360"/>
      <c r="AA901" s="360"/>
      <c r="AB901" s="360"/>
      <c r="AC901" s="360"/>
      <c r="AD901" s="360"/>
      <c r="AE901" s="360"/>
      <c r="AF901" s="360"/>
      <c r="AG901" s="360"/>
      <c r="AH901" s="360"/>
      <c r="AI901" s="360"/>
      <c r="AJ901" s="360"/>
      <c r="AK901" s="360"/>
      <c r="AL901" s="360"/>
      <c r="AM901" s="360"/>
    </row>
    <row r="902" spans="1:39" ht="11.25" customHeight="1">
      <c r="A902" s="360"/>
      <c r="B902" s="360"/>
      <c r="C902" s="360"/>
      <c r="D902" s="360"/>
      <c r="E902" s="360"/>
      <c r="F902" s="360"/>
      <c r="G902" s="360"/>
      <c r="H902" s="360"/>
      <c r="I902" s="360"/>
      <c r="J902" s="360"/>
      <c r="K902" s="360"/>
      <c r="L902" s="360"/>
      <c r="M902" s="360"/>
      <c r="N902" s="360"/>
      <c r="O902" s="360"/>
      <c r="P902" s="360"/>
      <c r="Q902" s="360"/>
      <c r="R902" s="360"/>
      <c r="S902" s="360"/>
      <c r="T902" s="360"/>
      <c r="U902" s="360"/>
      <c r="V902" s="360"/>
      <c r="W902" s="360"/>
      <c r="X902" s="360"/>
      <c r="Y902" s="360"/>
      <c r="Z902" s="360"/>
      <c r="AA902" s="360"/>
      <c r="AB902" s="360"/>
      <c r="AC902" s="360"/>
      <c r="AD902" s="360"/>
      <c r="AE902" s="360"/>
      <c r="AF902" s="360"/>
      <c r="AG902" s="360"/>
      <c r="AH902" s="360"/>
      <c r="AI902" s="360"/>
      <c r="AJ902" s="360"/>
      <c r="AK902" s="360"/>
      <c r="AL902" s="360"/>
      <c r="AM902" s="360"/>
    </row>
    <row r="903" spans="1:39" ht="11.25" customHeight="1">
      <c r="A903" s="360"/>
      <c r="B903" s="360"/>
      <c r="C903" s="360"/>
      <c r="D903" s="360"/>
      <c r="E903" s="360"/>
      <c r="F903" s="360"/>
      <c r="G903" s="360"/>
      <c r="H903" s="360"/>
      <c r="I903" s="360"/>
      <c r="J903" s="360"/>
      <c r="K903" s="360"/>
      <c r="L903" s="360"/>
      <c r="M903" s="360"/>
      <c r="N903" s="360"/>
      <c r="O903" s="360"/>
      <c r="P903" s="360"/>
      <c r="Q903" s="360"/>
      <c r="R903" s="360"/>
      <c r="S903" s="360"/>
      <c r="T903" s="360"/>
      <c r="U903" s="360"/>
      <c r="V903" s="360"/>
      <c r="W903" s="360"/>
      <c r="X903" s="360"/>
      <c r="Y903" s="360"/>
      <c r="Z903" s="360"/>
      <c r="AA903" s="360"/>
      <c r="AB903" s="360"/>
      <c r="AC903" s="360"/>
      <c r="AD903" s="360"/>
      <c r="AE903" s="360"/>
      <c r="AF903" s="360"/>
      <c r="AG903" s="360"/>
      <c r="AH903" s="360"/>
      <c r="AI903" s="360"/>
      <c r="AJ903" s="360"/>
      <c r="AK903" s="360"/>
      <c r="AL903" s="360"/>
      <c r="AM903" s="360"/>
    </row>
    <row r="904" spans="1:39" ht="11.25" customHeight="1">
      <c r="A904" s="360"/>
      <c r="B904" s="360"/>
      <c r="C904" s="360"/>
      <c r="D904" s="360"/>
      <c r="E904" s="360"/>
      <c r="F904" s="360"/>
      <c r="G904" s="360"/>
      <c r="H904" s="360"/>
      <c r="I904" s="360"/>
      <c r="J904" s="360"/>
      <c r="K904" s="360"/>
      <c r="L904" s="360"/>
      <c r="M904" s="360"/>
      <c r="N904" s="360"/>
      <c r="O904" s="360"/>
      <c r="P904" s="360"/>
      <c r="Q904" s="360"/>
      <c r="R904" s="360"/>
      <c r="S904" s="360"/>
      <c r="T904" s="360"/>
      <c r="U904" s="360"/>
      <c r="V904" s="360"/>
      <c r="W904" s="360"/>
      <c r="X904" s="360"/>
      <c r="Y904" s="360"/>
      <c r="Z904" s="360"/>
      <c r="AA904" s="360"/>
      <c r="AB904" s="360"/>
      <c r="AC904" s="360"/>
      <c r="AD904" s="360"/>
      <c r="AE904" s="360"/>
      <c r="AF904" s="360"/>
      <c r="AG904" s="360"/>
      <c r="AH904" s="360"/>
      <c r="AI904" s="360"/>
      <c r="AJ904" s="360"/>
      <c r="AK904" s="360"/>
      <c r="AL904" s="360"/>
      <c r="AM904" s="360"/>
    </row>
    <row r="905" spans="1:39" ht="11.25" customHeight="1">
      <c r="A905" s="360"/>
      <c r="B905" s="360"/>
      <c r="C905" s="360"/>
      <c r="D905" s="360"/>
      <c r="E905" s="360"/>
      <c r="F905" s="360"/>
      <c r="G905" s="360"/>
      <c r="H905" s="360"/>
      <c r="I905" s="360"/>
      <c r="J905" s="360"/>
      <c r="K905" s="360"/>
      <c r="L905" s="360"/>
      <c r="M905" s="360"/>
      <c r="N905" s="360"/>
      <c r="O905" s="360"/>
      <c r="P905" s="360"/>
      <c r="Q905" s="360"/>
      <c r="R905" s="360"/>
      <c r="S905" s="360"/>
      <c r="T905" s="360"/>
      <c r="U905" s="360"/>
      <c r="V905" s="360"/>
      <c r="W905" s="360"/>
      <c r="X905" s="360"/>
      <c r="Y905" s="360"/>
      <c r="Z905" s="360"/>
      <c r="AA905" s="360"/>
      <c r="AB905" s="360"/>
      <c r="AC905" s="360"/>
      <c r="AD905" s="360"/>
      <c r="AE905" s="360"/>
      <c r="AF905" s="360"/>
      <c r="AG905" s="360"/>
      <c r="AH905" s="360"/>
      <c r="AI905" s="360"/>
      <c r="AJ905" s="360"/>
      <c r="AK905" s="360"/>
      <c r="AL905" s="360"/>
      <c r="AM905" s="360"/>
    </row>
    <row r="906" spans="1:39" ht="11.25" customHeight="1">
      <c r="A906" s="360"/>
      <c r="B906" s="360"/>
      <c r="C906" s="360"/>
      <c r="D906" s="360"/>
      <c r="E906" s="360"/>
      <c r="F906" s="360"/>
      <c r="G906" s="360"/>
      <c r="H906" s="360"/>
      <c r="I906" s="360"/>
      <c r="J906" s="360"/>
      <c r="K906" s="360"/>
      <c r="L906" s="360"/>
      <c r="M906" s="360"/>
      <c r="N906" s="360"/>
      <c r="O906" s="360"/>
      <c r="P906" s="360"/>
      <c r="Q906" s="360"/>
      <c r="R906" s="360"/>
      <c r="S906" s="360"/>
      <c r="T906" s="360"/>
      <c r="U906" s="360"/>
      <c r="V906" s="360"/>
      <c r="W906" s="360"/>
      <c r="X906" s="360"/>
      <c r="Y906" s="360"/>
      <c r="Z906" s="360"/>
      <c r="AA906" s="360"/>
      <c r="AB906" s="360"/>
      <c r="AC906" s="360"/>
      <c r="AD906" s="360"/>
      <c r="AE906" s="360"/>
      <c r="AF906" s="360"/>
      <c r="AG906" s="360"/>
      <c r="AH906" s="360"/>
      <c r="AI906" s="360"/>
      <c r="AJ906" s="360"/>
      <c r="AK906" s="360"/>
      <c r="AL906" s="360"/>
      <c r="AM906" s="360"/>
    </row>
    <row r="907" spans="1:39" ht="11.25" customHeight="1">
      <c r="A907" s="360"/>
      <c r="B907" s="360"/>
      <c r="C907" s="360"/>
      <c r="D907" s="360"/>
      <c r="E907" s="360"/>
      <c r="F907" s="360"/>
      <c r="G907" s="360"/>
      <c r="H907" s="360"/>
      <c r="I907" s="360"/>
      <c r="J907" s="360"/>
      <c r="K907" s="360"/>
      <c r="L907" s="360"/>
      <c r="M907" s="360"/>
      <c r="N907" s="360"/>
      <c r="O907" s="360"/>
      <c r="P907" s="360"/>
      <c r="Q907" s="360"/>
      <c r="R907" s="360"/>
      <c r="S907" s="360"/>
      <c r="T907" s="360"/>
      <c r="U907" s="360"/>
      <c r="V907" s="360"/>
      <c r="W907" s="360"/>
      <c r="X907" s="360"/>
      <c r="Y907" s="360"/>
      <c r="Z907" s="360"/>
      <c r="AA907" s="360"/>
      <c r="AB907" s="360"/>
      <c r="AC907" s="360"/>
      <c r="AD907" s="360"/>
      <c r="AE907" s="360"/>
      <c r="AF907" s="360"/>
      <c r="AG907" s="360"/>
      <c r="AH907" s="360"/>
      <c r="AI907" s="360"/>
      <c r="AJ907" s="360"/>
      <c r="AK907" s="360"/>
      <c r="AL907" s="360"/>
      <c r="AM907" s="360"/>
    </row>
    <row r="908" spans="1:39" ht="11.25" customHeight="1">
      <c r="A908" s="360"/>
      <c r="B908" s="360"/>
      <c r="C908" s="360"/>
      <c r="D908" s="360"/>
      <c r="E908" s="360"/>
      <c r="F908" s="360"/>
      <c r="G908" s="360"/>
      <c r="H908" s="360"/>
      <c r="I908" s="360"/>
      <c r="J908" s="360"/>
      <c r="K908" s="360"/>
      <c r="L908" s="360"/>
      <c r="M908" s="360"/>
      <c r="N908" s="360"/>
      <c r="O908" s="360"/>
      <c r="P908" s="360"/>
      <c r="Q908" s="360"/>
      <c r="R908" s="360"/>
      <c r="S908" s="360"/>
      <c r="T908" s="360"/>
      <c r="U908" s="360"/>
      <c r="V908" s="360"/>
      <c r="W908" s="360"/>
      <c r="X908" s="360"/>
      <c r="Y908" s="360"/>
      <c r="Z908" s="360"/>
      <c r="AA908" s="360"/>
      <c r="AB908" s="360"/>
      <c r="AC908" s="360"/>
      <c r="AD908" s="360"/>
      <c r="AE908" s="360"/>
      <c r="AF908" s="360"/>
      <c r="AG908" s="360"/>
      <c r="AH908" s="360"/>
      <c r="AI908" s="360"/>
      <c r="AJ908" s="360"/>
      <c r="AK908" s="360"/>
      <c r="AL908" s="360"/>
      <c r="AM908" s="360"/>
    </row>
    <row r="909" spans="1:39" ht="11.25" customHeight="1">
      <c r="A909" s="360"/>
      <c r="B909" s="360"/>
      <c r="C909" s="360"/>
      <c r="D909" s="360"/>
      <c r="E909" s="360"/>
      <c r="F909" s="360"/>
      <c r="G909" s="360"/>
      <c r="H909" s="360"/>
      <c r="I909" s="360"/>
      <c r="J909" s="360"/>
      <c r="K909" s="360"/>
      <c r="L909" s="360"/>
      <c r="M909" s="360"/>
      <c r="N909" s="360"/>
      <c r="O909" s="360"/>
      <c r="P909" s="360"/>
      <c r="Q909" s="360"/>
      <c r="R909" s="360"/>
      <c r="S909" s="360"/>
      <c r="T909" s="360"/>
      <c r="U909" s="360"/>
      <c r="V909" s="360"/>
      <c r="W909" s="360"/>
      <c r="X909" s="360"/>
      <c r="Y909" s="360"/>
      <c r="Z909" s="360"/>
      <c r="AA909" s="360"/>
      <c r="AB909" s="360"/>
      <c r="AC909" s="360"/>
      <c r="AD909" s="360"/>
      <c r="AE909" s="360"/>
      <c r="AF909" s="360"/>
      <c r="AG909" s="360"/>
      <c r="AH909" s="360"/>
      <c r="AI909" s="360"/>
      <c r="AJ909" s="360"/>
      <c r="AK909" s="360"/>
      <c r="AL909" s="360"/>
      <c r="AM909" s="360"/>
    </row>
    <row r="910" spans="1:39" ht="11.25" customHeight="1">
      <c r="A910" s="360"/>
      <c r="B910" s="360"/>
      <c r="C910" s="360"/>
      <c r="D910" s="360"/>
      <c r="E910" s="360"/>
      <c r="F910" s="360"/>
      <c r="G910" s="360"/>
      <c r="H910" s="360"/>
      <c r="I910" s="360"/>
      <c r="J910" s="360"/>
      <c r="K910" s="360"/>
      <c r="L910" s="360"/>
      <c r="M910" s="360"/>
      <c r="N910" s="360"/>
      <c r="O910" s="360"/>
      <c r="P910" s="360"/>
      <c r="Q910" s="360"/>
      <c r="R910" s="360"/>
      <c r="S910" s="360"/>
      <c r="T910" s="360"/>
      <c r="U910" s="360"/>
      <c r="V910" s="360"/>
      <c r="W910" s="360"/>
      <c r="X910" s="360"/>
      <c r="Y910" s="360"/>
      <c r="Z910" s="360"/>
      <c r="AA910" s="360"/>
      <c r="AB910" s="360"/>
      <c r="AC910" s="360"/>
      <c r="AD910" s="360"/>
      <c r="AE910" s="360"/>
      <c r="AF910" s="360"/>
      <c r="AG910" s="360"/>
      <c r="AH910" s="360"/>
      <c r="AI910" s="360"/>
      <c r="AJ910" s="360"/>
      <c r="AK910" s="360"/>
      <c r="AL910" s="360"/>
      <c r="AM910" s="360"/>
    </row>
    <row r="911" spans="1:39" ht="11.25" customHeight="1">
      <c r="A911" s="360"/>
      <c r="B911" s="360"/>
      <c r="C911" s="360"/>
      <c r="D911" s="360"/>
      <c r="E911" s="360"/>
      <c r="F911" s="360"/>
      <c r="G911" s="360"/>
      <c r="H911" s="360"/>
      <c r="I911" s="360"/>
      <c r="J911" s="360"/>
      <c r="K911" s="360"/>
      <c r="L911" s="360"/>
      <c r="M911" s="360"/>
      <c r="N911" s="360"/>
      <c r="O911" s="360"/>
      <c r="P911" s="360"/>
      <c r="Q911" s="360"/>
      <c r="R911" s="360"/>
      <c r="S911" s="360"/>
      <c r="T911" s="360"/>
      <c r="U911" s="360"/>
      <c r="V911" s="360"/>
      <c r="W911" s="360"/>
      <c r="X911" s="360"/>
      <c r="Y911" s="360"/>
      <c r="Z911" s="360"/>
      <c r="AA911" s="360"/>
      <c r="AB911" s="360"/>
      <c r="AC911" s="360"/>
      <c r="AD911" s="360"/>
      <c r="AE911" s="360"/>
      <c r="AF911" s="360"/>
      <c r="AG911" s="360"/>
      <c r="AH911" s="360"/>
      <c r="AI911" s="360"/>
      <c r="AJ911" s="360"/>
      <c r="AK911" s="360"/>
      <c r="AL911" s="360"/>
      <c r="AM911" s="360"/>
    </row>
    <row r="912" spans="1:39" ht="11.25" customHeight="1">
      <c r="A912" s="360"/>
      <c r="B912" s="360"/>
      <c r="C912" s="360"/>
      <c r="D912" s="360"/>
      <c r="E912" s="360"/>
      <c r="F912" s="360"/>
      <c r="G912" s="360"/>
      <c r="H912" s="360"/>
      <c r="I912" s="360"/>
      <c r="J912" s="360"/>
      <c r="K912" s="360"/>
      <c r="L912" s="360"/>
      <c r="M912" s="360"/>
      <c r="N912" s="360"/>
      <c r="O912" s="360"/>
      <c r="P912" s="360"/>
      <c r="Q912" s="360"/>
      <c r="R912" s="360"/>
      <c r="S912" s="360"/>
      <c r="T912" s="360"/>
      <c r="U912" s="360"/>
      <c r="V912" s="360"/>
      <c r="W912" s="360"/>
      <c r="X912" s="360"/>
      <c r="Y912" s="360"/>
      <c r="Z912" s="360"/>
      <c r="AA912" s="360"/>
      <c r="AB912" s="360"/>
      <c r="AC912" s="360"/>
      <c r="AD912" s="360"/>
      <c r="AE912" s="360"/>
      <c r="AF912" s="360"/>
      <c r="AG912" s="360"/>
      <c r="AH912" s="360"/>
      <c r="AI912" s="360"/>
      <c r="AJ912" s="360"/>
      <c r="AK912" s="360"/>
      <c r="AL912" s="360"/>
      <c r="AM912" s="360"/>
    </row>
    <row r="913" spans="1:39" ht="11.25" customHeight="1">
      <c r="A913" s="360"/>
      <c r="B913" s="360"/>
      <c r="C913" s="360"/>
      <c r="D913" s="360"/>
      <c r="E913" s="360"/>
      <c r="F913" s="360"/>
      <c r="G913" s="360"/>
      <c r="H913" s="360"/>
      <c r="I913" s="360"/>
      <c r="J913" s="360"/>
      <c r="K913" s="360"/>
      <c r="L913" s="360"/>
      <c r="M913" s="360"/>
      <c r="N913" s="360"/>
      <c r="O913" s="360"/>
      <c r="P913" s="360"/>
      <c r="Q913" s="360"/>
      <c r="R913" s="360"/>
      <c r="S913" s="360"/>
      <c r="T913" s="360"/>
      <c r="U913" s="360"/>
      <c r="V913" s="360"/>
      <c r="W913" s="360"/>
      <c r="X913" s="360"/>
      <c r="Y913" s="360"/>
      <c r="Z913" s="360"/>
      <c r="AA913" s="360"/>
      <c r="AB913" s="360"/>
      <c r="AC913" s="360"/>
      <c r="AD913" s="360"/>
      <c r="AE913" s="360"/>
      <c r="AF913" s="360"/>
      <c r="AG913" s="360"/>
      <c r="AH913" s="360"/>
      <c r="AI913" s="360"/>
      <c r="AJ913" s="360"/>
      <c r="AK913" s="360"/>
      <c r="AL913" s="360"/>
      <c r="AM913" s="360"/>
    </row>
    <row r="914" spans="1:39" ht="11.25" customHeight="1">
      <c r="A914" s="360"/>
      <c r="B914" s="360"/>
      <c r="C914" s="360"/>
      <c r="D914" s="360"/>
      <c r="E914" s="360"/>
      <c r="F914" s="360"/>
      <c r="G914" s="360"/>
      <c r="H914" s="360"/>
      <c r="I914" s="360"/>
      <c r="J914" s="360"/>
      <c r="K914" s="360"/>
      <c r="L914" s="360"/>
      <c r="M914" s="360"/>
      <c r="N914" s="360"/>
      <c r="O914" s="360"/>
      <c r="P914" s="360"/>
      <c r="Q914" s="360"/>
      <c r="R914" s="360"/>
      <c r="S914" s="360"/>
      <c r="T914" s="360"/>
      <c r="U914" s="360"/>
      <c r="V914" s="360"/>
      <c r="W914" s="360"/>
      <c r="X914" s="360"/>
      <c r="Y914" s="360"/>
      <c r="Z914" s="360"/>
      <c r="AA914" s="360"/>
      <c r="AB914" s="360"/>
      <c r="AC914" s="360"/>
      <c r="AD914" s="360"/>
      <c r="AE914" s="360"/>
      <c r="AF914" s="360"/>
      <c r="AG914" s="360"/>
      <c r="AH914" s="360"/>
      <c r="AI914" s="360"/>
      <c r="AJ914" s="360"/>
      <c r="AK914" s="360"/>
      <c r="AL914" s="360"/>
      <c r="AM914" s="360"/>
    </row>
    <row r="915" spans="1:39" ht="11.25" customHeight="1">
      <c r="A915" s="360"/>
      <c r="B915" s="360"/>
      <c r="C915" s="360"/>
      <c r="D915" s="360"/>
      <c r="E915" s="360"/>
      <c r="F915" s="360"/>
      <c r="G915" s="360"/>
      <c r="H915" s="360"/>
      <c r="I915" s="360"/>
      <c r="J915" s="360"/>
      <c r="K915" s="360"/>
      <c r="L915" s="360"/>
      <c r="M915" s="360"/>
      <c r="N915" s="360"/>
      <c r="O915" s="360"/>
      <c r="P915" s="360"/>
      <c r="Q915" s="360"/>
      <c r="R915" s="360"/>
      <c r="S915" s="360"/>
      <c r="T915" s="360"/>
      <c r="U915" s="360"/>
      <c r="V915" s="360"/>
      <c r="W915" s="360"/>
      <c r="X915" s="360"/>
      <c r="Y915" s="360"/>
      <c r="Z915" s="360"/>
      <c r="AA915" s="360"/>
      <c r="AB915" s="360"/>
      <c r="AC915" s="360"/>
      <c r="AD915" s="360"/>
      <c r="AE915" s="360"/>
      <c r="AF915" s="360"/>
      <c r="AG915" s="360"/>
      <c r="AH915" s="360"/>
      <c r="AI915" s="360"/>
      <c r="AJ915" s="360"/>
      <c r="AK915" s="360"/>
      <c r="AL915" s="360"/>
      <c r="AM915" s="360"/>
    </row>
    <row r="916" spans="1:39" ht="11.25" customHeight="1">
      <c r="A916" s="360"/>
      <c r="B916" s="360"/>
      <c r="C916" s="360"/>
      <c r="D916" s="360"/>
      <c r="E916" s="360"/>
      <c r="F916" s="360"/>
      <c r="G916" s="360"/>
      <c r="H916" s="360"/>
      <c r="I916" s="360"/>
      <c r="J916" s="360"/>
      <c r="K916" s="360"/>
      <c r="L916" s="360"/>
      <c r="M916" s="360"/>
      <c r="N916" s="360"/>
      <c r="O916" s="360"/>
      <c r="P916" s="360"/>
      <c r="Q916" s="360"/>
      <c r="R916" s="360"/>
      <c r="S916" s="360"/>
      <c r="T916" s="360"/>
      <c r="U916" s="360"/>
      <c r="V916" s="360"/>
      <c r="W916" s="360"/>
      <c r="X916" s="360"/>
      <c r="Y916" s="360"/>
      <c r="Z916" s="360"/>
      <c r="AA916" s="360"/>
      <c r="AB916" s="360"/>
      <c r="AC916" s="360"/>
      <c r="AD916" s="360"/>
      <c r="AE916" s="360"/>
      <c r="AF916" s="360"/>
      <c r="AG916" s="360"/>
      <c r="AH916" s="360"/>
      <c r="AI916" s="360"/>
      <c r="AJ916" s="360"/>
      <c r="AK916" s="360"/>
      <c r="AL916" s="360"/>
      <c r="AM916" s="360"/>
    </row>
    <row r="917" spans="1:39" ht="11.25" customHeight="1">
      <c r="A917" s="360"/>
      <c r="B917" s="360"/>
      <c r="C917" s="360"/>
      <c r="D917" s="360"/>
      <c r="E917" s="360"/>
      <c r="F917" s="360"/>
      <c r="G917" s="360"/>
      <c r="H917" s="360"/>
      <c r="I917" s="360"/>
      <c r="J917" s="360"/>
      <c r="K917" s="360"/>
      <c r="L917" s="360"/>
      <c r="M917" s="360"/>
      <c r="N917" s="360"/>
      <c r="O917" s="360"/>
      <c r="P917" s="360"/>
      <c r="Q917" s="360"/>
      <c r="R917" s="360"/>
      <c r="S917" s="360"/>
      <c r="T917" s="360"/>
      <c r="U917" s="360"/>
      <c r="V917" s="360"/>
      <c r="W917" s="360"/>
      <c r="X917" s="360"/>
      <c r="Y917" s="360"/>
      <c r="Z917" s="360"/>
      <c r="AA917" s="360"/>
      <c r="AB917" s="360"/>
      <c r="AC917" s="360"/>
      <c r="AD917" s="360"/>
      <c r="AE917" s="360"/>
      <c r="AF917" s="360"/>
      <c r="AG917" s="360"/>
      <c r="AH917" s="360"/>
      <c r="AI917" s="360"/>
      <c r="AJ917" s="360"/>
      <c r="AK917" s="360"/>
      <c r="AL917" s="360"/>
      <c r="AM917" s="360"/>
    </row>
    <row r="918" spans="1:39" ht="11.25" customHeight="1">
      <c r="A918" s="360"/>
      <c r="B918" s="360"/>
      <c r="C918" s="360"/>
      <c r="D918" s="360"/>
      <c r="E918" s="360"/>
      <c r="F918" s="360"/>
      <c r="G918" s="360"/>
      <c r="H918" s="360"/>
      <c r="I918" s="360"/>
      <c r="J918" s="360"/>
      <c r="K918" s="360"/>
      <c r="L918" s="360"/>
      <c r="M918" s="360"/>
      <c r="N918" s="360"/>
      <c r="O918" s="360"/>
      <c r="P918" s="360"/>
      <c r="Q918" s="360"/>
      <c r="R918" s="360"/>
      <c r="S918" s="360"/>
      <c r="T918" s="360"/>
      <c r="U918" s="360"/>
      <c r="V918" s="360"/>
      <c r="W918" s="360"/>
      <c r="X918" s="360"/>
      <c r="Y918" s="360"/>
      <c r="Z918" s="360"/>
      <c r="AA918" s="360"/>
      <c r="AB918" s="360"/>
      <c r="AC918" s="360"/>
      <c r="AD918" s="360"/>
      <c r="AE918" s="360"/>
      <c r="AF918" s="360"/>
      <c r="AG918" s="360"/>
      <c r="AH918" s="360"/>
      <c r="AI918" s="360"/>
      <c r="AJ918" s="360"/>
      <c r="AK918" s="360"/>
      <c r="AL918" s="360"/>
      <c r="AM918" s="360"/>
    </row>
    <row r="919" spans="1:39" ht="11.25" customHeight="1">
      <c r="A919" s="360"/>
      <c r="B919" s="360"/>
      <c r="C919" s="360"/>
      <c r="D919" s="360"/>
      <c r="E919" s="360"/>
      <c r="F919" s="360"/>
      <c r="G919" s="360"/>
      <c r="H919" s="360"/>
      <c r="I919" s="360"/>
      <c r="J919" s="360"/>
      <c r="K919" s="360"/>
      <c r="L919" s="360"/>
      <c r="M919" s="360"/>
      <c r="N919" s="360"/>
      <c r="O919" s="360"/>
      <c r="P919" s="360"/>
      <c r="Q919" s="360"/>
      <c r="R919" s="360"/>
      <c r="S919" s="360"/>
      <c r="T919" s="360"/>
      <c r="U919" s="360"/>
      <c r="V919" s="360"/>
      <c r="W919" s="360"/>
      <c r="X919" s="360"/>
      <c r="Y919" s="360"/>
      <c r="Z919" s="360"/>
      <c r="AA919" s="360"/>
      <c r="AB919" s="360"/>
      <c r="AC919" s="360"/>
      <c r="AD919" s="360"/>
      <c r="AE919" s="360"/>
      <c r="AF919" s="360"/>
      <c r="AG919" s="360"/>
      <c r="AH919" s="360"/>
      <c r="AI919" s="360"/>
      <c r="AJ919" s="360"/>
      <c r="AK919" s="360"/>
      <c r="AL919" s="360"/>
      <c r="AM919" s="360"/>
    </row>
    <row r="920" spans="1:39" ht="11.25" customHeight="1">
      <c r="A920" s="360"/>
      <c r="B920" s="360"/>
      <c r="C920" s="360"/>
      <c r="D920" s="360"/>
      <c r="E920" s="360"/>
      <c r="F920" s="360"/>
      <c r="G920" s="360"/>
      <c r="H920" s="360"/>
      <c r="I920" s="360"/>
      <c r="J920" s="360"/>
      <c r="K920" s="360"/>
      <c r="L920" s="360"/>
      <c r="M920" s="360"/>
      <c r="N920" s="360"/>
      <c r="O920" s="360"/>
      <c r="P920" s="360"/>
      <c r="Q920" s="360"/>
      <c r="R920" s="360"/>
      <c r="S920" s="360"/>
      <c r="T920" s="360"/>
      <c r="U920" s="360"/>
      <c r="V920" s="360"/>
      <c r="W920" s="360"/>
      <c r="X920" s="360"/>
      <c r="Y920" s="360"/>
      <c r="Z920" s="360"/>
      <c r="AA920" s="360"/>
      <c r="AB920" s="360"/>
      <c r="AC920" s="360"/>
      <c r="AD920" s="360"/>
      <c r="AE920" s="360"/>
      <c r="AF920" s="360"/>
      <c r="AG920" s="360"/>
      <c r="AH920" s="360"/>
      <c r="AI920" s="360"/>
      <c r="AJ920" s="360"/>
      <c r="AK920" s="360"/>
      <c r="AL920" s="360"/>
      <c r="AM920" s="360"/>
    </row>
    <row r="921" spans="1:39" ht="11.25" customHeight="1">
      <c r="A921" s="360"/>
      <c r="B921" s="360"/>
      <c r="C921" s="360"/>
      <c r="D921" s="360"/>
      <c r="E921" s="360"/>
      <c r="F921" s="360"/>
      <c r="G921" s="360"/>
      <c r="H921" s="360"/>
      <c r="I921" s="360"/>
      <c r="J921" s="360"/>
      <c r="K921" s="360"/>
      <c r="L921" s="360"/>
      <c r="M921" s="360"/>
      <c r="N921" s="360"/>
      <c r="O921" s="360"/>
      <c r="P921" s="360"/>
      <c r="Q921" s="360"/>
      <c r="R921" s="360"/>
      <c r="S921" s="360"/>
      <c r="T921" s="360"/>
      <c r="U921" s="360"/>
      <c r="V921" s="360"/>
      <c r="W921" s="360"/>
      <c r="X921" s="360"/>
      <c r="Y921" s="360"/>
      <c r="Z921" s="360"/>
      <c r="AA921" s="360"/>
      <c r="AB921" s="360"/>
      <c r="AC921" s="360"/>
      <c r="AD921" s="360"/>
      <c r="AE921" s="360"/>
      <c r="AF921" s="360"/>
      <c r="AG921" s="360"/>
      <c r="AH921" s="360"/>
      <c r="AI921" s="360"/>
      <c r="AJ921" s="360"/>
      <c r="AK921" s="360"/>
      <c r="AL921" s="360"/>
      <c r="AM921" s="360"/>
    </row>
    <row r="922" spans="1:39" ht="11.25" customHeight="1">
      <c r="A922" s="360"/>
      <c r="B922" s="360"/>
      <c r="C922" s="360"/>
      <c r="D922" s="360"/>
      <c r="E922" s="360"/>
      <c r="F922" s="360"/>
      <c r="G922" s="360"/>
      <c r="H922" s="360"/>
      <c r="I922" s="360"/>
      <c r="J922" s="360"/>
      <c r="K922" s="360"/>
      <c r="L922" s="360"/>
      <c r="M922" s="360"/>
      <c r="N922" s="360"/>
      <c r="O922" s="360"/>
      <c r="P922" s="360"/>
      <c r="Q922" s="360"/>
      <c r="R922" s="360"/>
      <c r="S922" s="360"/>
      <c r="T922" s="360"/>
      <c r="U922" s="360"/>
      <c r="V922" s="360"/>
      <c r="W922" s="360"/>
      <c r="X922" s="360"/>
      <c r="Y922" s="360"/>
      <c r="Z922" s="360"/>
      <c r="AA922" s="360"/>
      <c r="AB922" s="360"/>
      <c r="AC922" s="360"/>
      <c r="AD922" s="360"/>
      <c r="AE922" s="360"/>
      <c r="AF922" s="360"/>
      <c r="AG922" s="360"/>
      <c r="AH922" s="360"/>
      <c r="AI922" s="360"/>
      <c r="AJ922" s="360"/>
      <c r="AK922" s="360"/>
      <c r="AL922" s="360"/>
      <c r="AM922" s="360"/>
    </row>
    <row r="923" spans="1:39" ht="11.25" customHeight="1">
      <c r="A923" s="360"/>
      <c r="B923" s="360"/>
      <c r="C923" s="360"/>
      <c r="D923" s="360"/>
      <c r="E923" s="360"/>
      <c r="F923" s="360"/>
      <c r="G923" s="360"/>
      <c r="H923" s="360"/>
      <c r="I923" s="360"/>
      <c r="J923" s="360"/>
      <c r="K923" s="360"/>
      <c r="L923" s="360"/>
      <c r="M923" s="360"/>
      <c r="N923" s="360"/>
      <c r="O923" s="360"/>
      <c r="P923" s="360"/>
      <c r="Q923" s="360"/>
      <c r="R923" s="360"/>
      <c r="S923" s="360"/>
      <c r="T923" s="360"/>
      <c r="U923" s="360"/>
      <c r="V923" s="360"/>
      <c r="W923" s="360"/>
      <c r="X923" s="360"/>
      <c r="Y923" s="360"/>
      <c r="Z923" s="360"/>
      <c r="AA923" s="360"/>
      <c r="AB923" s="360"/>
      <c r="AC923" s="360"/>
      <c r="AD923" s="360"/>
      <c r="AE923" s="360"/>
      <c r="AF923" s="360"/>
      <c r="AG923" s="360"/>
      <c r="AH923" s="360"/>
      <c r="AI923" s="360"/>
      <c r="AJ923" s="360"/>
      <c r="AK923" s="360"/>
      <c r="AL923" s="360"/>
      <c r="AM923" s="360"/>
    </row>
    <row r="924" spans="1:39" ht="11.25" customHeight="1">
      <c r="A924" s="360"/>
      <c r="B924" s="360"/>
      <c r="C924" s="360"/>
      <c r="D924" s="360"/>
      <c r="E924" s="360"/>
      <c r="F924" s="360"/>
      <c r="G924" s="360"/>
      <c r="H924" s="360"/>
      <c r="I924" s="360"/>
      <c r="J924" s="360"/>
      <c r="K924" s="360"/>
      <c r="L924" s="360"/>
      <c r="M924" s="360"/>
      <c r="N924" s="360"/>
      <c r="O924" s="360"/>
      <c r="P924" s="360"/>
      <c r="Q924" s="360"/>
      <c r="R924" s="360"/>
      <c r="S924" s="360"/>
      <c r="T924" s="360"/>
      <c r="U924" s="360"/>
      <c r="V924" s="360"/>
      <c r="W924" s="360"/>
      <c r="X924" s="360"/>
      <c r="Y924" s="360"/>
      <c r="Z924" s="360"/>
      <c r="AA924" s="360"/>
      <c r="AB924" s="360"/>
      <c r="AC924" s="360"/>
      <c r="AD924" s="360"/>
      <c r="AE924" s="360"/>
      <c r="AF924" s="360"/>
      <c r="AG924" s="360"/>
      <c r="AH924" s="360"/>
      <c r="AI924" s="360"/>
      <c r="AJ924" s="360"/>
      <c r="AK924" s="360"/>
      <c r="AL924" s="360"/>
      <c r="AM924" s="360"/>
    </row>
    <row r="925" spans="1:39" ht="11.25" customHeight="1">
      <c r="A925" s="360"/>
      <c r="B925" s="360"/>
      <c r="C925" s="360"/>
      <c r="D925" s="360"/>
      <c r="E925" s="360"/>
      <c r="F925" s="360"/>
      <c r="G925" s="360"/>
      <c r="H925" s="360"/>
      <c r="I925" s="360"/>
      <c r="J925" s="360"/>
      <c r="K925" s="360"/>
      <c r="L925" s="360"/>
      <c r="M925" s="360"/>
      <c r="N925" s="360"/>
      <c r="O925" s="360"/>
      <c r="P925" s="360"/>
      <c r="Q925" s="360"/>
      <c r="R925" s="360"/>
      <c r="S925" s="360"/>
      <c r="T925" s="360"/>
      <c r="U925" s="360"/>
      <c r="V925" s="360"/>
      <c r="W925" s="360"/>
      <c r="X925" s="360"/>
      <c r="Y925" s="360"/>
      <c r="Z925" s="360"/>
      <c r="AA925" s="360"/>
      <c r="AB925" s="360"/>
      <c r="AC925" s="360"/>
      <c r="AD925" s="360"/>
      <c r="AE925" s="360"/>
      <c r="AF925" s="360"/>
      <c r="AG925" s="360"/>
      <c r="AH925" s="360"/>
      <c r="AI925" s="360"/>
      <c r="AJ925" s="360"/>
      <c r="AK925" s="360"/>
      <c r="AL925" s="360"/>
      <c r="AM925" s="360"/>
    </row>
    <row r="926" spans="1:39" ht="11.25" customHeight="1">
      <c r="A926" s="360"/>
      <c r="B926" s="360"/>
      <c r="C926" s="360"/>
      <c r="D926" s="360"/>
      <c r="E926" s="360"/>
      <c r="F926" s="360"/>
      <c r="G926" s="360"/>
      <c r="H926" s="360"/>
      <c r="I926" s="360"/>
      <c r="J926" s="360"/>
      <c r="K926" s="360"/>
      <c r="L926" s="360"/>
      <c r="M926" s="360"/>
      <c r="N926" s="360"/>
      <c r="O926" s="360"/>
      <c r="P926" s="360"/>
      <c r="Q926" s="360"/>
      <c r="R926" s="360"/>
      <c r="S926" s="360"/>
      <c r="T926" s="360"/>
      <c r="U926" s="360"/>
      <c r="V926" s="360"/>
      <c r="W926" s="360"/>
      <c r="X926" s="360"/>
      <c r="Y926" s="360"/>
      <c r="Z926" s="360"/>
      <c r="AA926" s="360"/>
      <c r="AB926" s="360"/>
      <c r="AC926" s="360"/>
      <c r="AD926" s="360"/>
      <c r="AE926" s="360"/>
      <c r="AF926" s="360"/>
      <c r="AG926" s="360"/>
      <c r="AH926" s="360"/>
      <c r="AI926" s="360"/>
      <c r="AJ926" s="360"/>
      <c r="AK926" s="360"/>
      <c r="AL926" s="360"/>
      <c r="AM926" s="360"/>
    </row>
    <row r="927" spans="1:39" ht="11.25" customHeight="1">
      <c r="A927" s="360"/>
      <c r="B927" s="360"/>
      <c r="C927" s="360"/>
      <c r="D927" s="360"/>
      <c r="E927" s="360"/>
      <c r="F927" s="360"/>
      <c r="G927" s="360"/>
      <c r="H927" s="360"/>
      <c r="I927" s="360"/>
      <c r="J927" s="360"/>
      <c r="K927" s="360"/>
      <c r="L927" s="360"/>
      <c r="M927" s="360"/>
      <c r="N927" s="360"/>
      <c r="O927" s="360"/>
      <c r="P927" s="360"/>
      <c r="Q927" s="360"/>
      <c r="R927" s="360"/>
      <c r="S927" s="360"/>
      <c r="T927" s="360"/>
      <c r="U927" s="360"/>
      <c r="V927" s="360"/>
      <c r="W927" s="360"/>
      <c r="X927" s="360"/>
      <c r="Y927" s="360"/>
      <c r="Z927" s="360"/>
      <c r="AA927" s="360"/>
      <c r="AB927" s="360"/>
      <c r="AC927" s="360"/>
      <c r="AD927" s="360"/>
      <c r="AE927" s="360"/>
      <c r="AF927" s="360"/>
      <c r="AG927" s="360"/>
      <c r="AH927" s="360"/>
      <c r="AI927" s="360"/>
      <c r="AJ927" s="360"/>
      <c r="AK927" s="360"/>
      <c r="AL927" s="360"/>
      <c r="AM927" s="360"/>
    </row>
    <row r="928" spans="1:39" ht="11.25" customHeight="1">
      <c r="A928" s="360"/>
      <c r="B928" s="360"/>
      <c r="C928" s="360"/>
      <c r="D928" s="360"/>
      <c r="E928" s="360"/>
      <c r="F928" s="360"/>
      <c r="G928" s="360"/>
      <c r="H928" s="360"/>
      <c r="I928" s="360"/>
      <c r="J928" s="360"/>
      <c r="K928" s="360"/>
      <c r="L928" s="360"/>
      <c r="M928" s="360"/>
      <c r="N928" s="360"/>
      <c r="O928" s="360"/>
      <c r="P928" s="360"/>
      <c r="Q928" s="360"/>
      <c r="R928" s="360"/>
      <c r="S928" s="360"/>
      <c r="T928" s="360"/>
      <c r="U928" s="360"/>
      <c r="V928" s="360"/>
      <c r="W928" s="360"/>
      <c r="X928" s="360"/>
      <c r="Y928" s="360"/>
      <c r="Z928" s="360"/>
      <c r="AA928" s="360"/>
      <c r="AB928" s="360"/>
      <c r="AC928" s="360"/>
      <c r="AD928" s="360"/>
      <c r="AE928" s="360"/>
      <c r="AF928" s="360"/>
      <c r="AG928" s="360"/>
      <c r="AH928" s="360"/>
      <c r="AI928" s="360"/>
      <c r="AJ928" s="360"/>
      <c r="AK928" s="360"/>
      <c r="AL928" s="360"/>
      <c r="AM928" s="360"/>
    </row>
    <row r="929" spans="1:39" ht="11.25" customHeight="1">
      <c r="A929" s="360"/>
      <c r="B929" s="360"/>
      <c r="C929" s="360"/>
      <c r="D929" s="360"/>
      <c r="E929" s="360"/>
      <c r="F929" s="360"/>
      <c r="G929" s="360"/>
      <c r="H929" s="360"/>
      <c r="I929" s="360"/>
      <c r="J929" s="360"/>
      <c r="K929" s="360"/>
      <c r="L929" s="360"/>
      <c r="M929" s="360"/>
      <c r="N929" s="360"/>
      <c r="O929" s="360"/>
      <c r="P929" s="360"/>
      <c r="Q929" s="360"/>
      <c r="R929" s="360"/>
      <c r="S929" s="360"/>
      <c r="T929" s="360"/>
      <c r="U929" s="360"/>
      <c r="V929" s="360"/>
      <c r="W929" s="360"/>
      <c r="X929" s="360"/>
      <c r="Y929" s="360"/>
      <c r="Z929" s="360"/>
      <c r="AA929" s="360"/>
      <c r="AB929" s="360"/>
      <c r="AC929" s="360"/>
      <c r="AD929" s="360"/>
      <c r="AE929" s="360"/>
      <c r="AF929" s="360"/>
      <c r="AG929" s="360"/>
      <c r="AH929" s="360"/>
      <c r="AI929" s="360"/>
      <c r="AJ929" s="360"/>
      <c r="AK929" s="360"/>
      <c r="AL929" s="360"/>
      <c r="AM929" s="360"/>
    </row>
    <row r="930" spans="1:39" ht="11.25" customHeight="1">
      <c r="A930" s="360"/>
      <c r="B930" s="360"/>
      <c r="C930" s="360"/>
      <c r="D930" s="360"/>
      <c r="E930" s="360"/>
      <c r="F930" s="360"/>
      <c r="G930" s="360"/>
      <c r="H930" s="360"/>
      <c r="I930" s="360"/>
      <c r="J930" s="360"/>
      <c r="K930" s="360"/>
      <c r="L930" s="360"/>
      <c r="M930" s="360"/>
      <c r="N930" s="360"/>
      <c r="O930" s="360"/>
      <c r="P930" s="360"/>
      <c r="Q930" s="360"/>
      <c r="R930" s="360"/>
      <c r="S930" s="360"/>
      <c r="T930" s="360"/>
      <c r="U930" s="360"/>
      <c r="V930" s="360"/>
      <c r="W930" s="360"/>
      <c r="X930" s="360"/>
      <c r="Y930" s="360"/>
      <c r="Z930" s="360"/>
      <c r="AA930" s="360"/>
      <c r="AB930" s="360"/>
      <c r="AC930" s="360"/>
      <c r="AD930" s="360"/>
      <c r="AE930" s="360"/>
      <c r="AF930" s="360"/>
      <c r="AG930" s="360"/>
      <c r="AH930" s="360"/>
      <c r="AI930" s="360"/>
      <c r="AJ930" s="360"/>
      <c r="AK930" s="360"/>
      <c r="AL930" s="360"/>
      <c r="AM930" s="360"/>
    </row>
    <row r="931" spans="1:39" ht="11.25" customHeight="1">
      <c r="A931" s="360"/>
      <c r="B931" s="360"/>
      <c r="C931" s="360"/>
      <c r="D931" s="360"/>
      <c r="E931" s="360"/>
      <c r="F931" s="360"/>
      <c r="G931" s="360"/>
      <c r="H931" s="360"/>
      <c r="I931" s="360"/>
      <c r="J931" s="360"/>
      <c r="K931" s="360"/>
      <c r="L931" s="360"/>
      <c r="M931" s="360"/>
      <c r="N931" s="360"/>
      <c r="O931" s="360"/>
      <c r="P931" s="360"/>
      <c r="Q931" s="360"/>
      <c r="R931" s="360"/>
      <c r="S931" s="360"/>
      <c r="T931" s="360"/>
      <c r="U931" s="360"/>
      <c r="V931" s="360"/>
      <c r="W931" s="360"/>
      <c r="X931" s="360"/>
      <c r="Y931" s="360"/>
      <c r="Z931" s="360"/>
      <c r="AA931" s="360"/>
      <c r="AB931" s="360"/>
      <c r="AC931" s="360"/>
      <c r="AD931" s="360"/>
      <c r="AE931" s="360"/>
      <c r="AF931" s="360"/>
      <c r="AG931" s="360"/>
      <c r="AH931" s="360"/>
      <c r="AI931" s="360"/>
      <c r="AJ931" s="360"/>
      <c r="AK931" s="360"/>
      <c r="AL931" s="360"/>
      <c r="AM931" s="360"/>
    </row>
    <row r="932" spans="1:39" ht="11.25" customHeight="1">
      <c r="A932" s="360"/>
      <c r="B932" s="360"/>
      <c r="C932" s="360"/>
      <c r="D932" s="360"/>
      <c r="E932" s="360"/>
      <c r="F932" s="360"/>
      <c r="G932" s="360"/>
      <c r="H932" s="360"/>
      <c r="I932" s="360"/>
      <c r="J932" s="360"/>
      <c r="K932" s="360"/>
      <c r="L932" s="360"/>
      <c r="M932" s="360"/>
      <c r="N932" s="360"/>
      <c r="O932" s="360"/>
      <c r="P932" s="360"/>
      <c r="Q932" s="360"/>
      <c r="R932" s="360"/>
      <c r="S932" s="360"/>
      <c r="T932" s="360"/>
      <c r="U932" s="360"/>
      <c r="V932" s="360"/>
      <c r="W932" s="360"/>
      <c r="X932" s="360"/>
      <c r="Y932" s="360"/>
      <c r="Z932" s="360"/>
      <c r="AA932" s="360"/>
      <c r="AB932" s="360"/>
      <c r="AC932" s="360"/>
      <c r="AD932" s="360"/>
      <c r="AE932" s="360"/>
      <c r="AF932" s="360"/>
      <c r="AG932" s="360"/>
      <c r="AH932" s="360"/>
      <c r="AI932" s="360"/>
      <c r="AJ932" s="360"/>
      <c r="AK932" s="360"/>
      <c r="AL932" s="360"/>
      <c r="AM932" s="360"/>
    </row>
    <row r="933" spans="1:39" ht="11.25" customHeight="1">
      <c r="A933" s="360"/>
      <c r="B933" s="360"/>
      <c r="C933" s="360"/>
      <c r="D933" s="360"/>
      <c r="E933" s="360"/>
      <c r="F933" s="360"/>
      <c r="G933" s="360"/>
      <c r="H933" s="360"/>
      <c r="I933" s="360"/>
      <c r="J933" s="360"/>
      <c r="K933" s="360"/>
      <c r="L933" s="360"/>
      <c r="M933" s="360"/>
      <c r="N933" s="360"/>
      <c r="O933" s="360"/>
      <c r="P933" s="360"/>
      <c r="Q933" s="360"/>
      <c r="R933" s="360"/>
      <c r="S933" s="360"/>
      <c r="T933" s="360"/>
      <c r="U933" s="360"/>
      <c r="V933" s="360"/>
      <c r="W933" s="360"/>
      <c r="X933" s="360"/>
      <c r="Y933" s="360"/>
      <c r="Z933" s="360"/>
      <c r="AA933" s="360"/>
      <c r="AB933" s="360"/>
      <c r="AC933" s="360"/>
      <c r="AD933" s="360"/>
      <c r="AE933" s="360"/>
      <c r="AF933" s="360"/>
      <c r="AG933" s="360"/>
      <c r="AH933" s="360"/>
      <c r="AI933" s="360"/>
      <c r="AJ933" s="360"/>
      <c r="AK933" s="360"/>
      <c r="AL933" s="360"/>
      <c r="AM933" s="360"/>
    </row>
    <row r="934" spans="1:39" ht="11.25" customHeight="1">
      <c r="A934" s="360"/>
      <c r="B934" s="360"/>
      <c r="C934" s="360"/>
      <c r="D934" s="360"/>
      <c r="E934" s="360"/>
      <c r="F934" s="360"/>
      <c r="G934" s="360"/>
      <c r="H934" s="360"/>
      <c r="I934" s="360"/>
      <c r="J934" s="360"/>
      <c r="K934" s="360"/>
      <c r="L934" s="360"/>
      <c r="M934" s="360"/>
      <c r="N934" s="360"/>
      <c r="O934" s="360"/>
      <c r="P934" s="360"/>
      <c r="Q934" s="360"/>
      <c r="R934" s="360"/>
      <c r="S934" s="360"/>
      <c r="T934" s="360"/>
      <c r="U934" s="360"/>
      <c r="V934" s="360"/>
      <c r="W934" s="360"/>
      <c r="X934" s="360"/>
      <c r="Y934" s="360"/>
      <c r="Z934" s="360"/>
      <c r="AA934" s="360"/>
      <c r="AB934" s="360"/>
      <c r="AC934" s="360"/>
      <c r="AD934" s="360"/>
      <c r="AE934" s="360"/>
      <c r="AF934" s="360"/>
      <c r="AG934" s="360"/>
      <c r="AH934" s="360"/>
      <c r="AI934" s="360"/>
      <c r="AJ934" s="360"/>
      <c r="AK934" s="360"/>
      <c r="AL934" s="360"/>
      <c r="AM934" s="360"/>
    </row>
    <row r="935" spans="1:39" ht="11.25" customHeight="1">
      <c r="A935" s="360"/>
      <c r="B935" s="360"/>
      <c r="C935" s="360"/>
      <c r="D935" s="360"/>
      <c r="E935" s="360"/>
      <c r="F935" s="360"/>
      <c r="G935" s="360"/>
      <c r="H935" s="360"/>
      <c r="I935" s="360"/>
      <c r="J935" s="360"/>
      <c r="K935" s="360"/>
      <c r="L935" s="360"/>
      <c r="M935" s="360"/>
      <c r="N935" s="360"/>
      <c r="O935" s="360"/>
      <c r="P935" s="360"/>
      <c r="Q935" s="360"/>
      <c r="R935" s="360"/>
      <c r="S935" s="360"/>
      <c r="T935" s="360"/>
      <c r="U935" s="360"/>
      <c r="V935" s="360"/>
      <c r="W935" s="360"/>
      <c r="X935" s="360"/>
      <c r="Y935" s="360"/>
      <c r="Z935" s="360"/>
      <c r="AA935" s="360"/>
      <c r="AB935" s="360"/>
      <c r="AC935" s="360"/>
      <c r="AD935" s="360"/>
      <c r="AE935" s="360"/>
      <c r="AF935" s="360"/>
      <c r="AG935" s="360"/>
      <c r="AH935" s="360"/>
      <c r="AI935" s="360"/>
      <c r="AJ935" s="360"/>
      <c r="AK935" s="360"/>
      <c r="AL935" s="360"/>
      <c r="AM935" s="360"/>
    </row>
    <row r="936" spans="1:39" ht="11.25" customHeight="1">
      <c r="A936" s="360"/>
      <c r="B936" s="360"/>
      <c r="C936" s="360"/>
      <c r="D936" s="360"/>
      <c r="E936" s="360"/>
      <c r="F936" s="360"/>
      <c r="G936" s="360"/>
      <c r="H936" s="360"/>
      <c r="I936" s="360"/>
      <c r="J936" s="360"/>
      <c r="K936" s="360"/>
      <c r="L936" s="360"/>
      <c r="M936" s="360"/>
      <c r="N936" s="360"/>
      <c r="O936" s="360"/>
      <c r="P936" s="360"/>
      <c r="Q936" s="360"/>
      <c r="R936" s="360"/>
      <c r="S936" s="360"/>
      <c r="T936" s="360"/>
      <c r="U936" s="360"/>
      <c r="V936" s="360"/>
      <c r="W936" s="360"/>
      <c r="X936" s="360"/>
      <c r="Y936" s="360"/>
      <c r="Z936" s="360"/>
      <c r="AA936" s="360"/>
      <c r="AB936" s="360"/>
      <c r="AC936" s="360"/>
      <c r="AD936" s="360"/>
      <c r="AE936" s="360"/>
      <c r="AF936" s="360"/>
      <c r="AG936" s="360"/>
      <c r="AH936" s="360"/>
      <c r="AI936" s="360"/>
      <c r="AJ936" s="360"/>
      <c r="AK936" s="360"/>
      <c r="AL936" s="360"/>
      <c r="AM936" s="360"/>
    </row>
    <row r="937" spans="1:39" ht="11.25" customHeight="1">
      <c r="A937" s="360"/>
      <c r="B937" s="360"/>
      <c r="C937" s="360"/>
      <c r="D937" s="360"/>
      <c r="E937" s="360"/>
      <c r="F937" s="360"/>
      <c r="G937" s="360"/>
      <c r="H937" s="360"/>
      <c r="I937" s="360"/>
      <c r="J937" s="360"/>
      <c r="K937" s="360"/>
      <c r="L937" s="360"/>
      <c r="M937" s="360"/>
      <c r="N937" s="360"/>
      <c r="O937" s="360"/>
      <c r="P937" s="360"/>
      <c r="Q937" s="360"/>
      <c r="R937" s="360"/>
      <c r="S937" s="360"/>
      <c r="T937" s="360"/>
      <c r="U937" s="360"/>
      <c r="V937" s="360"/>
      <c r="W937" s="360"/>
      <c r="X937" s="360"/>
      <c r="Y937" s="360"/>
      <c r="Z937" s="360"/>
      <c r="AA937" s="360"/>
      <c r="AB937" s="360"/>
      <c r="AC937" s="360"/>
      <c r="AD937" s="360"/>
      <c r="AE937" s="360"/>
      <c r="AF937" s="360"/>
      <c r="AG937" s="360"/>
      <c r="AH937" s="360"/>
      <c r="AI937" s="360"/>
      <c r="AJ937" s="360"/>
      <c r="AK937" s="360"/>
      <c r="AL937" s="360"/>
      <c r="AM937" s="360"/>
    </row>
    <row r="938" spans="1:39" ht="11.25" customHeight="1">
      <c r="A938" s="360"/>
      <c r="B938" s="360"/>
      <c r="C938" s="360"/>
      <c r="D938" s="360"/>
      <c r="E938" s="360"/>
      <c r="F938" s="360"/>
      <c r="G938" s="360"/>
      <c r="H938" s="360"/>
      <c r="I938" s="360"/>
      <c r="J938" s="360"/>
      <c r="K938" s="360"/>
      <c r="L938" s="360"/>
      <c r="M938" s="360"/>
      <c r="N938" s="360"/>
      <c r="O938" s="360"/>
      <c r="P938" s="360"/>
      <c r="Q938" s="360"/>
      <c r="R938" s="360"/>
      <c r="S938" s="360"/>
      <c r="T938" s="360"/>
      <c r="U938" s="360"/>
      <c r="V938" s="360"/>
      <c r="W938" s="360"/>
      <c r="X938" s="360"/>
      <c r="Y938" s="360"/>
      <c r="Z938" s="360"/>
      <c r="AA938" s="360"/>
      <c r="AB938" s="360"/>
      <c r="AC938" s="360"/>
      <c r="AD938" s="360"/>
      <c r="AE938" s="360"/>
      <c r="AF938" s="360"/>
      <c r="AG938" s="360"/>
      <c r="AH938" s="360"/>
      <c r="AI938" s="360"/>
      <c r="AJ938" s="360"/>
      <c r="AK938" s="360"/>
      <c r="AL938" s="360"/>
      <c r="AM938" s="360"/>
    </row>
    <row r="939" spans="1:39" ht="11.25" customHeight="1">
      <c r="A939" s="360"/>
      <c r="B939" s="360"/>
      <c r="C939" s="360"/>
      <c r="D939" s="360"/>
      <c r="E939" s="360"/>
      <c r="F939" s="360"/>
      <c r="G939" s="360"/>
      <c r="H939" s="360"/>
      <c r="I939" s="360"/>
      <c r="J939" s="360"/>
      <c r="K939" s="360"/>
      <c r="L939" s="360"/>
      <c r="M939" s="360"/>
      <c r="N939" s="360"/>
      <c r="O939" s="360"/>
      <c r="P939" s="360"/>
      <c r="Q939" s="360"/>
      <c r="R939" s="360"/>
      <c r="S939" s="360"/>
      <c r="T939" s="360"/>
      <c r="U939" s="360"/>
      <c r="V939" s="360"/>
      <c r="W939" s="360"/>
      <c r="X939" s="360"/>
      <c r="Y939" s="360"/>
      <c r="Z939" s="360"/>
      <c r="AA939" s="360"/>
      <c r="AB939" s="360"/>
      <c r="AC939" s="360"/>
      <c r="AD939" s="360"/>
      <c r="AE939" s="360"/>
      <c r="AF939" s="360"/>
      <c r="AG939" s="360"/>
      <c r="AH939" s="360"/>
      <c r="AI939" s="360"/>
      <c r="AJ939" s="360"/>
      <c r="AK939" s="360"/>
      <c r="AL939" s="360"/>
      <c r="AM939" s="360"/>
    </row>
    <row r="940" spans="1:39" ht="11.25" customHeight="1">
      <c r="A940" s="360"/>
      <c r="B940" s="360"/>
      <c r="C940" s="360"/>
      <c r="D940" s="360"/>
      <c r="E940" s="360"/>
      <c r="F940" s="360"/>
      <c r="G940" s="360"/>
      <c r="H940" s="360"/>
      <c r="I940" s="360"/>
      <c r="J940" s="360"/>
      <c r="K940" s="360"/>
      <c r="L940" s="360"/>
      <c r="M940" s="360"/>
      <c r="N940" s="360"/>
      <c r="O940" s="360"/>
      <c r="P940" s="360"/>
      <c r="Q940" s="360"/>
      <c r="R940" s="360"/>
      <c r="S940" s="360"/>
      <c r="T940" s="360"/>
      <c r="U940" s="360"/>
      <c r="V940" s="360"/>
      <c r="W940" s="360"/>
      <c r="X940" s="360"/>
      <c r="Y940" s="360"/>
      <c r="Z940" s="360"/>
      <c r="AA940" s="360"/>
      <c r="AB940" s="360"/>
      <c r="AC940" s="360"/>
      <c r="AD940" s="360"/>
      <c r="AE940" s="360"/>
      <c r="AF940" s="360"/>
      <c r="AG940" s="360"/>
      <c r="AH940" s="360"/>
      <c r="AI940" s="360"/>
      <c r="AJ940" s="360"/>
      <c r="AK940" s="360"/>
      <c r="AL940" s="360"/>
      <c r="AM940" s="360"/>
    </row>
    <row r="941" spans="1:39" ht="11.25" customHeight="1">
      <c r="A941" s="360"/>
      <c r="B941" s="360"/>
      <c r="C941" s="360"/>
      <c r="D941" s="360"/>
      <c r="E941" s="360"/>
      <c r="F941" s="360"/>
      <c r="G941" s="360"/>
      <c r="H941" s="360"/>
      <c r="I941" s="360"/>
      <c r="J941" s="360"/>
      <c r="K941" s="360"/>
      <c r="L941" s="360"/>
      <c r="M941" s="360"/>
      <c r="N941" s="360"/>
      <c r="O941" s="360"/>
      <c r="P941" s="360"/>
      <c r="Q941" s="360"/>
      <c r="R941" s="360"/>
      <c r="S941" s="360"/>
      <c r="T941" s="360"/>
      <c r="U941" s="360"/>
      <c r="V941" s="360"/>
      <c r="W941" s="360"/>
      <c r="X941" s="360"/>
      <c r="Y941" s="360"/>
      <c r="Z941" s="360"/>
      <c r="AA941" s="360"/>
      <c r="AB941" s="360"/>
      <c r="AC941" s="360"/>
      <c r="AD941" s="360"/>
      <c r="AE941" s="360"/>
      <c r="AF941" s="360"/>
      <c r="AG941" s="360"/>
      <c r="AH941" s="360"/>
      <c r="AI941" s="360"/>
      <c r="AJ941" s="360"/>
      <c r="AK941" s="360"/>
      <c r="AL941" s="360"/>
      <c r="AM941" s="360"/>
    </row>
    <row r="942" spans="1:39" ht="11.25" customHeight="1">
      <c r="A942" s="360"/>
      <c r="B942" s="360"/>
      <c r="C942" s="360"/>
      <c r="D942" s="360"/>
      <c r="E942" s="360"/>
      <c r="F942" s="360"/>
      <c r="G942" s="360"/>
      <c r="H942" s="360"/>
      <c r="I942" s="360"/>
      <c r="J942" s="360"/>
      <c r="K942" s="360"/>
      <c r="L942" s="360"/>
      <c r="M942" s="360"/>
      <c r="N942" s="360"/>
      <c r="O942" s="360"/>
      <c r="P942" s="360"/>
      <c r="Q942" s="360"/>
      <c r="R942" s="360"/>
      <c r="S942" s="360"/>
      <c r="T942" s="360"/>
      <c r="U942" s="360"/>
      <c r="V942" s="360"/>
      <c r="W942" s="360"/>
      <c r="X942" s="360"/>
      <c r="Y942" s="360"/>
      <c r="Z942" s="360"/>
      <c r="AA942" s="360"/>
      <c r="AB942" s="360"/>
      <c r="AC942" s="360"/>
      <c r="AD942" s="360"/>
      <c r="AE942" s="360"/>
      <c r="AF942" s="360"/>
      <c r="AG942" s="360"/>
      <c r="AH942" s="360"/>
      <c r="AI942" s="360"/>
      <c r="AJ942" s="360"/>
      <c r="AK942" s="360"/>
      <c r="AL942" s="360"/>
      <c r="AM942" s="360"/>
    </row>
    <row r="943" spans="1:39" ht="11.25" customHeight="1">
      <c r="A943" s="360"/>
      <c r="B943" s="360"/>
      <c r="C943" s="360"/>
      <c r="D943" s="360"/>
      <c r="E943" s="360"/>
      <c r="F943" s="360"/>
      <c r="G943" s="360"/>
      <c r="H943" s="360"/>
      <c r="I943" s="360"/>
      <c r="J943" s="360"/>
      <c r="K943" s="360"/>
      <c r="L943" s="360"/>
      <c r="M943" s="360"/>
      <c r="N943" s="360"/>
      <c r="O943" s="360"/>
      <c r="P943" s="360"/>
      <c r="Q943" s="360"/>
      <c r="R943" s="360"/>
      <c r="S943" s="360"/>
      <c r="T943" s="360"/>
      <c r="U943" s="360"/>
      <c r="V943" s="360"/>
      <c r="W943" s="360"/>
      <c r="X943" s="360"/>
      <c r="Y943" s="360"/>
      <c r="Z943" s="360"/>
      <c r="AA943" s="360"/>
      <c r="AB943" s="360"/>
      <c r="AC943" s="360"/>
      <c r="AD943" s="360"/>
      <c r="AE943" s="360"/>
      <c r="AF943" s="360"/>
      <c r="AG943" s="360"/>
      <c r="AH943" s="360"/>
      <c r="AI943" s="360"/>
      <c r="AJ943" s="360"/>
      <c r="AK943" s="360"/>
      <c r="AL943" s="360"/>
      <c r="AM943" s="360"/>
    </row>
    <row r="944" spans="1:39" ht="11.25" customHeight="1">
      <c r="A944" s="360"/>
      <c r="B944" s="360"/>
      <c r="C944" s="360"/>
      <c r="D944" s="360"/>
      <c r="E944" s="360"/>
      <c r="F944" s="360"/>
      <c r="G944" s="360"/>
      <c r="H944" s="360"/>
      <c r="I944" s="360"/>
      <c r="J944" s="360"/>
      <c r="K944" s="360"/>
      <c r="L944" s="360"/>
      <c r="M944" s="360"/>
      <c r="N944" s="360"/>
      <c r="O944" s="360"/>
      <c r="P944" s="360"/>
      <c r="Q944" s="360"/>
      <c r="R944" s="360"/>
      <c r="S944" s="360"/>
      <c r="T944" s="360"/>
      <c r="U944" s="360"/>
      <c r="V944" s="360"/>
      <c r="W944" s="360"/>
      <c r="X944" s="360"/>
      <c r="Y944" s="360"/>
      <c r="Z944" s="360"/>
      <c r="AA944" s="360"/>
      <c r="AB944" s="360"/>
      <c r="AC944" s="360"/>
      <c r="AD944" s="360"/>
      <c r="AE944" s="360"/>
      <c r="AF944" s="360"/>
      <c r="AG944" s="360"/>
      <c r="AH944" s="360"/>
      <c r="AI944" s="360"/>
      <c r="AJ944" s="360"/>
      <c r="AK944" s="360"/>
      <c r="AL944" s="360"/>
      <c r="AM944" s="360"/>
    </row>
    <row r="945" spans="1:39" ht="11.25" customHeight="1">
      <c r="A945" s="360"/>
      <c r="B945" s="360"/>
      <c r="C945" s="360"/>
      <c r="D945" s="360"/>
      <c r="E945" s="360"/>
      <c r="F945" s="360"/>
      <c r="G945" s="360"/>
      <c r="H945" s="360"/>
      <c r="I945" s="360"/>
      <c r="J945" s="360"/>
      <c r="K945" s="360"/>
      <c r="L945" s="360"/>
      <c r="M945" s="360"/>
      <c r="N945" s="360"/>
      <c r="O945" s="360"/>
      <c r="P945" s="360"/>
      <c r="Q945" s="360"/>
      <c r="R945" s="360"/>
      <c r="S945" s="360"/>
      <c r="T945" s="360"/>
      <c r="U945" s="360"/>
      <c r="V945" s="360"/>
      <c r="W945" s="360"/>
      <c r="X945" s="360"/>
      <c r="Y945" s="360"/>
      <c r="Z945" s="360"/>
      <c r="AA945" s="360"/>
      <c r="AB945" s="360"/>
      <c r="AC945" s="360"/>
      <c r="AD945" s="360"/>
      <c r="AE945" s="360"/>
      <c r="AF945" s="360"/>
      <c r="AG945" s="360"/>
      <c r="AH945" s="360"/>
      <c r="AI945" s="360"/>
      <c r="AJ945" s="360"/>
      <c r="AK945" s="360"/>
      <c r="AL945" s="360"/>
      <c r="AM945" s="360"/>
    </row>
    <row r="946" spans="1:39" ht="11.25" customHeight="1">
      <c r="A946" s="360"/>
      <c r="B946" s="360"/>
      <c r="C946" s="360"/>
      <c r="D946" s="360"/>
      <c r="E946" s="360"/>
      <c r="F946" s="360"/>
      <c r="G946" s="360"/>
      <c r="H946" s="360"/>
      <c r="I946" s="360"/>
      <c r="J946" s="360"/>
      <c r="K946" s="360"/>
      <c r="L946" s="360"/>
      <c r="M946" s="360"/>
      <c r="N946" s="360"/>
      <c r="O946" s="360"/>
      <c r="P946" s="360"/>
      <c r="Q946" s="360"/>
      <c r="R946" s="360"/>
      <c r="S946" s="360"/>
      <c r="T946" s="360"/>
      <c r="U946" s="360"/>
      <c r="V946" s="360"/>
      <c r="W946" s="360"/>
      <c r="X946" s="360"/>
      <c r="Y946" s="360"/>
      <c r="Z946" s="360"/>
      <c r="AA946" s="360"/>
      <c r="AB946" s="360"/>
      <c r="AC946" s="360"/>
      <c r="AD946" s="360"/>
      <c r="AE946" s="360"/>
      <c r="AF946" s="360"/>
      <c r="AG946" s="360"/>
      <c r="AH946" s="360"/>
      <c r="AI946" s="360"/>
      <c r="AJ946" s="360"/>
      <c r="AK946" s="360"/>
      <c r="AL946" s="360"/>
      <c r="AM946" s="360"/>
    </row>
    <row r="947" spans="1:39" ht="11.25" customHeight="1">
      <c r="A947" s="360"/>
      <c r="B947" s="360"/>
      <c r="C947" s="360"/>
      <c r="D947" s="360"/>
      <c r="E947" s="360"/>
      <c r="F947" s="360"/>
      <c r="G947" s="360"/>
      <c r="H947" s="360"/>
      <c r="I947" s="360"/>
      <c r="J947" s="360"/>
      <c r="K947" s="360"/>
      <c r="L947" s="360"/>
      <c r="M947" s="360"/>
      <c r="N947" s="360"/>
      <c r="O947" s="360"/>
      <c r="P947" s="360"/>
      <c r="Q947" s="360"/>
      <c r="R947" s="360"/>
      <c r="S947" s="360"/>
      <c r="T947" s="360"/>
      <c r="U947" s="360"/>
      <c r="V947" s="360"/>
      <c r="W947" s="360"/>
      <c r="X947" s="360"/>
      <c r="Y947" s="360"/>
      <c r="Z947" s="360"/>
      <c r="AA947" s="360"/>
      <c r="AB947" s="360"/>
      <c r="AC947" s="360"/>
      <c r="AD947" s="360"/>
      <c r="AE947" s="360"/>
      <c r="AF947" s="360"/>
      <c r="AG947" s="360"/>
      <c r="AH947" s="360"/>
      <c r="AI947" s="360"/>
      <c r="AJ947" s="360"/>
      <c r="AK947" s="360"/>
      <c r="AL947" s="360"/>
      <c r="AM947" s="360"/>
    </row>
    <row r="948" spans="1:39" ht="11.25" customHeight="1">
      <c r="A948" s="360"/>
      <c r="B948" s="360"/>
      <c r="C948" s="360"/>
      <c r="D948" s="360"/>
      <c r="E948" s="360"/>
      <c r="F948" s="360"/>
      <c r="G948" s="360"/>
      <c r="H948" s="360"/>
      <c r="I948" s="360"/>
      <c r="J948" s="360"/>
      <c r="K948" s="360"/>
      <c r="L948" s="360"/>
      <c r="M948" s="360"/>
      <c r="N948" s="360"/>
      <c r="O948" s="360"/>
      <c r="P948" s="360"/>
      <c r="Q948" s="360"/>
      <c r="R948" s="360"/>
      <c r="S948" s="360"/>
      <c r="T948" s="360"/>
      <c r="U948" s="360"/>
      <c r="V948" s="360"/>
      <c r="W948" s="360"/>
      <c r="X948" s="360"/>
      <c r="Y948" s="360"/>
      <c r="Z948" s="360"/>
      <c r="AA948" s="360"/>
      <c r="AB948" s="360"/>
      <c r="AC948" s="360"/>
      <c r="AD948" s="360"/>
      <c r="AE948" s="360"/>
      <c r="AF948" s="360"/>
      <c r="AG948" s="360"/>
      <c r="AH948" s="360"/>
      <c r="AI948" s="360"/>
      <c r="AJ948" s="360"/>
      <c r="AK948" s="360"/>
      <c r="AL948" s="360"/>
      <c r="AM948" s="360"/>
    </row>
    <row r="949" spans="1:39" ht="11.25" customHeight="1">
      <c r="A949" s="360"/>
      <c r="B949" s="360"/>
      <c r="C949" s="360"/>
      <c r="D949" s="360"/>
      <c r="E949" s="360"/>
      <c r="F949" s="360"/>
      <c r="G949" s="360"/>
      <c r="H949" s="360"/>
      <c r="I949" s="360"/>
      <c r="J949" s="360"/>
      <c r="K949" s="360"/>
      <c r="L949" s="360"/>
      <c r="M949" s="360"/>
      <c r="N949" s="360"/>
      <c r="O949" s="360"/>
      <c r="P949" s="360"/>
      <c r="Q949" s="360"/>
      <c r="R949" s="360"/>
      <c r="S949" s="360"/>
      <c r="T949" s="360"/>
      <c r="U949" s="360"/>
      <c r="V949" s="360"/>
      <c r="W949" s="360"/>
      <c r="X949" s="360"/>
      <c r="Y949" s="360"/>
      <c r="Z949" s="360"/>
      <c r="AA949" s="360"/>
      <c r="AB949" s="360"/>
      <c r="AC949" s="360"/>
      <c r="AD949" s="360"/>
      <c r="AE949" s="360"/>
      <c r="AF949" s="360"/>
      <c r="AG949" s="360"/>
      <c r="AH949" s="360"/>
      <c r="AI949" s="360"/>
      <c r="AJ949" s="360"/>
      <c r="AK949" s="360"/>
      <c r="AL949" s="360"/>
      <c r="AM949" s="360"/>
    </row>
    <row r="950" spans="1:39" ht="11.25" customHeight="1">
      <c r="A950" s="360"/>
      <c r="B950" s="360"/>
      <c r="C950" s="360"/>
      <c r="D950" s="360"/>
      <c r="E950" s="360"/>
      <c r="F950" s="360"/>
      <c r="G950" s="360"/>
      <c r="H950" s="360"/>
      <c r="I950" s="360"/>
      <c r="J950" s="360"/>
      <c r="K950" s="360"/>
      <c r="L950" s="360"/>
      <c r="M950" s="360"/>
      <c r="N950" s="360"/>
      <c r="O950" s="360"/>
      <c r="P950" s="360"/>
      <c r="Q950" s="360"/>
      <c r="R950" s="360"/>
      <c r="S950" s="360"/>
      <c r="T950" s="360"/>
      <c r="U950" s="360"/>
      <c r="V950" s="360"/>
      <c r="W950" s="360"/>
      <c r="X950" s="360"/>
      <c r="Y950" s="360"/>
      <c r="Z950" s="360"/>
      <c r="AA950" s="360"/>
      <c r="AB950" s="360"/>
      <c r="AC950" s="360"/>
      <c r="AD950" s="360"/>
      <c r="AE950" s="360"/>
      <c r="AF950" s="360"/>
      <c r="AG950" s="360"/>
      <c r="AH950" s="360"/>
      <c r="AI950" s="360"/>
      <c r="AJ950" s="360"/>
      <c r="AK950" s="360"/>
      <c r="AL950" s="360"/>
      <c r="AM950" s="360"/>
    </row>
    <row r="951" spans="1:39" ht="11.25" customHeight="1">
      <c r="A951" s="360"/>
      <c r="B951" s="360"/>
      <c r="C951" s="360"/>
      <c r="D951" s="360"/>
      <c r="E951" s="360"/>
      <c r="F951" s="360"/>
      <c r="G951" s="360"/>
      <c r="H951" s="360"/>
      <c r="I951" s="360"/>
      <c r="J951" s="360"/>
      <c r="K951" s="360"/>
      <c r="L951" s="360"/>
      <c r="M951" s="360"/>
      <c r="N951" s="360"/>
      <c r="O951" s="360"/>
      <c r="P951" s="360"/>
      <c r="Q951" s="360"/>
      <c r="R951" s="360"/>
      <c r="S951" s="360"/>
      <c r="T951" s="360"/>
      <c r="U951" s="360"/>
      <c r="V951" s="360"/>
      <c r="W951" s="360"/>
      <c r="X951" s="360"/>
      <c r="Y951" s="360"/>
      <c r="Z951" s="360"/>
      <c r="AA951" s="360"/>
      <c r="AB951" s="360"/>
      <c r="AC951" s="360"/>
      <c r="AD951" s="360"/>
      <c r="AE951" s="360"/>
      <c r="AF951" s="360"/>
      <c r="AG951" s="360"/>
      <c r="AH951" s="360"/>
      <c r="AI951" s="360"/>
      <c r="AJ951" s="360"/>
      <c r="AK951" s="360"/>
      <c r="AL951" s="360"/>
      <c r="AM951" s="360"/>
    </row>
    <row r="952" spans="1:39" ht="11.25" customHeight="1">
      <c r="A952" s="360"/>
      <c r="B952" s="360"/>
      <c r="C952" s="360"/>
      <c r="D952" s="360"/>
      <c r="E952" s="360"/>
      <c r="F952" s="360"/>
      <c r="G952" s="360"/>
      <c r="H952" s="360"/>
      <c r="I952" s="360"/>
      <c r="J952" s="360"/>
      <c r="K952" s="360"/>
      <c r="L952" s="360"/>
      <c r="M952" s="360"/>
      <c r="N952" s="360"/>
      <c r="O952" s="360"/>
      <c r="P952" s="360"/>
      <c r="Q952" s="360"/>
      <c r="R952" s="360"/>
      <c r="S952" s="360"/>
      <c r="T952" s="360"/>
      <c r="U952" s="360"/>
      <c r="V952" s="360"/>
      <c r="W952" s="360"/>
      <c r="X952" s="360"/>
      <c r="Y952" s="360"/>
      <c r="Z952" s="360"/>
      <c r="AA952" s="360"/>
      <c r="AB952" s="360"/>
      <c r="AC952" s="360"/>
      <c r="AD952" s="360"/>
      <c r="AE952" s="360"/>
      <c r="AF952" s="360"/>
      <c r="AG952" s="360"/>
      <c r="AH952" s="360"/>
      <c r="AI952" s="360"/>
      <c r="AJ952" s="360"/>
      <c r="AK952" s="360"/>
      <c r="AL952" s="360"/>
      <c r="AM952" s="360"/>
    </row>
    <row r="953" spans="1:39" ht="11.25" customHeight="1">
      <c r="A953" s="360"/>
      <c r="B953" s="360"/>
      <c r="C953" s="360"/>
      <c r="D953" s="360"/>
      <c r="E953" s="360"/>
      <c r="F953" s="360"/>
      <c r="G953" s="360"/>
      <c r="H953" s="360"/>
      <c r="I953" s="360"/>
      <c r="J953" s="360"/>
      <c r="K953" s="360"/>
      <c r="L953" s="360"/>
      <c r="M953" s="360"/>
      <c r="N953" s="360"/>
      <c r="O953" s="360"/>
      <c r="P953" s="360"/>
      <c r="Q953" s="360"/>
      <c r="R953" s="360"/>
      <c r="S953" s="360"/>
      <c r="T953" s="360"/>
      <c r="U953" s="360"/>
      <c r="V953" s="360"/>
      <c r="W953" s="360"/>
      <c r="X953" s="360"/>
      <c r="Y953" s="360"/>
      <c r="Z953" s="360"/>
      <c r="AA953" s="360"/>
      <c r="AB953" s="360"/>
      <c r="AC953" s="360"/>
      <c r="AD953" s="360"/>
      <c r="AE953" s="360"/>
      <c r="AF953" s="360"/>
      <c r="AG953" s="360"/>
      <c r="AH953" s="360"/>
      <c r="AI953" s="360"/>
      <c r="AJ953" s="360"/>
      <c r="AK953" s="360"/>
      <c r="AL953" s="360"/>
      <c r="AM953" s="360"/>
    </row>
    <row r="954" spans="1:39" ht="11.25" customHeight="1">
      <c r="A954" s="360"/>
      <c r="B954" s="360"/>
      <c r="C954" s="360"/>
      <c r="D954" s="360"/>
      <c r="E954" s="360"/>
      <c r="F954" s="360"/>
      <c r="G954" s="360"/>
      <c r="H954" s="360"/>
      <c r="I954" s="360"/>
      <c r="J954" s="360"/>
      <c r="K954" s="360"/>
      <c r="L954" s="360"/>
      <c r="M954" s="360"/>
      <c r="N954" s="360"/>
      <c r="O954" s="360"/>
      <c r="P954" s="360"/>
      <c r="Q954" s="360"/>
      <c r="R954" s="360"/>
      <c r="S954" s="360"/>
      <c r="T954" s="360"/>
      <c r="U954" s="360"/>
      <c r="V954" s="360"/>
      <c r="W954" s="360"/>
      <c r="X954" s="360"/>
      <c r="Y954" s="360"/>
      <c r="Z954" s="360"/>
      <c r="AA954" s="360"/>
      <c r="AB954" s="360"/>
      <c r="AC954" s="360"/>
      <c r="AD954" s="360"/>
      <c r="AE954" s="360"/>
      <c r="AF954" s="360"/>
      <c r="AG954" s="360"/>
      <c r="AH954" s="360"/>
      <c r="AI954" s="360"/>
      <c r="AJ954" s="360"/>
      <c r="AK954" s="360"/>
      <c r="AL954" s="360"/>
      <c r="AM954" s="360"/>
    </row>
    <row r="955" spans="1:39" ht="11.25" customHeight="1">
      <c r="A955" s="360"/>
      <c r="B955" s="360"/>
      <c r="C955" s="360"/>
      <c r="D955" s="360"/>
      <c r="E955" s="360"/>
      <c r="F955" s="360"/>
      <c r="G955" s="360"/>
      <c r="H955" s="360"/>
      <c r="I955" s="360"/>
      <c r="J955" s="360"/>
      <c r="K955" s="360"/>
      <c r="L955" s="360"/>
      <c r="M955" s="360"/>
      <c r="N955" s="360"/>
      <c r="O955" s="360"/>
      <c r="P955" s="360"/>
      <c r="Q955" s="360"/>
      <c r="R955" s="360"/>
      <c r="S955" s="360"/>
      <c r="T955" s="360"/>
      <c r="U955" s="360"/>
      <c r="V955" s="360"/>
      <c r="W955" s="360"/>
      <c r="X955" s="360"/>
      <c r="Y955" s="360"/>
      <c r="Z955" s="360"/>
      <c r="AA955" s="360"/>
      <c r="AB955" s="360"/>
      <c r="AC955" s="360"/>
      <c r="AD955" s="360"/>
      <c r="AE955" s="360"/>
      <c r="AF955" s="360"/>
      <c r="AG955" s="360"/>
      <c r="AH955" s="360"/>
      <c r="AI955" s="360"/>
      <c r="AJ955" s="360"/>
      <c r="AK955" s="360"/>
      <c r="AL955" s="360"/>
      <c r="AM955" s="360"/>
    </row>
    <row r="956" spans="1:39" ht="11.25" customHeight="1">
      <c r="A956" s="360"/>
      <c r="B956" s="360"/>
      <c r="C956" s="360"/>
      <c r="D956" s="360"/>
      <c r="E956" s="360"/>
      <c r="F956" s="360"/>
      <c r="G956" s="360"/>
      <c r="H956" s="360"/>
      <c r="I956" s="360"/>
      <c r="J956" s="360"/>
      <c r="K956" s="360"/>
      <c r="L956" s="360"/>
      <c r="M956" s="360"/>
      <c r="N956" s="360"/>
      <c r="O956" s="360"/>
      <c r="P956" s="360"/>
      <c r="Q956" s="360"/>
      <c r="R956" s="360"/>
      <c r="S956" s="360"/>
      <c r="T956" s="360"/>
      <c r="U956" s="360"/>
      <c r="V956" s="360"/>
      <c r="W956" s="360"/>
      <c r="X956" s="360"/>
      <c r="Y956" s="360"/>
      <c r="Z956" s="360"/>
      <c r="AA956" s="360"/>
      <c r="AB956" s="360"/>
      <c r="AC956" s="360"/>
      <c r="AD956" s="360"/>
      <c r="AE956" s="360"/>
      <c r="AF956" s="360"/>
      <c r="AG956" s="360"/>
      <c r="AH956" s="360"/>
      <c r="AI956" s="360"/>
      <c r="AJ956" s="360"/>
      <c r="AK956" s="360"/>
      <c r="AL956" s="360"/>
      <c r="AM956" s="360"/>
    </row>
    <row r="957" spans="1:39" ht="11.25" customHeight="1">
      <c r="A957" s="360"/>
      <c r="B957" s="360"/>
      <c r="C957" s="360"/>
      <c r="D957" s="360"/>
      <c r="E957" s="360"/>
      <c r="F957" s="360"/>
      <c r="G957" s="360"/>
      <c r="H957" s="360"/>
      <c r="I957" s="360"/>
      <c r="J957" s="360"/>
      <c r="K957" s="360"/>
      <c r="L957" s="360"/>
      <c r="M957" s="360"/>
      <c r="N957" s="360"/>
      <c r="O957" s="360"/>
      <c r="P957" s="360"/>
      <c r="Q957" s="360"/>
      <c r="R957" s="360"/>
      <c r="S957" s="360"/>
      <c r="T957" s="360"/>
      <c r="U957" s="360"/>
      <c r="V957" s="360"/>
      <c r="W957" s="360"/>
      <c r="X957" s="360"/>
      <c r="Y957" s="360"/>
      <c r="Z957" s="360"/>
      <c r="AA957" s="360"/>
      <c r="AB957" s="360"/>
      <c r="AC957" s="360"/>
      <c r="AD957" s="360"/>
      <c r="AE957" s="360"/>
      <c r="AF957" s="360"/>
      <c r="AG957" s="360"/>
      <c r="AH957" s="360"/>
      <c r="AI957" s="360"/>
      <c r="AJ957" s="360"/>
      <c r="AK957" s="360"/>
      <c r="AL957" s="360"/>
      <c r="AM957" s="360"/>
    </row>
    <row r="958" spans="1:39" ht="11.25" customHeight="1">
      <c r="A958" s="360"/>
      <c r="B958" s="360"/>
      <c r="C958" s="360"/>
      <c r="D958" s="360"/>
      <c r="E958" s="360"/>
      <c r="F958" s="360"/>
      <c r="G958" s="360"/>
      <c r="H958" s="360"/>
      <c r="I958" s="360"/>
      <c r="J958" s="360"/>
      <c r="K958" s="360"/>
      <c r="L958" s="360"/>
      <c r="M958" s="360"/>
      <c r="N958" s="360"/>
      <c r="O958" s="360"/>
      <c r="P958" s="360"/>
      <c r="Q958" s="360"/>
      <c r="R958" s="360"/>
      <c r="S958" s="360"/>
      <c r="T958" s="360"/>
      <c r="U958" s="360"/>
      <c r="V958" s="360"/>
      <c r="W958" s="360"/>
      <c r="X958" s="360"/>
      <c r="Y958" s="360"/>
      <c r="Z958" s="360"/>
      <c r="AA958" s="360"/>
      <c r="AB958" s="360"/>
      <c r="AC958" s="360"/>
      <c r="AD958" s="360"/>
      <c r="AE958" s="360"/>
      <c r="AF958" s="360"/>
      <c r="AG958" s="360"/>
      <c r="AH958" s="360"/>
      <c r="AI958" s="360"/>
      <c r="AJ958" s="360"/>
      <c r="AK958" s="360"/>
      <c r="AL958" s="360"/>
      <c r="AM958" s="360"/>
    </row>
    <row r="959" spans="1:39" ht="11.25" customHeight="1">
      <c r="A959" s="360"/>
      <c r="B959" s="360"/>
      <c r="C959" s="360"/>
      <c r="D959" s="360"/>
      <c r="E959" s="360"/>
      <c r="F959" s="360"/>
      <c r="G959" s="360"/>
      <c r="H959" s="360"/>
      <c r="I959" s="360"/>
      <c r="J959" s="360"/>
      <c r="K959" s="360"/>
      <c r="L959" s="360"/>
      <c r="M959" s="360"/>
      <c r="N959" s="360"/>
      <c r="O959" s="360"/>
      <c r="P959" s="360"/>
      <c r="Q959" s="360"/>
      <c r="R959" s="360"/>
      <c r="S959" s="360"/>
      <c r="T959" s="360"/>
      <c r="U959" s="360"/>
      <c r="V959" s="360"/>
      <c r="W959" s="360"/>
      <c r="X959" s="360"/>
      <c r="Y959" s="360"/>
      <c r="Z959" s="360"/>
      <c r="AA959" s="360"/>
      <c r="AB959" s="360"/>
      <c r="AC959" s="360"/>
      <c r="AD959" s="360"/>
      <c r="AE959" s="360"/>
      <c r="AF959" s="360"/>
      <c r="AG959" s="360"/>
      <c r="AH959" s="360"/>
      <c r="AI959" s="360"/>
      <c r="AJ959" s="360"/>
      <c r="AK959" s="360"/>
      <c r="AL959" s="360"/>
      <c r="AM959" s="360"/>
    </row>
    <row r="960" spans="1:39" ht="11.25" customHeight="1">
      <c r="A960" s="360"/>
      <c r="B960" s="360"/>
      <c r="C960" s="360"/>
      <c r="D960" s="360"/>
      <c r="E960" s="360"/>
      <c r="F960" s="360"/>
      <c r="G960" s="360"/>
      <c r="H960" s="360"/>
      <c r="I960" s="360"/>
      <c r="J960" s="360"/>
      <c r="K960" s="360"/>
      <c r="L960" s="360"/>
      <c r="M960" s="360"/>
      <c r="N960" s="360"/>
      <c r="O960" s="360"/>
      <c r="P960" s="360"/>
      <c r="Q960" s="360"/>
      <c r="R960" s="360"/>
      <c r="S960" s="360"/>
      <c r="T960" s="360"/>
      <c r="U960" s="360"/>
      <c r="V960" s="360"/>
      <c r="W960" s="360"/>
      <c r="X960" s="360"/>
      <c r="Y960" s="360"/>
      <c r="Z960" s="360"/>
      <c r="AA960" s="360"/>
      <c r="AB960" s="360"/>
      <c r="AC960" s="360"/>
      <c r="AD960" s="360"/>
      <c r="AE960" s="360"/>
      <c r="AF960" s="360"/>
      <c r="AG960" s="360"/>
      <c r="AH960" s="360"/>
      <c r="AI960" s="360"/>
      <c r="AJ960" s="360"/>
      <c r="AK960" s="360"/>
      <c r="AL960" s="360"/>
      <c r="AM960" s="360"/>
    </row>
    <row r="961" spans="1:39" ht="11.25" customHeight="1">
      <c r="A961" s="360"/>
      <c r="B961" s="360"/>
      <c r="C961" s="360"/>
      <c r="D961" s="360"/>
      <c r="E961" s="360"/>
      <c r="F961" s="360"/>
      <c r="G961" s="360"/>
      <c r="H961" s="360"/>
      <c r="I961" s="360"/>
      <c r="J961" s="360"/>
      <c r="K961" s="360"/>
      <c r="L961" s="360"/>
      <c r="M961" s="360"/>
      <c r="N961" s="360"/>
      <c r="O961" s="360"/>
      <c r="P961" s="360"/>
      <c r="Q961" s="360"/>
      <c r="R961" s="360"/>
      <c r="S961" s="360"/>
      <c r="T961" s="360"/>
      <c r="U961" s="360"/>
      <c r="V961" s="360"/>
      <c r="W961" s="360"/>
      <c r="X961" s="360"/>
      <c r="Y961" s="360"/>
      <c r="Z961" s="360"/>
      <c r="AA961" s="360"/>
      <c r="AB961" s="360"/>
      <c r="AC961" s="360"/>
      <c r="AD961" s="360"/>
      <c r="AE961" s="360"/>
      <c r="AF961" s="360"/>
      <c r="AG961" s="360"/>
      <c r="AH961" s="360"/>
      <c r="AI961" s="360"/>
      <c r="AJ961" s="360"/>
      <c r="AK961" s="360"/>
      <c r="AL961" s="360"/>
      <c r="AM961" s="360"/>
    </row>
    <row r="962" spans="1:39" ht="11.25" customHeight="1">
      <c r="A962" s="360"/>
      <c r="B962" s="360"/>
      <c r="C962" s="360"/>
      <c r="D962" s="360"/>
      <c r="E962" s="360"/>
      <c r="F962" s="360"/>
      <c r="G962" s="360"/>
      <c r="H962" s="360"/>
      <c r="I962" s="360"/>
      <c r="J962" s="360"/>
      <c r="K962" s="360"/>
      <c r="L962" s="360"/>
      <c r="M962" s="360"/>
      <c r="N962" s="360"/>
      <c r="O962" s="360"/>
      <c r="P962" s="360"/>
      <c r="Q962" s="360"/>
      <c r="R962" s="360"/>
      <c r="S962" s="360"/>
      <c r="T962" s="360"/>
      <c r="U962" s="360"/>
      <c r="V962" s="360"/>
      <c r="W962" s="360"/>
      <c r="X962" s="360"/>
      <c r="Y962" s="360"/>
      <c r="Z962" s="360"/>
      <c r="AA962" s="360"/>
      <c r="AB962" s="360"/>
      <c r="AC962" s="360"/>
      <c r="AD962" s="360"/>
      <c r="AE962" s="360"/>
      <c r="AF962" s="360"/>
      <c r="AG962" s="360"/>
      <c r="AH962" s="360"/>
      <c r="AI962" s="360"/>
      <c r="AJ962" s="360"/>
      <c r="AK962" s="360"/>
      <c r="AL962" s="360"/>
      <c r="AM962" s="360"/>
    </row>
    <row r="963" spans="1:39" ht="11.25" customHeight="1">
      <c r="A963" s="360"/>
      <c r="B963" s="360"/>
      <c r="C963" s="360"/>
      <c r="D963" s="360"/>
      <c r="E963" s="360"/>
      <c r="F963" s="360"/>
      <c r="G963" s="360"/>
      <c r="H963" s="360"/>
      <c r="I963" s="360"/>
      <c r="J963" s="360"/>
      <c r="K963" s="360"/>
      <c r="L963" s="360"/>
      <c r="M963" s="360"/>
      <c r="N963" s="360"/>
      <c r="O963" s="360"/>
      <c r="P963" s="360"/>
      <c r="Q963" s="360"/>
      <c r="R963" s="360"/>
      <c r="S963" s="360"/>
      <c r="T963" s="360"/>
      <c r="U963" s="360"/>
      <c r="V963" s="360"/>
      <c r="W963" s="360"/>
      <c r="X963" s="360"/>
      <c r="Y963" s="360"/>
      <c r="Z963" s="360"/>
      <c r="AA963" s="360"/>
      <c r="AB963" s="360"/>
      <c r="AC963" s="360"/>
      <c r="AD963" s="360"/>
      <c r="AE963" s="360"/>
      <c r="AF963" s="360"/>
      <c r="AG963" s="360"/>
      <c r="AH963" s="360"/>
      <c r="AI963" s="360"/>
      <c r="AJ963" s="360"/>
      <c r="AK963" s="360"/>
      <c r="AL963" s="360"/>
      <c r="AM963" s="360"/>
    </row>
    <row r="964" spans="1:39" ht="11.25" customHeight="1">
      <c r="A964" s="360"/>
      <c r="B964" s="360"/>
      <c r="C964" s="360"/>
      <c r="D964" s="360"/>
      <c r="E964" s="360"/>
      <c r="F964" s="360"/>
      <c r="G964" s="360"/>
      <c r="H964" s="360"/>
      <c r="I964" s="360"/>
      <c r="J964" s="360"/>
      <c r="K964" s="360"/>
      <c r="L964" s="360"/>
      <c r="M964" s="360"/>
      <c r="N964" s="360"/>
      <c r="O964" s="360"/>
      <c r="P964" s="360"/>
      <c r="Q964" s="360"/>
      <c r="R964" s="360"/>
      <c r="S964" s="360"/>
      <c r="T964" s="360"/>
      <c r="U964" s="360"/>
      <c r="V964" s="360"/>
      <c r="W964" s="360"/>
      <c r="X964" s="360"/>
      <c r="Y964" s="360"/>
      <c r="Z964" s="360"/>
      <c r="AA964" s="360"/>
      <c r="AB964" s="360"/>
      <c r="AC964" s="360"/>
      <c r="AD964" s="360"/>
      <c r="AE964" s="360"/>
      <c r="AF964" s="360"/>
      <c r="AG964" s="360"/>
      <c r="AH964" s="360"/>
      <c r="AI964" s="360"/>
      <c r="AJ964" s="360"/>
      <c r="AK964" s="360"/>
      <c r="AL964" s="360"/>
      <c r="AM964" s="360"/>
    </row>
    <row r="965" spans="1:39" ht="11.25" customHeight="1">
      <c r="A965" s="360"/>
      <c r="B965" s="360"/>
      <c r="C965" s="360"/>
      <c r="D965" s="360"/>
      <c r="E965" s="360"/>
      <c r="F965" s="360"/>
      <c r="G965" s="360"/>
      <c r="H965" s="360"/>
      <c r="I965" s="360"/>
      <c r="J965" s="360"/>
      <c r="K965" s="360"/>
      <c r="L965" s="360"/>
      <c r="M965" s="360"/>
      <c r="N965" s="360"/>
      <c r="O965" s="360"/>
      <c r="P965" s="360"/>
      <c r="Q965" s="360"/>
      <c r="R965" s="360"/>
      <c r="S965" s="360"/>
      <c r="T965" s="360"/>
      <c r="U965" s="360"/>
      <c r="V965" s="360"/>
      <c r="W965" s="360"/>
      <c r="X965" s="360"/>
      <c r="Y965" s="360"/>
      <c r="Z965" s="360"/>
      <c r="AA965" s="360"/>
      <c r="AB965" s="360"/>
      <c r="AC965" s="360"/>
      <c r="AD965" s="360"/>
      <c r="AE965" s="360"/>
      <c r="AF965" s="360"/>
      <c r="AG965" s="360"/>
      <c r="AH965" s="360"/>
      <c r="AI965" s="360"/>
      <c r="AJ965" s="360"/>
      <c r="AK965" s="360"/>
      <c r="AL965" s="360"/>
      <c r="AM965" s="360"/>
    </row>
    <row r="966" spans="1:39" ht="11.25" customHeight="1">
      <c r="A966" s="360"/>
      <c r="B966" s="360"/>
      <c r="C966" s="360"/>
      <c r="D966" s="360"/>
      <c r="E966" s="360"/>
      <c r="F966" s="360"/>
      <c r="G966" s="360"/>
      <c r="H966" s="360"/>
      <c r="I966" s="360"/>
      <c r="J966" s="360"/>
      <c r="K966" s="360"/>
      <c r="L966" s="360"/>
      <c r="M966" s="360"/>
      <c r="N966" s="360"/>
      <c r="O966" s="360"/>
      <c r="P966" s="360"/>
      <c r="Q966" s="360"/>
      <c r="R966" s="360"/>
      <c r="S966" s="360"/>
      <c r="T966" s="360"/>
      <c r="U966" s="360"/>
      <c r="V966" s="360"/>
      <c r="W966" s="360"/>
      <c r="X966" s="360"/>
      <c r="Y966" s="360"/>
      <c r="Z966" s="360"/>
      <c r="AA966" s="360"/>
      <c r="AB966" s="360"/>
      <c r="AC966" s="360"/>
      <c r="AD966" s="360"/>
      <c r="AE966" s="360"/>
      <c r="AF966" s="360"/>
      <c r="AG966" s="360"/>
      <c r="AH966" s="360"/>
      <c r="AI966" s="360"/>
      <c r="AJ966" s="360"/>
      <c r="AK966" s="360"/>
      <c r="AL966" s="360"/>
      <c r="AM966" s="360"/>
    </row>
    <row r="967" spans="1:39" ht="11.25" customHeight="1">
      <c r="A967" s="360"/>
      <c r="B967" s="360"/>
      <c r="C967" s="360"/>
      <c r="D967" s="360"/>
      <c r="E967" s="360"/>
      <c r="F967" s="360"/>
      <c r="G967" s="360"/>
      <c r="H967" s="360"/>
      <c r="I967" s="360"/>
      <c r="J967" s="360"/>
      <c r="K967" s="360"/>
      <c r="L967" s="360"/>
      <c r="M967" s="360"/>
      <c r="N967" s="360"/>
      <c r="O967" s="360"/>
      <c r="P967" s="360"/>
      <c r="Q967" s="360"/>
      <c r="R967" s="360"/>
      <c r="S967" s="360"/>
      <c r="T967" s="360"/>
      <c r="U967" s="360"/>
      <c r="V967" s="360"/>
      <c r="W967" s="360"/>
      <c r="X967" s="360"/>
      <c r="Y967" s="360"/>
      <c r="Z967" s="360"/>
      <c r="AA967" s="360"/>
      <c r="AB967" s="360"/>
      <c r="AC967" s="360"/>
      <c r="AD967" s="360"/>
      <c r="AE967" s="360"/>
      <c r="AF967" s="360"/>
      <c r="AG967" s="360"/>
      <c r="AH967" s="360"/>
      <c r="AI967" s="360"/>
      <c r="AJ967" s="360"/>
      <c r="AK967" s="360"/>
      <c r="AL967" s="360"/>
      <c r="AM967" s="360"/>
    </row>
    <row r="968" spans="1:39" ht="11.25" customHeight="1">
      <c r="A968" s="360"/>
      <c r="B968" s="360"/>
      <c r="C968" s="360"/>
      <c r="D968" s="360"/>
      <c r="E968" s="360"/>
      <c r="F968" s="360"/>
      <c r="G968" s="360"/>
      <c r="H968" s="360"/>
      <c r="I968" s="360"/>
      <c r="J968" s="360"/>
      <c r="K968" s="360"/>
      <c r="L968" s="360"/>
      <c r="M968" s="360"/>
      <c r="N968" s="360"/>
      <c r="O968" s="360"/>
      <c r="P968" s="360"/>
      <c r="Q968" s="360"/>
      <c r="R968" s="360"/>
      <c r="S968" s="360"/>
      <c r="T968" s="360"/>
      <c r="U968" s="360"/>
      <c r="V968" s="360"/>
      <c r="W968" s="360"/>
      <c r="X968" s="360"/>
      <c r="Y968" s="360"/>
      <c r="Z968" s="360"/>
      <c r="AA968" s="360"/>
      <c r="AB968" s="360"/>
      <c r="AC968" s="360"/>
      <c r="AD968" s="360"/>
      <c r="AE968" s="360"/>
      <c r="AF968" s="360"/>
      <c r="AG968" s="360"/>
      <c r="AH968" s="360"/>
      <c r="AI968" s="360"/>
      <c r="AJ968" s="360"/>
      <c r="AK968" s="360"/>
      <c r="AL968" s="360"/>
      <c r="AM968" s="360"/>
    </row>
    <row r="969" spans="1:39" ht="11.25" customHeight="1">
      <c r="A969" s="360"/>
      <c r="B969" s="360"/>
      <c r="C969" s="360"/>
      <c r="D969" s="360"/>
      <c r="E969" s="360"/>
      <c r="F969" s="360"/>
      <c r="G969" s="360"/>
      <c r="H969" s="360"/>
      <c r="I969" s="360"/>
      <c r="J969" s="360"/>
      <c r="K969" s="360"/>
      <c r="L969" s="360"/>
      <c r="M969" s="360"/>
      <c r="N969" s="360"/>
      <c r="O969" s="360"/>
      <c r="P969" s="360"/>
      <c r="Q969" s="360"/>
      <c r="R969" s="360"/>
      <c r="S969" s="360"/>
      <c r="T969" s="360"/>
      <c r="U969" s="360"/>
      <c r="V969" s="360"/>
      <c r="W969" s="360"/>
      <c r="X969" s="360"/>
      <c r="Y969" s="360"/>
      <c r="Z969" s="360"/>
      <c r="AA969" s="360"/>
      <c r="AB969" s="360"/>
      <c r="AC969" s="360"/>
      <c r="AD969" s="360"/>
      <c r="AE969" s="360"/>
      <c r="AF969" s="360"/>
      <c r="AG969" s="360"/>
      <c r="AH969" s="360"/>
      <c r="AI969" s="360"/>
      <c r="AJ969" s="360"/>
      <c r="AK969" s="360"/>
      <c r="AL969" s="360"/>
      <c r="AM969" s="360"/>
    </row>
    <row r="970" spans="1:39" ht="11.25" customHeight="1">
      <c r="A970" s="360"/>
      <c r="B970" s="360"/>
      <c r="C970" s="360"/>
      <c r="D970" s="360"/>
      <c r="E970" s="360"/>
      <c r="F970" s="360"/>
      <c r="G970" s="360"/>
      <c r="H970" s="360"/>
      <c r="I970" s="360"/>
      <c r="J970" s="360"/>
      <c r="K970" s="360"/>
      <c r="L970" s="360"/>
      <c r="M970" s="360"/>
      <c r="N970" s="360"/>
      <c r="O970" s="360"/>
      <c r="P970" s="360"/>
      <c r="Q970" s="360"/>
      <c r="R970" s="360"/>
      <c r="S970" s="360"/>
      <c r="T970" s="360"/>
      <c r="U970" s="360"/>
      <c r="V970" s="360"/>
      <c r="W970" s="360"/>
      <c r="X970" s="360"/>
      <c r="Y970" s="360"/>
      <c r="Z970" s="360"/>
      <c r="AA970" s="360"/>
      <c r="AB970" s="360"/>
      <c r="AC970" s="360"/>
      <c r="AD970" s="360"/>
      <c r="AE970" s="360"/>
      <c r="AF970" s="360"/>
      <c r="AG970" s="360"/>
      <c r="AH970" s="360"/>
      <c r="AI970" s="360"/>
      <c r="AJ970" s="360"/>
      <c r="AK970" s="360"/>
      <c r="AL970" s="360"/>
      <c r="AM970" s="360"/>
    </row>
    <row r="971" spans="1:39" ht="11.25" customHeight="1">
      <c r="A971" s="360"/>
      <c r="B971" s="360"/>
      <c r="C971" s="360"/>
      <c r="D971" s="360"/>
      <c r="E971" s="360"/>
      <c r="F971" s="360"/>
      <c r="G971" s="360"/>
      <c r="H971" s="360"/>
      <c r="I971" s="360"/>
      <c r="J971" s="360"/>
      <c r="K971" s="360"/>
      <c r="L971" s="360"/>
      <c r="M971" s="360"/>
      <c r="N971" s="360"/>
      <c r="O971" s="360"/>
      <c r="P971" s="360"/>
      <c r="Q971" s="360"/>
      <c r="R971" s="360"/>
      <c r="S971" s="360"/>
      <c r="T971" s="360"/>
      <c r="U971" s="360"/>
      <c r="V971" s="360"/>
      <c r="W971" s="360"/>
      <c r="X971" s="360"/>
      <c r="Y971" s="360"/>
      <c r="Z971" s="360"/>
      <c r="AA971" s="360"/>
      <c r="AB971" s="360"/>
      <c r="AC971" s="360"/>
      <c r="AD971" s="360"/>
      <c r="AE971" s="360"/>
      <c r="AF971" s="360"/>
      <c r="AG971" s="360"/>
      <c r="AH971" s="360"/>
      <c r="AI971" s="360"/>
      <c r="AJ971" s="360"/>
      <c r="AK971" s="360"/>
      <c r="AL971" s="360"/>
      <c r="AM971" s="360"/>
    </row>
    <row r="972" spans="1:39" ht="11.25" customHeight="1">
      <c r="A972" s="360"/>
      <c r="B972" s="360"/>
      <c r="C972" s="360"/>
      <c r="D972" s="360"/>
      <c r="E972" s="360"/>
      <c r="F972" s="360"/>
      <c r="G972" s="360"/>
      <c r="H972" s="360"/>
      <c r="I972" s="360"/>
      <c r="J972" s="360"/>
      <c r="K972" s="360"/>
      <c r="L972" s="360"/>
      <c r="M972" s="360"/>
      <c r="N972" s="360"/>
      <c r="O972" s="360"/>
      <c r="P972" s="360"/>
      <c r="Q972" s="360"/>
      <c r="R972" s="360"/>
      <c r="S972" s="360"/>
      <c r="T972" s="360"/>
      <c r="U972" s="360"/>
      <c r="V972" s="360"/>
      <c r="W972" s="360"/>
      <c r="X972" s="360"/>
      <c r="Y972" s="360"/>
      <c r="Z972" s="360"/>
      <c r="AA972" s="360"/>
      <c r="AB972" s="360"/>
      <c r="AC972" s="360"/>
      <c r="AD972" s="360"/>
      <c r="AE972" s="360"/>
      <c r="AF972" s="360"/>
      <c r="AG972" s="360"/>
      <c r="AH972" s="360"/>
      <c r="AI972" s="360"/>
      <c r="AJ972" s="360"/>
      <c r="AK972" s="360"/>
      <c r="AL972" s="360"/>
      <c r="AM972" s="360"/>
    </row>
    <row r="973" spans="1:39" ht="11.25" customHeight="1">
      <c r="A973" s="360"/>
      <c r="B973" s="360"/>
      <c r="C973" s="360"/>
      <c r="D973" s="360"/>
      <c r="E973" s="360"/>
      <c r="F973" s="360"/>
      <c r="G973" s="360"/>
      <c r="H973" s="360"/>
      <c r="I973" s="360"/>
      <c r="J973" s="360"/>
      <c r="K973" s="360"/>
      <c r="L973" s="360"/>
      <c r="M973" s="360"/>
      <c r="N973" s="360"/>
      <c r="O973" s="360"/>
      <c r="P973" s="360"/>
      <c r="Q973" s="360"/>
      <c r="R973" s="360"/>
      <c r="S973" s="360"/>
      <c r="T973" s="360"/>
      <c r="U973" s="360"/>
      <c r="V973" s="360"/>
      <c r="W973" s="360"/>
      <c r="X973" s="360"/>
      <c r="Y973" s="360"/>
      <c r="Z973" s="360"/>
      <c r="AA973" s="360"/>
      <c r="AB973" s="360"/>
      <c r="AC973" s="360"/>
      <c r="AD973" s="360"/>
      <c r="AE973" s="360"/>
      <c r="AF973" s="360"/>
      <c r="AG973" s="360"/>
      <c r="AH973" s="360"/>
      <c r="AI973" s="360"/>
      <c r="AJ973" s="360"/>
      <c r="AK973" s="360"/>
      <c r="AL973" s="360"/>
      <c r="AM973" s="360"/>
    </row>
    <row r="974" spans="1:39" ht="11.25" customHeight="1">
      <c r="A974" s="360"/>
      <c r="B974" s="360"/>
      <c r="C974" s="360"/>
      <c r="D974" s="360"/>
      <c r="E974" s="360"/>
      <c r="F974" s="360"/>
      <c r="G974" s="360"/>
      <c r="H974" s="360"/>
      <c r="I974" s="360"/>
      <c r="J974" s="360"/>
      <c r="K974" s="360"/>
      <c r="L974" s="360"/>
      <c r="M974" s="360"/>
      <c r="N974" s="360"/>
      <c r="O974" s="360"/>
      <c r="P974" s="360"/>
      <c r="Q974" s="360"/>
      <c r="R974" s="360"/>
      <c r="S974" s="360"/>
      <c r="T974" s="360"/>
      <c r="U974" s="360"/>
      <c r="V974" s="360"/>
      <c r="W974" s="360"/>
      <c r="X974" s="360"/>
      <c r="Y974" s="360"/>
      <c r="Z974" s="360"/>
      <c r="AA974" s="360"/>
      <c r="AB974" s="360"/>
      <c r="AC974" s="360"/>
      <c r="AD974" s="360"/>
      <c r="AE974" s="360"/>
      <c r="AF974" s="360"/>
      <c r="AG974" s="360"/>
      <c r="AH974" s="360"/>
      <c r="AI974" s="360"/>
      <c r="AJ974" s="360"/>
      <c r="AK974" s="360"/>
      <c r="AL974" s="360"/>
      <c r="AM974" s="360"/>
    </row>
    <row r="975" spans="1:39" ht="11.25" customHeight="1">
      <c r="A975" s="360"/>
      <c r="B975" s="360"/>
      <c r="C975" s="360"/>
      <c r="D975" s="360"/>
      <c r="E975" s="360"/>
      <c r="F975" s="360"/>
      <c r="G975" s="360"/>
      <c r="H975" s="360"/>
      <c r="I975" s="360"/>
      <c r="J975" s="360"/>
      <c r="K975" s="360"/>
      <c r="L975" s="360"/>
      <c r="M975" s="360"/>
      <c r="N975" s="360"/>
      <c r="O975" s="360"/>
      <c r="P975" s="360"/>
      <c r="Q975" s="360"/>
      <c r="R975" s="360"/>
      <c r="S975" s="360"/>
      <c r="T975" s="360"/>
      <c r="U975" s="360"/>
      <c r="V975" s="360"/>
      <c r="W975" s="360"/>
      <c r="X975" s="360"/>
      <c r="Y975" s="360"/>
      <c r="Z975" s="360"/>
      <c r="AA975" s="360"/>
      <c r="AB975" s="360"/>
      <c r="AC975" s="360"/>
      <c r="AD975" s="360"/>
      <c r="AE975" s="360"/>
      <c r="AF975" s="360"/>
      <c r="AG975" s="360"/>
      <c r="AH975" s="360"/>
      <c r="AI975" s="360"/>
      <c r="AJ975" s="360"/>
      <c r="AK975" s="360"/>
      <c r="AL975" s="360"/>
      <c r="AM975" s="360"/>
    </row>
    <row r="976" spans="1:39" ht="11.25" customHeight="1">
      <c r="A976" s="360"/>
      <c r="B976" s="360"/>
      <c r="C976" s="360"/>
      <c r="D976" s="360"/>
      <c r="E976" s="360"/>
      <c r="F976" s="360"/>
      <c r="G976" s="360"/>
      <c r="H976" s="360"/>
      <c r="I976" s="360"/>
      <c r="J976" s="360"/>
      <c r="K976" s="360"/>
      <c r="L976" s="360"/>
      <c r="M976" s="360"/>
      <c r="N976" s="360"/>
      <c r="O976" s="360"/>
      <c r="P976" s="360"/>
      <c r="Q976" s="360"/>
      <c r="R976" s="360"/>
      <c r="S976" s="360"/>
      <c r="T976" s="360"/>
      <c r="U976" s="360"/>
      <c r="V976" s="360"/>
      <c r="W976" s="360"/>
      <c r="X976" s="360"/>
      <c r="Y976" s="360"/>
      <c r="Z976" s="360"/>
      <c r="AA976" s="360"/>
      <c r="AB976" s="360"/>
      <c r="AC976" s="360"/>
      <c r="AD976" s="360"/>
      <c r="AE976" s="360"/>
      <c r="AF976" s="360"/>
      <c r="AG976" s="360"/>
      <c r="AH976" s="360"/>
      <c r="AI976" s="360"/>
      <c r="AJ976" s="360"/>
      <c r="AK976" s="360"/>
      <c r="AL976" s="360"/>
      <c r="AM976" s="360"/>
    </row>
    <row r="977" spans="1:39" ht="11.25" customHeight="1">
      <c r="A977" s="360"/>
      <c r="B977" s="360"/>
      <c r="C977" s="360"/>
      <c r="D977" s="360"/>
      <c r="E977" s="360"/>
      <c r="F977" s="360"/>
      <c r="G977" s="360"/>
      <c r="H977" s="360"/>
      <c r="I977" s="360"/>
      <c r="J977" s="360"/>
      <c r="K977" s="360"/>
      <c r="L977" s="360"/>
      <c r="M977" s="360"/>
      <c r="N977" s="360"/>
      <c r="O977" s="360"/>
      <c r="P977" s="360"/>
      <c r="Q977" s="360"/>
      <c r="R977" s="360"/>
      <c r="S977" s="360"/>
      <c r="T977" s="360"/>
      <c r="U977" s="360"/>
      <c r="V977" s="360"/>
      <c r="W977" s="360"/>
      <c r="X977" s="360"/>
      <c r="Y977" s="360"/>
      <c r="Z977" s="360"/>
      <c r="AA977" s="360"/>
      <c r="AB977" s="360"/>
      <c r="AC977" s="360"/>
      <c r="AD977" s="360"/>
      <c r="AE977" s="360"/>
      <c r="AF977" s="360"/>
      <c r="AG977" s="360"/>
      <c r="AH977" s="360"/>
      <c r="AI977" s="360"/>
      <c r="AJ977" s="360"/>
      <c r="AK977" s="360"/>
      <c r="AL977" s="360"/>
      <c r="AM977" s="360"/>
    </row>
    <row r="978" spans="1:39" ht="11.25" customHeight="1">
      <c r="A978" s="360"/>
      <c r="B978" s="360"/>
      <c r="C978" s="360"/>
      <c r="D978" s="360"/>
      <c r="E978" s="360"/>
      <c r="F978" s="360"/>
      <c r="G978" s="360"/>
      <c r="H978" s="360"/>
      <c r="I978" s="360"/>
      <c r="J978" s="360"/>
      <c r="K978" s="360"/>
      <c r="L978" s="360"/>
      <c r="M978" s="360"/>
      <c r="N978" s="360"/>
      <c r="O978" s="360"/>
      <c r="P978" s="360"/>
      <c r="Q978" s="360"/>
      <c r="R978" s="360"/>
      <c r="S978" s="360"/>
      <c r="T978" s="360"/>
      <c r="U978" s="360"/>
      <c r="V978" s="360"/>
      <c r="W978" s="360"/>
      <c r="X978" s="360"/>
      <c r="Y978" s="360"/>
      <c r="Z978" s="360"/>
      <c r="AA978" s="360"/>
      <c r="AB978" s="360"/>
      <c r="AC978" s="360"/>
      <c r="AD978" s="360"/>
      <c r="AE978" s="360"/>
      <c r="AF978" s="360"/>
      <c r="AG978" s="360"/>
      <c r="AH978" s="360"/>
      <c r="AI978" s="360"/>
      <c r="AJ978" s="360"/>
      <c r="AK978" s="360"/>
      <c r="AL978" s="360"/>
      <c r="AM978" s="360"/>
    </row>
    <row r="979" spans="1:39" ht="11.25" customHeight="1">
      <c r="A979" s="360"/>
      <c r="B979" s="360"/>
      <c r="C979" s="360"/>
      <c r="D979" s="360"/>
      <c r="E979" s="360"/>
      <c r="F979" s="360"/>
      <c r="G979" s="360"/>
      <c r="H979" s="360"/>
      <c r="I979" s="360"/>
      <c r="J979" s="360"/>
      <c r="K979" s="360"/>
      <c r="L979" s="360"/>
      <c r="M979" s="360"/>
      <c r="N979" s="360"/>
      <c r="O979" s="360"/>
      <c r="P979" s="360"/>
      <c r="Q979" s="360"/>
      <c r="R979" s="360"/>
      <c r="S979" s="360"/>
      <c r="T979" s="360"/>
      <c r="U979" s="360"/>
      <c r="V979" s="360"/>
      <c r="W979" s="360"/>
      <c r="X979" s="360"/>
      <c r="Y979" s="360"/>
      <c r="Z979" s="360"/>
      <c r="AA979" s="360"/>
      <c r="AB979" s="360"/>
      <c r="AC979" s="360"/>
      <c r="AD979" s="360"/>
      <c r="AE979" s="360"/>
      <c r="AF979" s="360"/>
      <c r="AG979" s="360"/>
      <c r="AH979" s="360"/>
      <c r="AI979" s="360"/>
      <c r="AJ979" s="360"/>
      <c r="AK979" s="360"/>
      <c r="AL979" s="360"/>
      <c r="AM979" s="360"/>
    </row>
    <row r="980" spans="1:39" ht="11.25" customHeight="1">
      <c r="A980" s="360"/>
      <c r="B980" s="360"/>
      <c r="C980" s="360"/>
      <c r="D980" s="360"/>
      <c r="E980" s="360"/>
      <c r="F980" s="360"/>
      <c r="G980" s="360"/>
      <c r="H980" s="360"/>
      <c r="I980" s="360"/>
      <c r="J980" s="360"/>
      <c r="K980" s="360"/>
      <c r="L980" s="360"/>
      <c r="M980" s="360"/>
      <c r="N980" s="360"/>
      <c r="O980" s="360"/>
      <c r="P980" s="360"/>
      <c r="Q980" s="360"/>
      <c r="R980" s="360"/>
      <c r="S980" s="360"/>
      <c r="T980" s="360"/>
      <c r="U980" s="360"/>
      <c r="V980" s="360"/>
      <c r="W980" s="360"/>
      <c r="X980" s="360"/>
      <c r="Y980" s="360"/>
      <c r="Z980" s="360"/>
      <c r="AA980" s="360"/>
      <c r="AB980" s="360"/>
      <c r="AC980" s="360"/>
      <c r="AD980" s="360"/>
      <c r="AE980" s="360"/>
      <c r="AF980" s="360"/>
      <c r="AG980" s="360"/>
      <c r="AH980" s="360"/>
      <c r="AI980" s="360"/>
      <c r="AJ980" s="360"/>
      <c r="AK980" s="360"/>
      <c r="AL980" s="360"/>
      <c r="AM980" s="360"/>
    </row>
    <row r="981" spans="1:39" ht="11.25" customHeight="1">
      <c r="A981" s="360"/>
      <c r="B981" s="360"/>
      <c r="C981" s="360"/>
      <c r="D981" s="360"/>
      <c r="E981" s="360"/>
      <c r="F981" s="360"/>
      <c r="G981" s="360"/>
      <c r="H981" s="360"/>
      <c r="I981" s="360"/>
      <c r="J981" s="360"/>
      <c r="K981" s="360"/>
      <c r="L981" s="360"/>
      <c r="M981" s="360"/>
      <c r="N981" s="360"/>
      <c r="O981" s="360"/>
      <c r="P981" s="360"/>
      <c r="Q981" s="360"/>
      <c r="R981" s="360"/>
      <c r="S981" s="360"/>
      <c r="T981" s="360"/>
      <c r="U981" s="360"/>
      <c r="V981" s="360"/>
      <c r="W981" s="360"/>
      <c r="X981" s="360"/>
      <c r="Y981" s="360"/>
      <c r="Z981" s="360"/>
      <c r="AA981" s="360"/>
      <c r="AB981" s="360"/>
      <c r="AC981" s="360"/>
      <c r="AD981" s="360"/>
      <c r="AE981" s="360"/>
      <c r="AF981" s="360"/>
      <c r="AG981" s="360"/>
      <c r="AH981" s="360"/>
      <c r="AI981" s="360"/>
      <c r="AJ981" s="360"/>
      <c r="AK981" s="360"/>
      <c r="AL981" s="360"/>
      <c r="AM981" s="360"/>
    </row>
    <row r="982" spans="1:39" ht="11.25" customHeight="1">
      <c r="A982" s="360"/>
      <c r="B982" s="360"/>
      <c r="C982" s="360"/>
      <c r="D982" s="360"/>
      <c r="E982" s="360"/>
      <c r="F982" s="360"/>
      <c r="G982" s="360"/>
      <c r="H982" s="360"/>
      <c r="I982" s="360"/>
      <c r="J982" s="360"/>
      <c r="K982" s="360"/>
      <c r="L982" s="360"/>
      <c r="M982" s="360"/>
      <c r="N982" s="360"/>
      <c r="O982" s="360"/>
      <c r="P982" s="360"/>
      <c r="Q982" s="360"/>
      <c r="R982" s="360"/>
      <c r="S982" s="360"/>
      <c r="T982" s="360"/>
      <c r="U982" s="360"/>
      <c r="V982" s="360"/>
      <c r="W982" s="360"/>
      <c r="X982" s="360"/>
      <c r="Y982" s="360"/>
      <c r="Z982" s="360"/>
      <c r="AA982" s="360"/>
      <c r="AB982" s="360"/>
      <c r="AC982" s="360"/>
      <c r="AD982" s="360"/>
      <c r="AE982" s="360"/>
      <c r="AF982" s="360"/>
      <c r="AG982" s="360"/>
      <c r="AH982" s="360"/>
      <c r="AI982" s="360"/>
      <c r="AJ982" s="360"/>
      <c r="AK982" s="360"/>
      <c r="AL982" s="360"/>
      <c r="AM982" s="360"/>
    </row>
    <row r="983" spans="1:39" ht="11.25" customHeight="1">
      <c r="A983" s="360"/>
      <c r="B983" s="360"/>
      <c r="C983" s="360"/>
      <c r="D983" s="360"/>
      <c r="E983" s="360"/>
      <c r="F983" s="360"/>
      <c r="G983" s="360"/>
      <c r="H983" s="360"/>
      <c r="I983" s="360"/>
      <c r="J983" s="360"/>
      <c r="K983" s="360"/>
      <c r="L983" s="360"/>
      <c r="M983" s="360"/>
      <c r="N983" s="360"/>
      <c r="O983" s="360"/>
      <c r="P983" s="360"/>
      <c r="Q983" s="360"/>
      <c r="R983" s="360"/>
      <c r="S983" s="360"/>
      <c r="T983" s="360"/>
      <c r="U983" s="360"/>
      <c r="V983" s="360"/>
      <c r="W983" s="360"/>
      <c r="X983" s="360"/>
      <c r="Y983" s="360"/>
      <c r="Z983" s="360"/>
      <c r="AA983" s="360"/>
      <c r="AB983" s="360"/>
      <c r="AC983" s="360"/>
      <c r="AD983" s="360"/>
      <c r="AE983" s="360"/>
      <c r="AF983" s="360"/>
      <c r="AG983" s="360"/>
      <c r="AH983" s="360"/>
      <c r="AI983" s="360"/>
      <c r="AJ983" s="360"/>
      <c r="AK983" s="360"/>
      <c r="AL983" s="360"/>
      <c r="AM983" s="360"/>
    </row>
    <row r="984" spans="1:39" ht="11.25" customHeight="1">
      <c r="A984" s="360"/>
      <c r="B984" s="360"/>
      <c r="C984" s="360"/>
      <c r="D984" s="360"/>
      <c r="E984" s="360"/>
      <c r="F984" s="360"/>
      <c r="G984" s="360"/>
      <c r="H984" s="360"/>
      <c r="I984" s="360"/>
      <c r="J984" s="360"/>
      <c r="K984" s="360"/>
      <c r="L984" s="360"/>
      <c r="M984" s="360"/>
      <c r="N984" s="360"/>
      <c r="O984" s="360"/>
      <c r="P984" s="360"/>
      <c r="Q984" s="360"/>
      <c r="R984" s="360"/>
      <c r="S984" s="360"/>
      <c r="T984" s="360"/>
      <c r="U984" s="360"/>
      <c r="V984" s="360"/>
      <c r="W984" s="360"/>
      <c r="X984" s="360"/>
      <c r="Y984" s="360"/>
      <c r="Z984" s="360"/>
      <c r="AA984" s="360"/>
      <c r="AB984" s="360"/>
      <c r="AC984" s="360"/>
      <c r="AD984" s="360"/>
      <c r="AE984" s="360"/>
      <c r="AF984" s="360"/>
      <c r="AG984" s="360"/>
      <c r="AH984" s="360"/>
      <c r="AI984" s="360"/>
      <c r="AJ984" s="360"/>
      <c r="AK984" s="360"/>
      <c r="AL984" s="360"/>
      <c r="AM984" s="360"/>
    </row>
    <row r="985" spans="1:39" ht="11.25" customHeight="1">
      <c r="A985" s="360"/>
      <c r="B985" s="360"/>
      <c r="C985" s="360"/>
      <c r="D985" s="360"/>
      <c r="E985" s="360"/>
      <c r="F985" s="360"/>
      <c r="G985" s="360"/>
      <c r="H985" s="360"/>
      <c r="I985" s="360"/>
      <c r="J985" s="360"/>
      <c r="K985" s="360"/>
      <c r="L985" s="360"/>
      <c r="M985" s="360"/>
      <c r="N985" s="360"/>
      <c r="O985" s="360"/>
      <c r="P985" s="360"/>
      <c r="Q985" s="360"/>
      <c r="R985" s="360"/>
      <c r="S985" s="360"/>
      <c r="T985" s="360"/>
      <c r="U985" s="360"/>
      <c r="V985" s="360"/>
      <c r="W985" s="360"/>
      <c r="X985" s="360"/>
      <c r="Y985" s="360"/>
      <c r="Z985" s="360"/>
      <c r="AA985" s="360"/>
      <c r="AB985" s="360"/>
      <c r="AC985" s="360"/>
      <c r="AD985" s="360"/>
      <c r="AE985" s="360"/>
      <c r="AF985" s="360"/>
      <c r="AG985" s="360"/>
      <c r="AH985" s="360"/>
      <c r="AI985" s="360"/>
      <c r="AJ985" s="360"/>
      <c r="AK985" s="360"/>
      <c r="AL985" s="360"/>
      <c r="AM985" s="360"/>
    </row>
    <row r="986" spans="1:39" ht="11.25" customHeight="1">
      <c r="A986" s="360"/>
      <c r="B986" s="360"/>
      <c r="C986" s="360"/>
      <c r="D986" s="360"/>
      <c r="E986" s="360"/>
      <c r="F986" s="360"/>
      <c r="G986" s="360"/>
      <c r="H986" s="360"/>
      <c r="I986" s="360"/>
      <c r="J986" s="360"/>
      <c r="K986" s="360"/>
      <c r="L986" s="360"/>
      <c r="M986" s="360"/>
      <c r="N986" s="360"/>
      <c r="O986" s="360"/>
      <c r="P986" s="360"/>
      <c r="Q986" s="360"/>
      <c r="R986" s="360"/>
      <c r="S986" s="360"/>
      <c r="T986" s="360"/>
      <c r="U986" s="360"/>
      <c r="V986" s="360"/>
      <c r="W986" s="360"/>
      <c r="X986" s="360"/>
      <c r="Y986" s="360"/>
      <c r="Z986" s="360"/>
      <c r="AA986" s="360"/>
      <c r="AB986" s="360"/>
      <c r="AC986" s="360"/>
      <c r="AD986" s="360"/>
      <c r="AE986" s="360"/>
      <c r="AF986" s="360"/>
      <c r="AG986" s="360"/>
      <c r="AH986" s="360"/>
      <c r="AI986" s="360"/>
      <c r="AJ986" s="360"/>
      <c r="AK986" s="360"/>
      <c r="AL986" s="360"/>
      <c r="AM986" s="360"/>
    </row>
    <row r="987" spans="1:39" ht="11.25" customHeight="1">
      <c r="A987" s="360"/>
      <c r="B987" s="360"/>
      <c r="C987" s="360"/>
      <c r="D987" s="360"/>
      <c r="E987" s="360"/>
      <c r="F987" s="360"/>
      <c r="G987" s="360"/>
      <c r="H987" s="360"/>
      <c r="I987" s="360"/>
      <c r="J987" s="360"/>
      <c r="K987" s="360"/>
      <c r="L987" s="360"/>
      <c r="M987" s="360"/>
      <c r="N987" s="360"/>
      <c r="O987" s="360"/>
      <c r="P987" s="360"/>
      <c r="Q987" s="360"/>
      <c r="R987" s="360"/>
      <c r="S987" s="360"/>
      <c r="T987" s="360"/>
      <c r="U987" s="360"/>
      <c r="V987" s="360"/>
      <c r="W987" s="360"/>
      <c r="X987" s="360"/>
      <c r="Y987" s="360"/>
      <c r="Z987" s="360"/>
      <c r="AA987" s="360"/>
      <c r="AB987" s="360"/>
      <c r="AC987" s="360"/>
      <c r="AD987" s="360"/>
      <c r="AE987" s="360"/>
      <c r="AF987" s="360"/>
      <c r="AG987" s="360"/>
      <c r="AH987" s="360"/>
      <c r="AI987" s="360"/>
      <c r="AJ987" s="360"/>
      <c r="AK987" s="360"/>
      <c r="AL987" s="360"/>
      <c r="AM987" s="360"/>
    </row>
    <row r="988" spans="1:39" ht="11.25" customHeight="1">
      <c r="A988" s="360"/>
      <c r="B988" s="360"/>
      <c r="C988" s="360"/>
      <c r="D988" s="360"/>
      <c r="E988" s="360"/>
      <c r="F988" s="360"/>
      <c r="G988" s="360"/>
      <c r="H988" s="360"/>
      <c r="I988" s="360"/>
      <c r="J988" s="360"/>
      <c r="K988" s="360"/>
      <c r="L988" s="360"/>
      <c r="M988" s="360"/>
      <c r="N988" s="360"/>
      <c r="O988" s="360"/>
      <c r="P988" s="360"/>
      <c r="Q988" s="360"/>
      <c r="R988" s="360"/>
      <c r="S988" s="360"/>
      <c r="T988" s="360"/>
      <c r="U988" s="360"/>
      <c r="V988" s="360"/>
      <c r="W988" s="360"/>
      <c r="X988" s="360"/>
      <c r="Y988" s="360"/>
      <c r="Z988" s="360"/>
      <c r="AA988" s="360"/>
      <c r="AB988" s="360"/>
      <c r="AC988" s="360"/>
      <c r="AD988" s="360"/>
      <c r="AE988" s="360"/>
      <c r="AF988" s="360"/>
      <c r="AG988" s="360"/>
      <c r="AH988" s="360"/>
      <c r="AI988" s="360"/>
      <c r="AJ988" s="360"/>
      <c r="AK988" s="360"/>
      <c r="AL988" s="360"/>
      <c r="AM988" s="360"/>
    </row>
    <row r="989" spans="1:39" ht="11.25" customHeight="1">
      <c r="A989" s="360"/>
      <c r="B989" s="360"/>
      <c r="C989" s="360"/>
      <c r="D989" s="360"/>
      <c r="E989" s="360"/>
      <c r="F989" s="360"/>
      <c r="G989" s="360"/>
      <c r="H989" s="360"/>
      <c r="I989" s="360"/>
      <c r="J989" s="360"/>
      <c r="K989" s="360"/>
      <c r="L989" s="360"/>
      <c r="M989" s="360"/>
      <c r="N989" s="360"/>
      <c r="O989" s="360"/>
      <c r="P989" s="360"/>
      <c r="Q989" s="360"/>
      <c r="R989" s="360"/>
      <c r="S989" s="360"/>
      <c r="T989" s="360"/>
      <c r="U989" s="360"/>
      <c r="V989" s="360"/>
      <c r="W989" s="360"/>
      <c r="X989" s="360"/>
      <c r="Y989" s="360"/>
      <c r="Z989" s="360"/>
      <c r="AA989" s="360"/>
      <c r="AB989" s="360"/>
      <c r="AC989" s="360"/>
      <c r="AD989" s="360"/>
      <c r="AE989" s="360"/>
      <c r="AF989" s="360"/>
      <c r="AG989" s="360"/>
      <c r="AH989" s="360"/>
      <c r="AI989" s="360"/>
      <c r="AJ989" s="360"/>
      <c r="AK989" s="360"/>
      <c r="AL989" s="360"/>
      <c r="AM989" s="360"/>
    </row>
    <row r="990" spans="1:39" ht="11.25" customHeight="1">
      <c r="A990" s="360"/>
      <c r="B990" s="360"/>
      <c r="C990" s="360"/>
      <c r="D990" s="360"/>
      <c r="E990" s="360"/>
      <c r="F990" s="360"/>
      <c r="G990" s="360"/>
      <c r="H990" s="360"/>
      <c r="I990" s="360"/>
      <c r="J990" s="360"/>
      <c r="K990" s="360"/>
      <c r="L990" s="360"/>
      <c r="M990" s="360"/>
      <c r="N990" s="360"/>
      <c r="O990" s="360"/>
      <c r="P990" s="360"/>
      <c r="Q990" s="360"/>
      <c r="R990" s="360"/>
      <c r="S990" s="360"/>
      <c r="T990" s="360"/>
      <c r="U990" s="360"/>
      <c r="V990" s="360"/>
      <c r="W990" s="360"/>
      <c r="X990" s="360"/>
      <c r="Y990" s="360"/>
      <c r="Z990" s="360"/>
      <c r="AA990" s="360"/>
      <c r="AB990" s="360"/>
      <c r="AC990" s="360"/>
      <c r="AD990" s="360"/>
      <c r="AE990" s="360"/>
      <c r="AF990" s="360"/>
      <c r="AG990" s="360"/>
      <c r="AH990" s="360"/>
      <c r="AI990" s="360"/>
      <c r="AJ990" s="360"/>
      <c r="AK990" s="360"/>
      <c r="AL990" s="360"/>
      <c r="AM990" s="360"/>
    </row>
    <row r="991" spans="1:39" ht="11.25" customHeight="1">
      <c r="A991" s="360"/>
      <c r="B991" s="360"/>
      <c r="C991" s="360"/>
      <c r="D991" s="360"/>
      <c r="E991" s="360"/>
      <c r="F991" s="360"/>
      <c r="G991" s="360"/>
      <c r="H991" s="360"/>
      <c r="I991" s="360"/>
      <c r="J991" s="360"/>
      <c r="K991" s="360"/>
      <c r="L991" s="360"/>
      <c r="M991" s="360"/>
      <c r="N991" s="360"/>
      <c r="O991" s="360"/>
      <c r="P991" s="360"/>
      <c r="Q991" s="360"/>
      <c r="R991" s="360"/>
      <c r="S991" s="360"/>
      <c r="T991" s="360"/>
      <c r="U991" s="360"/>
      <c r="V991" s="360"/>
      <c r="W991" s="360"/>
      <c r="X991" s="360"/>
      <c r="Y991" s="360"/>
      <c r="Z991" s="360"/>
      <c r="AA991" s="360"/>
      <c r="AB991" s="360"/>
      <c r="AC991" s="360"/>
      <c r="AD991" s="360"/>
      <c r="AE991" s="360"/>
      <c r="AF991" s="360"/>
      <c r="AG991" s="360"/>
      <c r="AH991" s="360"/>
      <c r="AI991" s="360"/>
      <c r="AJ991" s="360"/>
      <c r="AK991" s="360"/>
      <c r="AL991" s="360"/>
      <c r="AM991" s="360"/>
    </row>
    <row r="992" spans="1:39" ht="11.25" customHeight="1">
      <c r="A992" s="360"/>
      <c r="B992" s="360"/>
      <c r="C992" s="360"/>
      <c r="D992" s="360"/>
      <c r="E992" s="360"/>
      <c r="F992" s="360"/>
      <c r="G992" s="360"/>
      <c r="H992" s="360"/>
      <c r="I992" s="360"/>
      <c r="J992" s="360"/>
      <c r="K992" s="360"/>
      <c r="L992" s="360"/>
      <c r="M992" s="360"/>
      <c r="N992" s="360"/>
      <c r="O992" s="360"/>
      <c r="P992" s="360"/>
      <c r="Q992" s="360"/>
      <c r="R992" s="360"/>
      <c r="S992" s="360"/>
      <c r="T992" s="360"/>
      <c r="U992" s="360"/>
      <c r="V992" s="360"/>
      <c r="W992" s="360"/>
      <c r="X992" s="360"/>
      <c r="Y992" s="360"/>
      <c r="Z992" s="360"/>
      <c r="AA992" s="360"/>
      <c r="AB992" s="360"/>
      <c r="AC992" s="360"/>
      <c r="AD992" s="360"/>
      <c r="AE992" s="360"/>
      <c r="AF992" s="360"/>
      <c r="AG992" s="360"/>
      <c r="AH992" s="360"/>
      <c r="AI992" s="360"/>
      <c r="AJ992" s="360"/>
      <c r="AK992" s="360"/>
      <c r="AL992" s="360"/>
      <c r="AM992" s="360"/>
    </row>
    <row r="993" spans="1:39" ht="11.25" customHeight="1">
      <c r="A993" s="360"/>
      <c r="B993" s="360"/>
      <c r="C993" s="360"/>
      <c r="D993" s="360"/>
      <c r="E993" s="360"/>
      <c r="F993" s="360"/>
      <c r="G993" s="360"/>
      <c r="H993" s="360"/>
      <c r="I993" s="360"/>
      <c r="J993" s="360"/>
      <c r="K993" s="360"/>
      <c r="L993" s="360"/>
      <c r="M993" s="360"/>
      <c r="N993" s="360"/>
      <c r="O993" s="360"/>
      <c r="P993" s="360"/>
      <c r="Q993" s="360"/>
      <c r="R993" s="360"/>
      <c r="S993" s="360"/>
      <c r="T993" s="360"/>
      <c r="U993" s="360"/>
      <c r="V993" s="360"/>
      <c r="W993" s="360"/>
      <c r="X993" s="360"/>
      <c r="Y993" s="360"/>
      <c r="Z993" s="360"/>
      <c r="AA993" s="360"/>
      <c r="AB993" s="360"/>
      <c r="AC993" s="360"/>
      <c r="AD993" s="360"/>
      <c r="AE993" s="360"/>
      <c r="AF993" s="360"/>
      <c r="AG993" s="360"/>
      <c r="AH993" s="360"/>
      <c r="AI993" s="360"/>
      <c r="AJ993" s="360"/>
      <c r="AK993" s="360"/>
      <c r="AL993" s="360"/>
      <c r="AM993" s="360"/>
    </row>
    <row r="994" spans="1:39" ht="11.25" customHeight="1">
      <c r="A994" s="360"/>
      <c r="B994" s="360"/>
      <c r="C994" s="360"/>
      <c r="D994" s="360"/>
      <c r="E994" s="360"/>
      <c r="F994" s="360"/>
      <c r="G994" s="360"/>
      <c r="H994" s="360"/>
      <c r="I994" s="360"/>
      <c r="J994" s="360"/>
      <c r="K994" s="360"/>
      <c r="L994" s="360"/>
      <c r="M994" s="360"/>
      <c r="N994" s="360"/>
      <c r="O994" s="360"/>
      <c r="P994" s="360"/>
      <c r="Q994" s="360"/>
      <c r="R994" s="360"/>
      <c r="S994" s="360"/>
      <c r="T994" s="360"/>
      <c r="U994" s="360"/>
      <c r="V994" s="360"/>
      <c r="W994" s="360"/>
      <c r="X994" s="360"/>
      <c r="Y994" s="360"/>
      <c r="Z994" s="360"/>
      <c r="AA994" s="360"/>
      <c r="AB994" s="360"/>
      <c r="AC994" s="360"/>
      <c r="AD994" s="360"/>
      <c r="AE994" s="360"/>
      <c r="AF994" s="360"/>
      <c r="AG994" s="360"/>
      <c r="AH994" s="360"/>
      <c r="AI994" s="360"/>
      <c r="AJ994" s="360"/>
      <c r="AK994" s="360"/>
      <c r="AL994" s="360"/>
      <c r="AM994" s="360"/>
    </row>
    <row r="995" spans="1:39" ht="11.25" customHeight="1">
      <c r="A995" s="360"/>
      <c r="B995" s="360"/>
      <c r="C995" s="360"/>
      <c r="D995" s="360"/>
      <c r="E995" s="360"/>
      <c r="F995" s="360"/>
      <c r="G995" s="360"/>
      <c r="H995" s="360"/>
      <c r="I995" s="360"/>
      <c r="J995" s="360"/>
      <c r="K995" s="360"/>
      <c r="L995" s="360"/>
      <c r="M995" s="360"/>
      <c r="N995" s="360"/>
      <c r="O995" s="360"/>
      <c r="P995" s="360"/>
      <c r="Q995" s="360"/>
      <c r="R995" s="360"/>
      <c r="S995" s="360"/>
      <c r="T995" s="360"/>
      <c r="U995" s="360"/>
      <c r="V995" s="360"/>
      <c r="W995" s="360"/>
      <c r="X995" s="360"/>
      <c r="Y995" s="360"/>
      <c r="Z995" s="360"/>
      <c r="AA995" s="360"/>
      <c r="AB995" s="360"/>
      <c r="AC995" s="360"/>
      <c r="AD995" s="360"/>
      <c r="AE995" s="360"/>
      <c r="AF995" s="360"/>
      <c r="AG995" s="360"/>
      <c r="AH995" s="360"/>
      <c r="AI995" s="360"/>
      <c r="AJ995" s="360"/>
      <c r="AK995" s="360"/>
      <c r="AL995" s="360"/>
      <c r="AM995" s="360"/>
    </row>
    <row r="996" spans="1:39" ht="11.25" customHeight="1">
      <c r="A996" s="360"/>
      <c r="B996" s="360"/>
      <c r="C996" s="360"/>
      <c r="D996" s="360"/>
      <c r="E996" s="360"/>
      <c r="F996" s="360"/>
      <c r="G996" s="360"/>
      <c r="H996" s="360"/>
      <c r="I996" s="360"/>
      <c r="J996" s="360"/>
      <c r="K996" s="360"/>
      <c r="L996" s="360"/>
      <c r="M996" s="360"/>
      <c r="N996" s="360"/>
      <c r="O996" s="360"/>
      <c r="P996" s="360"/>
      <c r="Q996" s="360"/>
      <c r="R996" s="360"/>
      <c r="S996" s="360"/>
      <c r="T996" s="360"/>
      <c r="U996" s="360"/>
      <c r="V996" s="360"/>
      <c r="W996" s="360"/>
      <c r="X996" s="360"/>
      <c r="Y996" s="360"/>
      <c r="Z996" s="360"/>
      <c r="AA996" s="360"/>
      <c r="AB996" s="360"/>
      <c r="AC996" s="360"/>
      <c r="AD996" s="360"/>
      <c r="AE996" s="360"/>
      <c r="AF996" s="360"/>
      <c r="AG996" s="360"/>
      <c r="AH996" s="360"/>
      <c r="AI996" s="360"/>
      <c r="AJ996" s="360"/>
      <c r="AK996" s="360"/>
      <c r="AL996" s="360"/>
      <c r="AM996" s="360"/>
    </row>
    <row r="997" spans="1:39" ht="11.25" customHeight="1">
      <c r="A997" s="360"/>
      <c r="B997" s="360"/>
      <c r="C997" s="360"/>
      <c r="D997" s="360"/>
      <c r="E997" s="360"/>
      <c r="F997" s="360"/>
      <c r="G997" s="360"/>
      <c r="H997" s="360"/>
      <c r="I997" s="360"/>
      <c r="J997" s="360"/>
      <c r="K997" s="360"/>
      <c r="L997" s="360"/>
      <c r="M997" s="360"/>
      <c r="N997" s="360"/>
      <c r="O997" s="360"/>
      <c r="P997" s="360"/>
      <c r="Q997" s="360"/>
      <c r="R997" s="360"/>
      <c r="S997" s="360"/>
      <c r="T997" s="360"/>
      <c r="U997" s="360"/>
      <c r="V997" s="360"/>
      <c r="W997" s="360"/>
      <c r="X997" s="360"/>
      <c r="Y997" s="360"/>
      <c r="Z997" s="360"/>
      <c r="AA997" s="360"/>
      <c r="AB997" s="360"/>
      <c r="AC997" s="360"/>
      <c r="AD997" s="360"/>
      <c r="AE997" s="360"/>
      <c r="AF997" s="360"/>
      <c r="AG997" s="360"/>
      <c r="AH997" s="360"/>
      <c r="AI997" s="360"/>
      <c r="AJ997" s="360"/>
      <c r="AK997" s="360"/>
      <c r="AL997" s="360"/>
      <c r="AM997" s="360"/>
    </row>
    <row r="998" spans="1:39" ht="11.25" customHeight="1">
      <c r="A998" s="360"/>
      <c r="B998" s="360"/>
      <c r="C998" s="360"/>
      <c r="D998" s="360"/>
      <c r="E998" s="360"/>
      <c r="F998" s="360"/>
      <c r="G998" s="360"/>
      <c r="H998" s="360"/>
      <c r="I998" s="360"/>
      <c r="J998" s="360"/>
      <c r="K998" s="360"/>
      <c r="L998" s="360"/>
      <c r="M998" s="360"/>
      <c r="N998" s="360"/>
      <c r="O998" s="360"/>
      <c r="P998" s="360"/>
      <c r="Q998" s="360"/>
      <c r="R998" s="360"/>
      <c r="S998" s="360"/>
      <c r="T998" s="360"/>
      <c r="U998" s="360"/>
      <c r="V998" s="360"/>
      <c r="W998" s="360"/>
      <c r="X998" s="360"/>
      <c r="Y998" s="360"/>
      <c r="Z998" s="360"/>
      <c r="AA998" s="360"/>
      <c r="AB998" s="360"/>
      <c r="AC998" s="360"/>
      <c r="AD998" s="360"/>
      <c r="AE998" s="360"/>
      <c r="AF998" s="360"/>
      <c r="AG998" s="360"/>
      <c r="AH998" s="360"/>
      <c r="AI998" s="360"/>
      <c r="AJ998" s="360"/>
      <c r="AK998" s="360"/>
      <c r="AL998" s="360"/>
      <c r="AM998" s="360"/>
    </row>
    <row r="999" spans="1:39" ht="11.25" customHeight="1">
      <c r="A999" s="360"/>
      <c r="B999" s="360"/>
      <c r="C999" s="360"/>
      <c r="D999" s="360"/>
      <c r="E999" s="360"/>
      <c r="F999" s="360"/>
      <c r="G999" s="360"/>
      <c r="H999" s="360"/>
      <c r="I999" s="360"/>
      <c r="J999" s="360"/>
      <c r="K999" s="360"/>
      <c r="L999" s="360"/>
      <c r="M999" s="360"/>
      <c r="N999" s="360"/>
      <c r="O999" s="360"/>
      <c r="P999" s="360"/>
      <c r="Q999" s="360"/>
      <c r="R999" s="360"/>
      <c r="S999" s="360"/>
      <c r="T999" s="360"/>
      <c r="U999" s="360"/>
      <c r="V999" s="360"/>
      <c r="W999" s="360"/>
      <c r="X999" s="360"/>
      <c r="Y999" s="360"/>
      <c r="Z999" s="360"/>
      <c r="AA999" s="360"/>
      <c r="AB999" s="360"/>
      <c r="AC999" s="360"/>
      <c r="AD999" s="360"/>
      <c r="AE999" s="360"/>
      <c r="AF999" s="360"/>
      <c r="AG999" s="360"/>
      <c r="AH999" s="360"/>
      <c r="AI999" s="360"/>
      <c r="AJ999" s="360"/>
      <c r="AK999" s="360"/>
      <c r="AL999" s="360"/>
      <c r="AM999" s="360"/>
    </row>
    <row r="1000" spans="1:39" ht="11.25" customHeight="1">
      <c r="A1000" s="360"/>
      <c r="B1000" s="360"/>
      <c r="C1000" s="360"/>
      <c r="D1000" s="360"/>
      <c r="E1000" s="360"/>
      <c r="F1000" s="360"/>
      <c r="G1000" s="360"/>
      <c r="H1000" s="360"/>
      <c r="I1000" s="360"/>
      <c r="J1000" s="360"/>
      <c r="K1000" s="360"/>
      <c r="L1000" s="360"/>
      <c r="M1000" s="360"/>
      <c r="N1000" s="360"/>
      <c r="O1000" s="360"/>
      <c r="P1000" s="360"/>
      <c r="Q1000" s="360"/>
      <c r="R1000" s="360"/>
      <c r="S1000" s="360"/>
      <c r="T1000" s="360"/>
      <c r="U1000" s="360"/>
      <c r="V1000" s="360"/>
      <c r="W1000" s="360"/>
      <c r="X1000" s="360"/>
      <c r="Y1000" s="360"/>
      <c r="Z1000" s="360"/>
      <c r="AA1000" s="360"/>
      <c r="AB1000" s="360"/>
      <c r="AC1000" s="360"/>
      <c r="AD1000" s="360"/>
      <c r="AE1000" s="360"/>
      <c r="AF1000" s="360"/>
      <c r="AG1000" s="360"/>
      <c r="AH1000" s="360"/>
      <c r="AI1000" s="360"/>
      <c r="AJ1000" s="360"/>
      <c r="AK1000" s="360"/>
      <c r="AL1000" s="360"/>
      <c r="AM1000" s="360"/>
    </row>
  </sheetData>
  <mergeCells count="49">
    <mergeCell ref="AH23:AI23"/>
    <mergeCell ref="AH24:AI24"/>
    <mergeCell ref="AH32:AI32"/>
    <mergeCell ref="Z45:AA45"/>
    <mergeCell ref="AB45:AD45"/>
    <mergeCell ref="AE45:AG45"/>
    <mergeCell ref="AH25:AI25"/>
    <mergeCell ref="AH26:AI26"/>
    <mergeCell ref="AH27:AI27"/>
    <mergeCell ref="AH28:AI28"/>
    <mergeCell ref="AH29:AI29"/>
    <mergeCell ref="AH30:AI30"/>
    <mergeCell ref="AH31:AI31"/>
    <mergeCell ref="AE17:AG18"/>
    <mergeCell ref="AH17:AI19"/>
    <mergeCell ref="AH20:AI20"/>
    <mergeCell ref="AH21:AI21"/>
    <mergeCell ref="AH22:AI22"/>
    <mergeCell ref="B45:D45"/>
    <mergeCell ref="E45:L45"/>
    <mergeCell ref="K18:K19"/>
    <mergeCell ref="L18:L19"/>
    <mergeCell ref="A3:S3"/>
    <mergeCell ref="A6:S6"/>
    <mergeCell ref="B8:I8"/>
    <mergeCell ref="C10:D10"/>
    <mergeCell ref="B17:B19"/>
    <mergeCell ref="C17:C19"/>
    <mergeCell ref="D17:L17"/>
    <mergeCell ref="D18:I18"/>
    <mergeCell ref="J18:J19"/>
    <mergeCell ref="A34:C34"/>
    <mergeCell ref="A35:B35"/>
    <mergeCell ref="A36:B36"/>
    <mergeCell ref="T17:U18"/>
    <mergeCell ref="V17:W18"/>
    <mergeCell ref="X17:Y18"/>
    <mergeCell ref="Z17:AA18"/>
    <mergeCell ref="AB17:AD18"/>
    <mergeCell ref="M36:N36"/>
    <mergeCell ref="M45:P45"/>
    <mergeCell ref="Q45:S45"/>
    <mergeCell ref="N17:P18"/>
    <mergeCell ref="Q17:S18"/>
    <mergeCell ref="M10:N10"/>
    <mergeCell ref="M17:M19"/>
    <mergeCell ref="M34:N34"/>
    <mergeCell ref="P34:S34"/>
    <mergeCell ref="P35:S3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lpstr>I SEGUIMIENTO OCI CORRU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Katherine Martínez</cp:lastModifiedBy>
  <dcterms:created xsi:type="dcterms:W3CDTF">2020-05-26T14:33:04Z</dcterms:created>
  <dcterms:modified xsi:type="dcterms:W3CDTF">2020-09-09T02:12:05Z</dcterms:modified>
</cp:coreProperties>
</file>