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ola Castelblanco\Plan Operativo Anual 2018\Formulacion POA 2018\"/>
    </mc:Choice>
  </mc:AlternateContent>
  <bookViews>
    <workbookView xWindow="0" yWindow="0" windowWidth="20490" windowHeight="7155"/>
  </bookViews>
  <sheets>
    <sheet name="Hoja1" sheetId="1" r:id="rId1"/>
  </sheets>
  <definedNames>
    <definedName name="_xlnm._FilterDatabase" localSheetId="0" hidden="1">Hoja1!$A$6:$Z$113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1" l="1"/>
  <c r="J53" i="1" l="1"/>
  <c r="J51" i="1"/>
  <c r="F19" i="1" l="1"/>
  <c r="F18" i="1"/>
  <c r="F17" i="1"/>
  <c r="F16" i="1"/>
  <c r="F15" i="1"/>
  <c r="J14" i="1"/>
  <c r="F14" i="1"/>
  <c r="J13" i="1"/>
  <c r="F13" i="1"/>
</calcChain>
</file>

<file path=xl/sharedStrings.xml><?xml version="1.0" encoding="utf-8"?>
<sst xmlns="http://schemas.openxmlformats.org/spreadsheetml/2006/main" count="778" uniqueCount="256">
  <si>
    <t>INSTITUTO PARA LA INVESTIGACIÓN EDUCATIVA Y EL DESARROLLO PEDAGÓGICO -IDEP</t>
  </si>
  <si>
    <t>FT-DIP-02-08</t>
  </si>
  <si>
    <t>Versión: 3</t>
  </si>
  <si>
    <t xml:space="preserve">FORMATO PLAN OPERATIVO ANUAL (POA) </t>
  </si>
  <si>
    <t>Fecha de Aprobación: 04/04/2016</t>
  </si>
  <si>
    <t>Pagina _de _</t>
  </si>
  <si>
    <t>PROCESO</t>
  </si>
  <si>
    <t>META PLAN DE DESARROLLO DISTRITAL</t>
  </si>
  <si>
    <t>META PLAN DE ACCIÓN
2018</t>
  </si>
  <si>
    <t xml:space="preserve">ACTIVIDAD </t>
  </si>
  <si>
    <t>RESPONSABLE</t>
  </si>
  <si>
    <t>PONDERADO %</t>
  </si>
  <si>
    <t>META ANUAL</t>
  </si>
  <si>
    <t>CRONOGRAMA</t>
  </si>
  <si>
    <t>AVANCES</t>
  </si>
  <si>
    <t>AVANCE TOTAL</t>
  </si>
  <si>
    <t>PORCENTAJE DE EJECUCIÓN</t>
  </si>
  <si>
    <t>AVANCE DEL PONDERADOR</t>
  </si>
  <si>
    <t>FUENTE DE VERIFICACIÓN</t>
  </si>
  <si>
    <t>LOGROS ALCANZADOS</t>
  </si>
  <si>
    <t>DIFICULTADES Y MEDIDAS CORRECTIVAS</t>
  </si>
  <si>
    <t>MODIFICACIÓN DE LA ACTIVIDAD / JUSTIFICACIÓN</t>
  </si>
  <si>
    <t>ÁREA</t>
  </si>
  <si>
    <t>IDEP</t>
  </si>
  <si>
    <t>TIPO DE META</t>
  </si>
  <si>
    <t>UNIDAD DE MEDIDA</t>
  </si>
  <si>
    <t>CANTIDAD</t>
  </si>
  <si>
    <t>PRIMER TRIMESTRE</t>
  </si>
  <si>
    <t>SEGUNDO TRIMESTRE</t>
  </si>
  <si>
    <t>TERCER TRIMESTRE</t>
  </si>
  <si>
    <t>CUARTO TRIMESTRE</t>
  </si>
  <si>
    <t>DEMANDA PRESENTADA EN EL AÑO</t>
  </si>
  <si>
    <t>1. DIVULGACIÓN Y COMUNICACIÓN</t>
  </si>
  <si>
    <t>2. DIRECCIÓN Y PLANEACIÓN</t>
  </si>
  <si>
    <t>3. MEJORAMIENTO INTEGRAL Y CONTINUO</t>
  </si>
  <si>
    <t>4. INVESTIGACIÓN Y DESARROLLO PEDAGÓGICO</t>
  </si>
  <si>
    <t>7. GESTIÓN DOCUMENTAL</t>
  </si>
  <si>
    <t>8. GESTIÓN CONTRACTUAL</t>
  </si>
  <si>
    <t>9. GESTIÓN JURIDICA</t>
  </si>
  <si>
    <t>10. ATENCIÓN AL CIUDADANO</t>
  </si>
  <si>
    <t>11. GESTIÓN DE RECURSOS FÍSICOS Y AMBIENTAL</t>
  </si>
  <si>
    <t>12.  GESTIÓN TECNOLÓGICA</t>
  </si>
  <si>
    <t>13. GESTIÓN DEL TALENTO HUMANO</t>
  </si>
  <si>
    <t>14. GESTIÓN FINANCIERA</t>
  </si>
  <si>
    <t>15. CONTROL INTERNO DISCIPLINARIO</t>
  </si>
  <si>
    <t>16. EVALUACIÓN Y CONTROL</t>
  </si>
  <si>
    <t>Sostener el 100% la implementación del Sistema Integrado de Gestión</t>
  </si>
  <si>
    <t xml:space="preserve">Sostenibilidad del SIG en el ámbito de los subsistemas de Calidad, Control Interno, Seguridad de la Información y Gestión Documental y Archivo  </t>
  </si>
  <si>
    <t>SGC - Presentar informe en comité directivo acerca del seguimiento a la  matriz de indicadores de la entidad, del trimestre anterior.</t>
  </si>
  <si>
    <t>Oficina Asesora de Planeación</t>
  </si>
  <si>
    <t>Constante</t>
  </si>
  <si>
    <t>Matriz de Indicadores</t>
  </si>
  <si>
    <t>SGC - Presentar informe en comité directivo acerca del seguimiento al plan de mejoramiento de la entidad, del trimestre anterior.</t>
  </si>
  <si>
    <t>Plan de Mejoramiento</t>
  </si>
  <si>
    <t>SGC - Presentar informe en comité directivo acerca del seguimiento al mapa de riesgos de la entidad, determinando el % de materialización de los riesgos, del trimestre anterior.</t>
  </si>
  <si>
    <t>Mapa de riesgos</t>
  </si>
  <si>
    <t>SGC - Presentar informe en comité directivo acerca del seguimiento al Plan Operativo Anual de la entidad, del trimestre anterior.</t>
  </si>
  <si>
    <t>Plan Operativo Anual</t>
  </si>
  <si>
    <t>SGC y SCI - Realizar sensibilizaciones sobre SIG, Autocontrol  y Administración del Riesgo</t>
  </si>
  <si>
    <t>Oficina Asesora de Planeación - Oficina de Control Interno</t>
  </si>
  <si>
    <t>Sumatoria</t>
  </si>
  <si>
    <t>Sensibilizaciones</t>
  </si>
  <si>
    <t>SGC - Gestionar oportunamente las solicitudes de creación, modificación o anulación de la documentación del SIG.</t>
  </si>
  <si>
    <t>Documentos actualizados</t>
  </si>
  <si>
    <t xml:space="preserve">SRS - Apoyar el diagnostico de la implementación del lineamiento de Responsabilidad Social de la Secretaría General. </t>
  </si>
  <si>
    <t>Diagnosticos realizados</t>
  </si>
  <si>
    <t>Realizar sensibilización de las herramientas de planeación de la entidad.</t>
  </si>
  <si>
    <t xml:space="preserve">Nùmero de socializaciones </t>
  </si>
  <si>
    <t>Revisar  los  formatos del proceso Dirección y planeación.</t>
  </si>
  <si>
    <t>Número de formatos actualizados</t>
  </si>
  <si>
    <t>Presentar al Comité Directivo el estado de avance de los proyectos y metas de la entidad.</t>
  </si>
  <si>
    <t>Seguimientos en Comité Directivo</t>
  </si>
  <si>
    <t>Realizar seguimiento al Plan formulado para mejorar los resultados del Indice de transparencia</t>
  </si>
  <si>
    <t>Número de seguimientos realizados</t>
  </si>
  <si>
    <t>Formular, publicar,  hacer seguimiento y socializar el  Plan Anti-Corrupción y atención al ciudadano PAAC</t>
  </si>
  <si>
    <t xml:space="preserve">Formular, implementar y hacer seguimiento a la estrategia de Rendicion de cuentas. </t>
  </si>
  <si>
    <t>1 Sistema de seguimiento a la política educativa distrital en los contextos escolares ajustado e implementado</t>
  </si>
  <si>
    <t>Desarrollar  una (1) estrategia de Comunicación, Socialización y Divulgación: Componente 1</t>
  </si>
  <si>
    <t>Avance de la estrategia de comunicación, socialización y divulgación del Sistema de seguimiento a la Política Educativa Distrital  - SISPED</t>
  </si>
  <si>
    <t>Juliana Gutierrez Solano</t>
  </si>
  <si>
    <t>Estrategia</t>
  </si>
  <si>
    <t>3 Centros de Innovación que dinamizan las estrategias y procesos de la Red de Innovación del Maestro.</t>
  </si>
  <si>
    <t>Desarrollar  una (1) estrategia de Comunicación, Socialización y Divulgación: Componente 2</t>
  </si>
  <si>
    <t>Avance de la estrategia de comunicación, socialización y divulgación de la estrategia de cualificación docente componente de cualificación, investigación e innovación docente:Comunidades de saber y de práctica pedagógica.</t>
  </si>
  <si>
    <t>Sostenibilidad  del Sistema integrado de Gestión</t>
  </si>
  <si>
    <t xml:space="preserve">Realizar la revisión del mapa de riesgos de la entidad  alineado con las temáticas definidas  por la Corporación Transparencia por Colombia.  </t>
  </si>
  <si>
    <t>Mapa de riesgos actualizado</t>
  </si>
  <si>
    <t>Incremental</t>
  </si>
  <si>
    <t>Seguimientos realizados</t>
  </si>
  <si>
    <t xml:space="preserve">Realizar el diagnóstico de acuerdo a los lineamientos  establecidos en las políticas: "Gobierno digital" y "Transparencia, acceso a la información pública y lucha contra la corrupción" de MIPG. Formular el plan de trabajo correspondiente  para su implementación y hacer seguimiento al cumplimiento de estas políticas.  </t>
  </si>
  <si>
    <t xml:space="preserve">Realizar el diagnóstico de acuerdo a los lineamientos  establecidos en la política de "Planeación Institucional" de MIPG. Formular el plan de trabajo correspondiente  para su implementación y hacer seguimiento al cumplimiento de esta política.  </t>
  </si>
  <si>
    <t>TODOS - Apoyar el diagnostico, la elaboración del plan de acción y su ejecución, referente a la implementación de las políticas del Modelo Integrado de Gestión y Planeación - MIPG en la entidad.</t>
  </si>
  <si>
    <t>Avance en los Productos:
- Diagnostico
- Plan de acción 
- Implementación
- Seguimiento</t>
  </si>
  <si>
    <t xml:space="preserve"> Realizar un (1) estudio Sistema de seguimiento a la política educativa distrital en los contextos escolares.</t>
  </si>
  <si>
    <t>Estudio Sistema de seguimiento a la política educativa distrital en los contextos escolares -Fase 3</t>
  </si>
  <si>
    <t>Jorge Alberto Palacio Castañeda</t>
  </si>
  <si>
    <t>Documento</t>
  </si>
  <si>
    <t>Realizar 3 Estudios en Escuela currículo y pedagogía, Educación y políticas públicas y Cualificación docente</t>
  </si>
  <si>
    <t>Estudio Abordaje integral de la Maternidad y la Paternidad en los contextos escolares. Fase III: Línea de base.</t>
  </si>
  <si>
    <t>Martha Ligia Cuevas Mendoza</t>
  </si>
  <si>
    <t>Estudio Sistema de Monitoreo al cumplimiento de los estándares de calidad en educación inicial</t>
  </si>
  <si>
    <t xml:space="preserve">Memoria histórica y educación para la paz - Caso Sumapaz. </t>
  </si>
  <si>
    <t>Ruth Amanda Cortes Salcedo</t>
  </si>
  <si>
    <t>Realizar un (1) estudio de la  Estrategia de cualificación, investigación e innovación docente: comunidades de saber y de práctica pedagógica</t>
  </si>
  <si>
    <t>Programa de pensamiento crítico para la innovación e investigación educativa</t>
  </si>
  <si>
    <t>Luisa Fernanda Acuña Beltran</t>
  </si>
  <si>
    <t>Realizar dos (2) Estudios Escuela Curriculo y Pedagogía, Educación y políticas públicas y Cualificación docente componente de cualificación, investigación e innovación docente:Comunidades de saber y de práctica pedagógica.</t>
  </si>
  <si>
    <t>Estudio Prácticas de Evaluación - Conformación RIE</t>
  </si>
  <si>
    <t>4 Centros de Innovación que dinamizan las estrategias y procesos de la Red de Innovación del Maestro.</t>
  </si>
  <si>
    <t>Estudio Estrategia para el Desarrollo personal de los maestros del Distrito: ser maestro</t>
  </si>
  <si>
    <t>A 31 de Diciembre de 2018, ejecutar  las actividades derivadas de los ejercicios de plan anual de auditoria programadas para cada periodo por la OCI.</t>
  </si>
  <si>
    <t>A 31 de Diciembre de 2018, cumplir con con las actividades programas para el sostenimiento del Subsistema de Control Interno.</t>
  </si>
  <si>
    <t>Jefe Oficina de Control Interno</t>
  </si>
  <si>
    <t>Porcentaje</t>
  </si>
  <si>
    <t xml:space="preserve">Realizar el diagnóstico de acuerdo a los lineamientos  establecidos en la política de "Control interno" de MIPG. Formular el plan de trabajo correspondiente  para su implementación y hacer seguimiento al cumplimiento de estas políticas.  </t>
  </si>
  <si>
    <t>Revisar y actualizar el  proceso de Atención al Ciudadano del IDEP de acuerdo a los lineamientos establecidos  en la estrategia  para la construcción del Plan anticorrupción y atención al ciudadano del DAFP</t>
  </si>
  <si>
    <t>proceso actualizado en maloca</t>
  </si>
  <si>
    <t>Socializar la política y el manual de protección de privacidad y tratamiento de datos personales del IDEP</t>
  </si>
  <si>
    <t>Charlas de socialización</t>
  </si>
  <si>
    <t>Revisar los diferentes canales  de  comunicación y articularlo con el portafolio  de servicios del IDEP y el SDQS</t>
  </si>
  <si>
    <t xml:space="preserve">Carlos Germán Plazas Bonilla
Juliana Gutierrez Solano
</t>
  </si>
  <si>
    <t>Documentar la política de Racionalización de trámites</t>
  </si>
  <si>
    <t>Gestionar la participación en las Ferias Distritales de Servicio al Ciudadano promocionando los servicios que ofrece el IDEP</t>
  </si>
  <si>
    <t>Divulgación de calendario con los servicios que ofrece el IDEP en el marco de sus investigaciones y desarrollos pedagógicos</t>
  </si>
  <si>
    <t>Página Web con calendario de eventos</t>
  </si>
  <si>
    <t xml:space="preserve">Realizar el diagnóstico de acuerdo a los lineamientos  establecidos en las políticas de "Servicio al ciudadano", "Racionalización de trámites" y "Participación ciudadano en la gestión pública" de MIPG. Formular el plan de trabajo correspondiente  para su implementación y hacer seguimiento al cumplimiento de estas políticas.  </t>
  </si>
  <si>
    <t>Actualizar el plan de contingencia tecnológica</t>
  </si>
  <si>
    <t>Área de Sistemas - Oficina Asesora de Planeación</t>
  </si>
  <si>
    <t>Documento actualizado</t>
  </si>
  <si>
    <t>Realizar acciones de sensibilización, socialización y control para promover la seguridad de la información</t>
  </si>
  <si>
    <t>Cantidad de sensibilizaciones realizadas</t>
  </si>
  <si>
    <t xml:space="preserve">Poner en producción el dominio Windows virtualizado. </t>
  </si>
  <si>
    <t>Actividades de puesta en producción</t>
  </si>
  <si>
    <t>Configurar uno de los servidores G7 como unidad de almacenamiento y tercer nodo de hiperconvergencia</t>
  </si>
  <si>
    <t>Actividades de configuración del servidor</t>
  </si>
  <si>
    <t>Migración de bases de datos de los sistemas de información a un servidor G7.</t>
  </si>
  <si>
    <t>Actividades de migración</t>
  </si>
  <si>
    <t>Ejecutar actualizaciones y parches al sistema operativo de servidor web</t>
  </si>
  <si>
    <t>Por demanda</t>
  </si>
  <si>
    <t>Formular, ejecutar y hacer seguimiento del PETIC 2018</t>
  </si>
  <si>
    <t>Porcentaje de ejecución</t>
  </si>
  <si>
    <t>Actualizar  registro de activos de información</t>
  </si>
  <si>
    <t>Actualizaciones realizadas</t>
  </si>
  <si>
    <t>Formulación y ejecución del plan de mantenimiento y monitoreo</t>
  </si>
  <si>
    <t xml:space="preserve">Área de Sistemas </t>
  </si>
  <si>
    <t>Plan de mantenimiento y porcentaje de ejecución</t>
  </si>
  <si>
    <t xml:space="preserve">Realizar el diagnóstico de acuerdo a los lineamientos  establecidos en la política de "Seguridad digital", "Gobierno digital" y "Transparecncia acceso a la información y lucha contra la corrupción" de MIPG. Formular el plan de trabajo correspondiente  para su implementación y hacer seguimiento al cumplimiento de estas políticas.    </t>
  </si>
  <si>
    <t>Porcentaje de avance conjunto de implementación y sostenibilidad del Sistema Integrado de Gestión de acuerdo con la Norma Técnica Distrital NTD SIG 001:2011 SED - IDEP</t>
  </si>
  <si>
    <t>Realizar todas las actividades inherentes al procedimiento de Liquidación de Nómina, Seguridad Social y Parafiscales en los terminos establecidos.</t>
  </si>
  <si>
    <t xml:space="preserve">Diego Hernando Vargas -Referente Nomina </t>
  </si>
  <si>
    <t xml:space="preserve">Nomina </t>
  </si>
  <si>
    <t>Diagnosticar,Planear, formular, ejecutar y evaluar el PIC  de la vigencia 2018</t>
  </si>
  <si>
    <t>Nelba Faride Beltran  -Profesional Universitario Talento Humano</t>
  </si>
  <si>
    <t xml:space="preserve">Plan Institucional de Capacitación-PIC /Cronograma del PIC / Evaluacion del PIC </t>
  </si>
  <si>
    <t>Planear, formular, ejecutar el seguimiento a la Implementación del SG-SST " Decreto 1072 de 2015 Por medio del cual se expide el Decreto Único Reglamentario del Sector Trabajo y de la resolución 11 de 2017"</t>
  </si>
  <si>
    <t>Mario Sergio García -Referente SGSST</t>
  </si>
  <si>
    <t xml:space="preserve">Plan de Trabajo Anual SG SST / Cronograma de SG SST </t>
  </si>
  <si>
    <t>Planear, formular, ejecutar y evaluar el Plan de Bienestar e Incentivos 2018</t>
  </si>
  <si>
    <t>Plan Institucional de Biernestar -PIB /Cronograma del PIB / Evaluacion del PIB</t>
  </si>
  <si>
    <t xml:space="preserve">Realizar Inducción y reinducción para los funcionarios y contratistas del IDEP </t>
  </si>
  <si>
    <t xml:space="preserve">Acta de Induccion y reinducción </t>
  </si>
  <si>
    <t xml:space="preserve">Actualizar la documentación oficial de Talento Humano  en el aplicativo Maloca Aula SIG </t>
  </si>
  <si>
    <t xml:space="preserve">Dumentos operativos del proceso </t>
  </si>
  <si>
    <t xml:space="preserve">Actualizar la documentación oficial del SG SST  en el  aplicativo Maloca Aulla SIG </t>
  </si>
  <si>
    <t>Nelba Faride Beltran  - Profesional Universitario Talento Humano -Mariio Sergiio Garcia Referente SG SST</t>
  </si>
  <si>
    <t>Remitir comunicación a los jefes  de Dependencia, con el fin de recordar el procedimiento para suscribir y evaluar el desempeño laboral en los tiempos legales cumpliendo con los requisitos de la normatividad vigente.</t>
  </si>
  <si>
    <t xml:space="preserve">Plan Estrategico de Gestion de Talento Humano </t>
  </si>
  <si>
    <t>Realizar Seguimiento al Plan Anticorrupción y Atencion al Ciudadano " Ley  1474 de 2011  Art 73 .</t>
  </si>
  <si>
    <t>Seguimiento al Plan de Accion del Plan Anticorrupcion y atencion al Ciudadano</t>
  </si>
  <si>
    <t xml:space="preserve">Realizar Seguimiento al Mapa de Riesgos del Proceso </t>
  </si>
  <si>
    <t xml:space="preserve">Seguimiento Mapa de Riesgos </t>
  </si>
  <si>
    <t xml:space="preserve">Realizar Seguimiento al Plan de Mejora del Proceso </t>
  </si>
  <si>
    <t xml:space="preserve">Matriz de Seguimiento Plan de Mejora </t>
  </si>
  <si>
    <t xml:space="preserve">Realizar seguimiento  a los indicadores del Proceso </t>
  </si>
  <si>
    <t xml:space="preserve">Seguimiento Hoja de Vida  Indicadores </t>
  </si>
  <si>
    <t xml:space="preserve">Realizar el diagnóstico de acuerdo a los lineamientos  establecidos en las políticas de "Talento humano" e "Integridad"  de MIPG. Formular el plan de trabajo correspondiente  para su implementación y hacer seguimiento al cumplimiento de estas políticas.    </t>
  </si>
  <si>
    <t>Realizar tramites de aprobación y publicación del PGD</t>
  </si>
  <si>
    <t>Olga Lucia Bonilla - Profesional Especializado Gestión Documental</t>
  </si>
  <si>
    <t xml:space="preserve">Porcentaje </t>
  </si>
  <si>
    <t xml:space="preserve">Acto Admnistrativo Aprobado / PGD Publicado </t>
  </si>
  <si>
    <t xml:space="preserve">Ejecuatr y realizar Seguimiento al Cronograma  PDG </t>
  </si>
  <si>
    <t xml:space="preserve">Cronograma ejecutado </t>
  </si>
  <si>
    <t>Realizar tramites de aprobación y publicación del PINAR</t>
  </si>
  <si>
    <t xml:space="preserve">Acto Admnistrativo Aprobado / PINAR Publicado </t>
  </si>
  <si>
    <t>Ejecuatr y realizar Seguimiento al Cronograma  PINAR</t>
  </si>
  <si>
    <t xml:space="preserve">Actualizar la documentación oficial del proceso, en el aplicativo Maloca Aula SIG </t>
  </si>
  <si>
    <t>Nancy Tinjaca- Profesional Contratista /Olga Lucia Bonilla - Profesional Especializado Gestión Documental</t>
  </si>
  <si>
    <t>Procedimientos ajustados</t>
  </si>
  <si>
    <t>Realizar seguimiento  a la ejecucion del  cronograma de Implementacion de las TRD convalidadas</t>
  </si>
  <si>
    <t>Mauricio Galarza - Auxiliar Contratista / Olga Lucia Bonilla - Profesional Especializado Gestión Documental</t>
  </si>
  <si>
    <t xml:space="preserve">Cronogram de Implementacion del TRD </t>
  </si>
  <si>
    <t>Actualizar y realizar seguimiento a la implementación del   Plan de Conservacion Documental.</t>
  </si>
  <si>
    <t xml:space="preserve">Plan de Conservacion Documental aprobado / Cronograma de implentacion </t>
  </si>
  <si>
    <t>Seguimiento Ley 1712 de 2014 " Ley de Transparencia y del Derecho de Acceso a la Información Pública"</t>
  </si>
  <si>
    <t xml:space="preserve"> Matriz de Seguimiento Ley de Trasparencia </t>
  </si>
  <si>
    <t xml:space="preserve">Seguimiento a los controles del Mapa de Riesgos del Proceso </t>
  </si>
  <si>
    <t>Realizar el diagnóstico de acuerdo a los lineamientos  establecidos en la política de "Gestión Documental" de MIPG. Formular el plan de trabajo correspondiente  para su implementación y hacer seguimiento al cumplimiento de esta política.</t>
  </si>
  <si>
    <t xml:space="preserve">Sostenibilidad del SIG en el ámbito de los subsistemas de la Gestión Ambiental, seguridad y salud en el trabajo, y la Responsabilidad Social </t>
  </si>
  <si>
    <t xml:space="preserve">Ejecutar las acciones precontractuales de los objetos descritos en el Plan de adquisiciones  asociados al Proceso de Gestion de Recursos Fisicos </t>
  </si>
  <si>
    <t>Lilia Amparo Correa Moreno - Profesional universitario Servicios Generales / Carlos Plazas- Subdierector Adminsitrativo</t>
  </si>
  <si>
    <t>Contratos</t>
  </si>
  <si>
    <t xml:space="preserve">Proyectar, ejecutar y realizar seguimiento al Plan de Inventario de Recursos Fisicos de la vigencia </t>
  </si>
  <si>
    <t>Lilia Amparo Correa Moreno - Profesional universitario Servicios Generales</t>
  </si>
  <si>
    <t xml:space="preserve">porcentaje </t>
  </si>
  <si>
    <t xml:space="preserve">Plan de Inventarios </t>
  </si>
  <si>
    <t>Mario Sergio García -Referente PIGA</t>
  </si>
  <si>
    <t xml:space="preserve">Plan de Acción </t>
  </si>
  <si>
    <t xml:space="preserve">Actualizar la documentación oficial del Proceso de Recursos Fisicos en el aplicativo Maloca Aula SIG </t>
  </si>
  <si>
    <t xml:space="preserve">sumatoria </t>
  </si>
  <si>
    <t xml:space="preserve">Documentos Actualizados </t>
  </si>
  <si>
    <t xml:space="preserve">Realizar seguimiento a los controles del  Mapa de Riesgos del Proceso </t>
  </si>
  <si>
    <t xml:space="preserve">Planear, formular, ejecutar el seguimiento a la Implementación del Subsistema de Gestión Ambiental - PIGA  vigencia 2018.
</t>
  </si>
  <si>
    <t>Ajustar el procedimiento PRO-CID-15-01 Control Interno Disciplinario Ordinario</t>
  </si>
  <si>
    <t>Carlos German Plazas Bonilla-Subdirector Administrativo, Financiero y de Control Disciplinario</t>
  </si>
  <si>
    <t>Atender el 100% de las solicitudes de contratación radicadas.</t>
  </si>
  <si>
    <t>Oficina Asesora Jurídica</t>
  </si>
  <si>
    <t>Demanda</t>
  </si>
  <si>
    <t>Minutas elaboradas</t>
  </si>
  <si>
    <t>Gestionar Comités de Contratación y realización oportuna de actas correspondientes.</t>
  </si>
  <si>
    <t>Comités realizados</t>
  </si>
  <si>
    <t>Actualización de la documentación del proceso.</t>
  </si>
  <si>
    <t>Procedimientos</t>
  </si>
  <si>
    <t>Realizar Comités de Conciliación.</t>
  </si>
  <si>
    <t>Proyección y elaboración de respuestas a derechos de petición y requerimientos de Concejo y organismos de control.</t>
  </si>
  <si>
    <t>Respuesta a derechos de petición y solicitudes de información</t>
  </si>
  <si>
    <t>Contestación y sustanciación de procesos judiciales  (Activa - Pasiva).</t>
  </si>
  <si>
    <t>Respuesta a acciones de tutela / Actuaciones judiciales</t>
  </si>
  <si>
    <t>Realizar el diagnóstico de acuerdo a los lineamientos  establecidos en la política de "Defensa jurídica" de MIPG. Formular el plan de trabajo correspondiente  para su implementación y hacer seguimiento al cumplimiento de esta política.</t>
  </si>
  <si>
    <t xml:space="preserve">Realizar el diagnóstico de acuerdo a los lineamientos  establecidos en las políticas de "Fortalecimiento institucional y simplificación de procesos", "Gestión del conocimiento e innovación" y "Seguimiento y evaluación del desempeño institucional" de MIPG. Formular el plan de trabajo correspondiente  para su implementación y hacer seguimiento al cumplimiento de estas políticas.  </t>
  </si>
  <si>
    <t>Realizar conciliación mensual de la información financiera entre Tesorería, Presupuesto y Contabilidad. Teniendo en cuenta que estas conciliaciones se realizan mes vencido.</t>
  </si>
  <si>
    <t xml:space="preserve">Oswaldo Gómez Lozano - Profesional Especializado Contabilidad 
Paulo Leguizamon Vargas - Profesional Especializado Presupuesto
Juan Francisco Salcedo - Profesional </t>
  </si>
  <si>
    <t>Conciliaciones realizadas</t>
  </si>
  <si>
    <t>Realizar la publicación mensual de los estados contables de la entidad en pagina web y de manera anual en la cartelera de la entidad. Teniendo en cuenta que estos estados contables se realizan mes vencido.</t>
  </si>
  <si>
    <t xml:space="preserve">Oswaldo Gómez Lozano - Profesional Especializado Contabilidad </t>
  </si>
  <si>
    <t>Estados contables publicados</t>
  </si>
  <si>
    <t>Realización oportuna de actas del Comité Técnico de Sostenibilidad Contable</t>
  </si>
  <si>
    <t xml:space="preserve">Actas del Comité realizadas </t>
  </si>
  <si>
    <t>Realizar conciliación mensual entre los dos sistemas de información de presupuesto</t>
  </si>
  <si>
    <t>Paulo Leguizamon Vargas - Profesional Especializado Presupuesto</t>
  </si>
  <si>
    <t>Reporte a internos y externos de  la programación, ejecución y cierre presupuestal.</t>
  </si>
  <si>
    <t>Informes</t>
  </si>
  <si>
    <t>Coordinar el cierre presupuestal de la vigencia con las áreas tesoral, contable, supervisores de contratos y dependencias responsables de la información presupuestal.</t>
  </si>
  <si>
    <t>Proceso cierre presupuestal</t>
  </si>
  <si>
    <t>Coordinar actividades relacionadas con anteproyecto vigencia 2019</t>
  </si>
  <si>
    <t>Anteproyecto de Presupuesto</t>
  </si>
  <si>
    <t>Actualización de la documentación de acuerdo a la normatividad vigente.</t>
  </si>
  <si>
    <t>Oswaldo Gómez Lozano - Profesional Especializado Contabilidad 
Paulo Leguizamon Vargas - Profesional Especializado Presupuesto
Juan Francisco Salcedo - Profesional EspecializadoTesorería</t>
  </si>
  <si>
    <t>Porcentaje de actualización de documentos</t>
  </si>
  <si>
    <t>Pagos nómina, proveedores y  contratistas</t>
  </si>
  <si>
    <t>Juan Francisco Salcedo - Profesional EspecializadoTesorería</t>
  </si>
  <si>
    <t>Ordenes de Pago</t>
  </si>
  <si>
    <t>Realizar  conciliaciones bancarias y conciliaciones de ingresos y de gastos.</t>
  </si>
  <si>
    <t>Conciliaciones</t>
  </si>
  <si>
    <t>Coordinar y apoyar las acciones del Comité de seguimiento y control financiero y de normalización de cartera.</t>
  </si>
  <si>
    <t>Actas</t>
  </si>
  <si>
    <t xml:space="preserve">Realizar el diagnóstico de acuerdo a los lineamientos  establecidos en la política de "Gestión presupuestal y eficiencia del gasto público"  de MIPG. Formular el plan de trabajo correspondiente  para su implementación y hacer seguimiento al cumplimiento de estas políticas.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</si>
</sst>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22">
    <xf numFmtId="0" fontId="0" fillId="0" borderId="0" xfId="0"/>
    <xf numFmtId="0" fontId="0" fillId="3" borderId="0" xfId="0" applyFill="1"/>
    <xf numFmtId="0" fontId="5" fillId="4" borderId="17" xfId="2" applyFont="1" applyFill="1" applyBorder="1" applyAlignment="1">
      <alignment horizontal="center" vertical="center" wrapText="1"/>
    </xf>
    <xf numFmtId="2" fontId="5" fillId="4" borderId="17" xfId="2" applyNumberFormat="1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49" fontId="3" fillId="4" borderId="17" xfId="2" applyNumberFormat="1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2" fontId="6" fillId="0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3" borderId="17" xfId="2" applyFont="1" applyFill="1" applyBorder="1" applyAlignment="1">
      <alignment horizontal="left" vertical="center" wrapText="1"/>
    </xf>
    <xf numFmtId="9" fontId="6" fillId="0" borderId="17" xfId="0" applyNumberFormat="1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7" fillId="3" borderId="17" xfId="2" applyFont="1" applyFill="1" applyBorder="1" applyAlignment="1">
      <alignment vertical="center" wrapText="1"/>
    </xf>
    <xf numFmtId="0" fontId="7" fillId="0" borderId="17" xfId="2" applyFont="1" applyFill="1" applyBorder="1" applyAlignment="1">
      <alignment horizontal="justify" vertical="center" wrapText="1"/>
    </xf>
    <xf numFmtId="0" fontId="7" fillId="0" borderId="17" xfId="2" applyFont="1" applyFill="1" applyBorder="1" applyAlignment="1">
      <alignment horizontal="center" vertical="center" wrapText="1"/>
    </xf>
    <xf numFmtId="10" fontId="7" fillId="0" borderId="17" xfId="2" applyNumberFormat="1" applyFont="1" applyFill="1" applyBorder="1" applyAlignment="1">
      <alignment horizontal="center" vertical="center" wrapText="1"/>
    </xf>
    <xf numFmtId="2" fontId="7" fillId="3" borderId="17" xfId="2" applyNumberFormat="1" applyFont="1" applyFill="1" applyBorder="1" applyAlignment="1">
      <alignment horizontal="center" vertical="center"/>
    </xf>
    <xf numFmtId="9" fontId="7" fillId="0" borderId="17" xfId="2" applyNumberFormat="1" applyFont="1" applyFill="1" applyBorder="1" applyAlignment="1">
      <alignment horizontal="center" vertical="center" wrapText="1"/>
    </xf>
    <xf numFmtId="0" fontId="8" fillId="0" borderId="17" xfId="2" applyNumberFormat="1" applyFont="1" applyFill="1" applyBorder="1" applyAlignment="1">
      <alignment horizontal="center" vertical="center"/>
    </xf>
    <xf numFmtId="0" fontId="7" fillId="3" borderId="17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left" vertical="center" wrapText="1"/>
    </xf>
    <xf numFmtId="3" fontId="8" fillId="3" borderId="17" xfId="2" applyNumberFormat="1" applyFont="1" applyFill="1" applyBorder="1" applyAlignment="1">
      <alignment horizontal="center" vertical="center"/>
    </xf>
    <xf numFmtId="3" fontId="8" fillId="0" borderId="17" xfId="2" applyNumberFormat="1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justify" vertical="center" wrapText="1"/>
    </xf>
    <xf numFmtId="1" fontId="7" fillId="0" borderId="17" xfId="2" applyNumberFormat="1" applyFont="1" applyFill="1" applyBorder="1" applyAlignment="1">
      <alignment horizontal="center" vertical="center"/>
    </xf>
    <xf numFmtId="0" fontId="7" fillId="3" borderId="17" xfId="2" applyFont="1" applyFill="1" applyBorder="1" applyAlignment="1">
      <alignment horizontal="justify" vertical="center" wrapText="1"/>
    </xf>
    <xf numFmtId="9" fontId="7" fillId="0" borderId="17" xfId="2" applyNumberFormat="1" applyFont="1" applyFill="1" applyBorder="1" applyAlignment="1">
      <alignment horizontal="center" vertical="center"/>
    </xf>
    <xf numFmtId="9" fontId="7" fillId="3" borderId="17" xfId="2" applyNumberFormat="1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6" borderId="17" xfId="2" applyFont="1" applyFill="1" applyBorder="1" applyAlignment="1">
      <alignment horizontal="left" vertical="center" wrapText="1"/>
    </xf>
    <xf numFmtId="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6" fillId="0" borderId="17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7" fillId="0" borderId="17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9" fontId="7" fillId="3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7" xfId="2" applyFont="1" applyFill="1" applyBorder="1" applyAlignment="1">
      <alignment vertical="center" wrapText="1"/>
    </xf>
    <xf numFmtId="10" fontId="6" fillId="0" borderId="17" xfId="2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center"/>
    </xf>
    <xf numFmtId="0" fontId="7" fillId="0" borderId="17" xfId="2" applyNumberFormat="1" applyFont="1" applyFill="1" applyBorder="1" applyAlignment="1">
      <alignment horizontal="center" vertical="center" wrapText="1"/>
    </xf>
    <xf numFmtId="9" fontId="6" fillId="0" borderId="17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vertical="center" wrapText="1"/>
    </xf>
    <xf numFmtId="9" fontId="6" fillId="0" borderId="14" xfId="0" applyNumberFormat="1" applyFont="1" applyFill="1" applyBorder="1" applyAlignment="1">
      <alignment vertical="center" wrapText="1"/>
    </xf>
    <xf numFmtId="0" fontId="7" fillId="3" borderId="14" xfId="2" applyFont="1" applyFill="1" applyBorder="1" applyAlignment="1">
      <alignment horizontal="center" vertical="center" wrapText="1"/>
    </xf>
    <xf numFmtId="3" fontId="8" fillId="3" borderId="14" xfId="2" applyNumberFormat="1" applyFont="1" applyFill="1" applyBorder="1" applyAlignment="1">
      <alignment horizontal="center" vertical="center"/>
    </xf>
    <xf numFmtId="9" fontId="7" fillId="3" borderId="14" xfId="2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17" xfId="2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8" fillId="3" borderId="17" xfId="2" applyFont="1" applyFill="1" applyBorder="1" applyAlignment="1">
      <alignment horizontal="center" vertical="center" wrapText="1"/>
    </xf>
    <xf numFmtId="9" fontId="7" fillId="3" borderId="17" xfId="2" applyNumberFormat="1" applyFont="1" applyFill="1" applyBorder="1" applyAlignment="1">
      <alignment horizontal="center" vertical="center"/>
    </xf>
    <xf numFmtId="1" fontId="7" fillId="3" borderId="17" xfId="2" applyNumberFormat="1" applyFont="1" applyFill="1" applyBorder="1" applyAlignment="1">
      <alignment horizontal="center" vertical="center"/>
    </xf>
    <xf numFmtId="0" fontId="7" fillId="3" borderId="17" xfId="2" applyFont="1" applyFill="1" applyBorder="1" applyAlignment="1">
      <alignment horizontal="center" vertical="center"/>
    </xf>
    <xf numFmtId="10" fontId="7" fillId="3" borderId="17" xfId="2" applyNumberFormat="1" applyFont="1" applyFill="1" applyBorder="1" applyAlignment="1">
      <alignment horizontal="center" vertical="center" wrapText="1"/>
    </xf>
    <xf numFmtId="0" fontId="7" fillId="3" borderId="17" xfId="2" applyFont="1" applyFill="1" applyBorder="1" applyAlignment="1" applyProtection="1">
      <alignment horizontal="justify" vertical="center" wrapText="1"/>
    </xf>
    <xf numFmtId="9" fontId="7" fillId="0" borderId="13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 applyProtection="1">
      <alignment horizontal="justify" vertical="center" wrapText="1"/>
    </xf>
    <xf numFmtId="3" fontId="7" fillId="0" borderId="17" xfId="2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justify" vertical="center" wrapText="1"/>
    </xf>
    <xf numFmtId="0" fontId="7" fillId="3" borderId="17" xfId="2" applyNumberFormat="1" applyFont="1" applyFill="1" applyBorder="1" applyAlignment="1">
      <alignment horizontal="center" vertical="center"/>
    </xf>
    <xf numFmtId="9" fontId="7" fillId="0" borderId="17" xfId="0" applyNumberFormat="1" applyFont="1" applyFill="1" applyBorder="1" applyAlignment="1">
      <alignment horizontal="center" vertical="center" wrapText="1"/>
    </xf>
    <xf numFmtId="0" fontId="8" fillId="3" borderId="17" xfId="2" applyNumberFormat="1" applyFont="1" applyFill="1" applyBorder="1" applyAlignment="1">
      <alignment horizontal="center" vertical="center"/>
    </xf>
    <xf numFmtId="1" fontId="8" fillId="3" borderId="17" xfId="2" applyNumberFormat="1" applyFont="1" applyFill="1" applyBorder="1" applyAlignment="1">
      <alignment horizontal="center" vertical="center"/>
    </xf>
    <xf numFmtId="1" fontId="8" fillId="0" borderId="17" xfId="2" applyNumberFormat="1" applyFont="1" applyFill="1" applyBorder="1" applyAlignment="1">
      <alignment horizontal="center" vertical="center"/>
    </xf>
    <xf numFmtId="9" fontId="8" fillId="0" borderId="17" xfId="2" applyNumberFormat="1" applyFont="1" applyFill="1" applyBorder="1" applyAlignment="1">
      <alignment horizontal="center" vertical="center"/>
    </xf>
    <xf numFmtId="164" fontId="8" fillId="0" borderId="17" xfId="2" applyNumberFormat="1" applyFont="1" applyFill="1" applyBorder="1" applyAlignment="1">
      <alignment horizontal="center" vertical="center"/>
    </xf>
    <xf numFmtId="10" fontId="7" fillId="3" borderId="17" xfId="2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Border="1"/>
    <xf numFmtId="0" fontId="6" fillId="0" borderId="0" xfId="0" applyFont="1"/>
    <xf numFmtId="9" fontId="8" fillId="0" borderId="17" xfId="2" applyNumberFormat="1" applyFont="1" applyFill="1" applyBorder="1" applyAlignment="1">
      <alignment horizontal="center" vertical="center" wrapText="1"/>
    </xf>
    <xf numFmtId="0" fontId="8" fillId="0" borderId="17" xfId="2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3" borderId="3" xfId="0" applyFont="1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3" borderId="10" xfId="0" applyFont="1" applyFill="1" applyBorder="1"/>
    <xf numFmtId="0" fontId="2" fillId="0" borderId="11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/>
    <xf numFmtId="0" fontId="2" fillId="0" borderId="7" xfId="0" applyFont="1" applyFill="1" applyBorder="1"/>
    <xf numFmtId="0" fontId="3" fillId="4" borderId="13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1114425</xdr:colOff>
      <xdr:row>3</xdr:row>
      <xdr:rowOff>247650</xdr:rowOff>
    </xdr:to>
    <xdr:pic>
      <xdr:nvPicPr>
        <xdr:cNvPr id="2" name="1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1066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tabSelected="1" zoomScale="86" zoomScaleNormal="86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N9" sqref="N9"/>
    </sheetView>
  </sheetViews>
  <sheetFormatPr baseColWidth="10" defaultRowHeight="15" x14ac:dyDescent="0.25"/>
  <cols>
    <col min="1" max="1" width="22" customWidth="1"/>
    <col min="2" max="2" width="23.140625" customWidth="1"/>
    <col min="3" max="3" width="32" customWidth="1"/>
    <col min="4" max="4" width="54.7109375" customWidth="1"/>
    <col min="5" max="5" width="16" customWidth="1"/>
    <col min="6" max="7" width="11.42578125" style="45"/>
    <col min="8" max="8" width="11.42578125" style="36"/>
    <col min="9" max="9" width="19.28515625" customWidth="1"/>
    <col min="10" max="10" width="11.42578125" style="45"/>
    <col min="11" max="14" width="12.28515625" bestFit="1" customWidth="1"/>
    <col min="15" max="15" width="14.42578125" customWidth="1"/>
    <col min="16" max="19" width="12.28515625" bestFit="1" customWidth="1"/>
    <col min="21" max="21" width="15" customWidth="1"/>
    <col min="22" max="22" width="15.28515625" customWidth="1"/>
    <col min="23" max="23" width="15.5703125" customWidth="1"/>
    <col min="24" max="24" width="13.85546875" customWidth="1"/>
    <col min="25" max="25" width="14.85546875" customWidth="1"/>
    <col min="26" max="26" width="22.85546875" customWidth="1"/>
  </cols>
  <sheetData>
    <row r="1" spans="1:26" x14ac:dyDescent="0.25">
      <c r="A1" s="95"/>
      <c r="B1" s="98" t="s">
        <v>0</v>
      </c>
      <c r="C1" s="99"/>
      <c r="D1" s="99"/>
      <c r="E1" s="100"/>
      <c r="F1" s="101"/>
      <c r="G1" s="99"/>
      <c r="H1" s="99"/>
      <c r="I1" s="99"/>
      <c r="J1" s="102"/>
      <c r="K1" s="103"/>
      <c r="L1" s="104"/>
      <c r="M1" s="104"/>
      <c r="N1" s="99"/>
      <c r="O1" s="99"/>
      <c r="P1" s="103"/>
      <c r="Q1" s="104"/>
      <c r="R1" s="99"/>
      <c r="S1" s="99"/>
      <c r="T1" s="105"/>
      <c r="U1" s="114" t="s">
        <v>1</v>
      </c>
      <c r="V1" s="115"/>
      <c r="W1" s="115"/>
      <c r="X1" s="115"/>
      <c r="Y1" s="115"/>
      <c r="Z1" s="116"/>
    </row>
    <row r="2" spans="1:26" ht="10.5" customHeight="1" x14ac:dyDescent="0.25">
      <c r="A2" s="96"/>
      <c r="B2" s="106"/>
      <c r="C2" s="107"/>
      <c r="D2" s="107"/>
      <c r="E2" s="108"/>
      <c r="F2" s="109"/>
      <c r="G2" s="107"/>
      <c r="H2" s="107"/>
      <c r="I2" s="107"/>
      <c r="J2" s="110"/>
      <c r="K2" s="111"/>
      <c r="L2" s="112"/>
      <c r="M2" s="112"/>
      <c r="N2" s="107"/>
      <c r="O2" s="107"/>
      <c r="P2" s="111"/>
      <c r="Q2" s="112"/>
      <c r="R2" s="107"/>
      <c r="S2" s="107"/>
      <c r="T2" s="113"/>
      <c r="U2" s="114" t="s">
        <v>2</v>
      </c>
      <c r="V2" s="115"/>
      <c r="W2" s="115"/>
      <c r="X2" s="115"/>
      <c r="Y2" s="115"/>
      <c r="Z2" s="116"/>
    </row>
    <row r="3" spans="1:26" x14ac:dyDescent="0.25">
      <c r="A3" s="96"/>
      <c r="B3" s="98" t="s">
        <v>3</v>
      </c>
      <c r="C3" s="99"/>
      <c r="D3" s="99"/>
      <c r="E3" s="100"/>
      <c r="F3" s="101"/>
      <c r="G3" s="99"/>
      <c r="H3" s="99"/>
      <c r="I3" s="99"/>
      <c r="J3" s="102"/>
      <c r="K3" s="103"/>
      <c r="L3" s="104"/>
      <c r="M3" s="104"/>
      <c r="N3" s="99"/>
      <c r="O3" s="99"/>
      <c r="P3" s="103"/>
      <c r="Q3" s="104"/>
      <c r="R3" s="99"/>
      <c r="S3" s="99"/>
      <c r="T3" s="105"/>
      <c r="U3" s="114" t="s">
        <v>4</v>
      </c>
      <c r="V3" s="115"/>
      <c r="W3" s="115"/>
      <c r="X3" s="115"/>
      <c r="Y3" s="115"/>
      <c r="Z3" s="116"/>
    </row>
    <row r="4" spans="1:26" ht="21" customHeight="1" x14ac:dyDescent="0.25">
      <c r="A4" s="97"/>
      <c r="B4" s="106"/>
      <c r="C4" s="107"/>
      <c r="D4" s="107"/>
      <c r="E4" s="108"/>
      <c r="F4" s="109"/>
      <c r="G4" s="107"/>
      <c r="H4" s="107"/>
      <c r="I4" s="107"/>
      <c r="J4" s="110"/>
      <c r="K4" s="111"/>
      <c r="L4" s="112"/>
      <c r="M4" s="112"/>
      <c r="N4" s="107"/>
      <c r="O4" s="107"/>
      <c r="P4" s="111"/>
      <c r="Q4" s="112"/>
      <c r="R4" s="107"/>
      <c r="S4" s="107"/>
      <c r="T4" s="113"/>
      <c r="U4" s="114" t="s">
        <v>5</v>
      </c>
      <c r="V4" s="115"/>
      <c r="W4" s="115"/>
      <c r="X4" s="115"/>
      <c r="Y4" s="115"/>
      <c r="Z4" s="116"/>
    </row>
    <row r="5" spans="1:26" x14ac:dyDescent="0.25">
      <c r="K5" s="1"/>
      <c r="L5" s="1"/>
      <c r="M5" s="1"/>
      <c r="N5" s="1"/>
      <c r="O5" s="1"/>
      <c r="P5" s="1"/>
      <c r="Q5" s="1"/>
    </row>
    <row r="6" spans="1:26" ht="21.75" customHeight="1" x14ac:dyDescent="0.25">
      <c r="A6" s="117" t="s">
        <v>6</v>
      </c>
      <c r="B6" s="117" t="s">
        <v>7</v>
      </c>
      <c r="C6" s="117" t="s">
        <v>8</v>
      </c>
      <c r="D6" s="117" t="s">
        <v>9</v>
      </c>
      <c r="E6" s="117" t="s">
        <v>10</v>
      </c>
      <c r="F6" s="93" t="s">
        <v>11</v>
      </c>
      <c r="G6" s="94"/>
      <c r="H6" s="93" t="s">
        <v>12</v>
      </c>
      <c r="I6" s="119"/>
      <c r="J6" s="94"/>
      <c r="K6" s="93" t="s">
        <v>13</v>
      </c>
      <c r="L6" s="119"/>
      <c r="M6" s="119"/>
      <c r="N6" s="94"/>
      <c r="O6" s="120" t="s">
        <v>14</v>
      </c>
      <c r="P6" s="120"/>
      <c r="Q6" s="120"/>
      <c r="R6" s="120"/>
      <c r="S6" s="120"/>
      <c r="T6" s="121" t="s">
        <v>15</v>
      </c>
      <c r="U6" s="121" t="s">
        <v>16</v>
      </c>
      <c r="V6" s="121" t="s">
        <v>17</v>
      </c>
      <c r="W6" s="117" t="s">
        <v>18</v>
      </c>
      <c r="X6" s="117" t="s">
        <v>19</v>
      </c>
      <c r="Y6" s="117" t="s">
        <v>20</v>
      </c>
      <c r="Z6" s="117" t="s">
        <v>21</v>
      </c>
    </row>
    <row r="7" spans="1:26" ht="36" customHeight="1" x14ac:dyDescent="0.25">
      <c r="A7" s="118"/>
      <c r="B7" s="118"/>
      <c r="C7" s="118"/>
      <c r="D7" s="118"/>
      <c r="E7" s="118"/>
      <c r="F7" s="2" t="s">
        <v>22</v>
      </c>
      <c r="G7" s="3" t="s">
        <v>23</v>
      </c>
      <c r="H7" s="4" t="s">
        <v>24</v>
      </c>
      <c r="I7" s="4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5" t="s">
        <v>30</v>
      </c>
      <c r="O7" s="4" t="s">
        <v>31</v>
      </c>
      <c r="P7" s="4" t="s">
        <v>27</v>
      </c>
      <c r="Q7" s="4" t="s">
        <v>28</v>
      </c>
      <c r="R7" s="4" t="s">
        <v>29</v>
      </c>
      <c r="S7" s="4" t="s">
        <v>30</v>
      </c>
      <c r="T7" s="121"/>
      <c r="U7" s="121"/>
      <c r="V7" s="121"/>
      <c r="W7" s="118"/>
      <c r="X7" s="118"/>
      <c r="Y7" s="118"/>
      <c r="Z7" s="118"/>
    </row>
    <row r="8" spans="1:26" s="9" customFormat="1" ht="60" customHeight="1" x14ac:dyDescent="0.2">
      <c r="A8" s="6" t="s">
        <v>32</v>
      </c>
      <c r="B8" s="7" t="s">
        <v>76</v>
      </c>
      <c r="C8" s="7" t="s">
        <v>77</v>
      </c>
      <c r="D8" s="7" t="s">
        <v>78</v>
      </c>
      <c r="E8" s="7" t="s">
        <v>79</v>
      </c>
      <c r="F8" s="37">
        <v>0.4</v>
      </c>
      <c r="G8" s="61">
        <v>2.85</v>
      </c>
      <c r="H8" s="61" t="s">
        <v>50</v>
      </c>
      <c r="I8" s="7" t="s">
        <v>80</v>
      </c>
      <c r="J8" s="61">
        <v>1</v>
      </c>
      <c r="K8" s="8">
        <v>0.19800000000000001</v>
      </c>
      <c r="L8" s="8">
        <v>0.26700000000000002</v>
      </c>
      <c r="M8" s="8">
        <v>0.26700000000000002</v>
      </c>
      <c r="N8" s="51">
        <v>0.26800000000000002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s="9" customFormat="1" ht="60" customHeight="1" x14ac:dyDescent="0.2">
      <c r="A9" s="6" t="s">
        <v>32</v>
      </c>
      <c r="B9" s="7" t="s">
        <v>81</v>
      </c>
      <c r="C9" s="7" t="s">
        <v>82</v>
      </c>
      <c r="D9" s="7" t="s">
        <v>83</v>
      </c>
      <c r="E9" s="7" t="s">
        <v>79</v>
      </c>
      <c r="F9" s="37">
        <v>0.4</v>
      </c>
      <c r="G9" s="61">
        <v>2.85</v>
      </c>
      <c r="H9" s="61" t="s">
        <v>50</v>
      </c>
      <c r="I9" s="7" t="s">
        <v>80</v>
      </c>
      <c r="J9" s="61">
        <v>1</v>
      </c>
      <c r="K9" s="8">
        <v>0.19800000000000001</v>
      </c>
      <c r="L9" s="8">
        <v>0.26700000000000002</v>
      </c>
      <c r="M9" s="8">
        <v>0.26700000000000002</v>
      </c>
      <c r="N9" s="51">
        <v>0.26800000000000002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9" customFormat="1" ht="60" customHeight="1" x14ac:dyDescent="0.2">
      <c r="A10" s="6" t="s">
        <v>32</v>
      </c>
      <c r="B10" s="10" t="s">
        <v>46</v>
      </c>
      <c r="C10" s="7" t="s">
        <v>84</v>
      </c>
      <c r="D10" s="7" t="s">
        <v>85</v>
      </c>
      <c r="E10" s="7" t="s">
        <v>79</v>
      </c>
      <c r="F10" s="37">
        <v>0.1</v>
      </c>
      <c r="G10" s="61">
        <v>0.71</v>
      </c>
      <c r="H10" s="61" t="s">
        <v>60</v>
      </c>
      <c r="I10" s="7" t="s">
        <v>86</v>
      </c>
      <c r="J10" s="35">
        <v>1</v>
      </c>
      <c r="K10" s="12">
        <v>0.8</v>
      </c>
      <c r="L10" s="12">
        <v>0.2</v>
      </c>
      <c r="M10" s="12">
        <v>0</v>
      </c>
      <c r="N10" s="52">
        <v>0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s="9" customFormat="1" ht="60" customHeight="1" x14ac:dyDescent="0.2">
      <c r="A11" s="6" t="s">
        <v>32</v>
      </c>
      <c r="B11" s="10" t="s">
        <v>46</v>
      </c>
      <c r="C11" s="7" t="s">
        <v>84</v>
      </c>
      <c r="D11" s="7" t="s">
        <v>89</v>
      </c>
      <c r="E11" s="7" t="s">
        <v>79</v>
      </c>
      <c r="F11" s="35">
        <v>0.05</v>
      </c>
      <c r="G11" s="61">
        <v>0.36</v>
      </c>
      <c r="H11" s="20" t="s">
        <v>60</v>
      </c>
      <c r="I11" s="13" t="s">
        <v>92</v>
      </c>
      <c r="J11" s="35">
        <v>1</v>
      </c>
      <c r="K11" s="11">
        <v>0.25</v>
      </c>
      <c r="L11" s="11">
        <v>0.5</v>
      </c>
      <c r="M11" s="11">
        <v>0.75</v>
      </c>
      <c r="N11" s="53">
        <v>1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9" customFormat="1" ht="60" customHeight="1" x14ac:dyDescent="0.2">
      <c r="A12" s="6" t="s">
        <v>32</v>
      </c>
      <c r="B12" s="10" t="s">
        <v>46</v>
      </c>
      <c r="C12" s="7" t="s">
        <v>84</v>
      </c>
      <c r="D12" s="7" t="s">
        <v>72</v>
      </c>
      <c r="E12" s="7" t="s">
        <v>79</v>
      </c>
      <c r="F12" s="35">
        <v>0.05</v>
      </c>
      <c r="G12" s="61">
        <v>0.36</v>
      </c>
      <c r="H12" s="61" t="s">
        <v>60</v>
      </c>
      <c r="I12" s="13" t="s">
        <v>88</v>
      </c>
      <c r="J12" s="62">
        <v>4</v>
      </c>
      <c r="K12" s="8">
        <v>1</v>
      </c>
      <c r="L12" s="8">
        <v>1</v>
      </c>
      <c r="M12" s="8">
        <v>1</v>
      </c>
      <c r="N12" s="51">
        <v>1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s="9" customFormat="1" ht="50.1" customHeight="1" x14ac:dyDescent="0.2">
      <c r="A13" s="14" t="s">
        <v>33</v>
      </c>
      <c r="B13" s="10" t="s">
        <v>46</v>
      </c>
      <c r="C13" s="15" t="s">
        <v>47</v>
      </c>
      <c r="D13" s="16" t="s">
        <v>66</v>
      </c>
      <c r="E13" s="17" t="s">
        <v>49</v>
      </c>
      <c r="F13" s="18">
        <f>100%/7</f>
        <v>0.14285714285714285</v>
      </c>
      <c r="G13" s="19">
        <v>1.01</v>
      </c>
      <c r="H13" s="20" t="s">
        <v>60</v>
      </c>
      <c r="I13" s="20" t="s">
        <v>67</v>
      </c>
      <c r="J13" s="21">
        <f t="shared" ref="J13:J15" si="0">SUM(K13:N13)</f>
        <v>2</v>
      </c>
      <c r="K13" s="22">
        <v>1</v>
      </c>
      <c r="L13" s="17">
        <v>0</v>
      </c>
      <c r="M13" s="22">
        <v>1</v>
      </c>
      <c r="N13" s="54">
        <v>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s="9" customFormat="1" ht="50.1" customHeight="1" x14ac:dyDescent="0.2">
      <c r="A14" s="14" t="s">
        <v>33</v>
      </c>
      <c r="B14" s="10" t="s">
        <v>46</v>
      </c>
      <c r="C14" s="15" t="s">
        <v>47</v>
      </c>
      <c r="D14" s="16" t="s">
        <v>68</v>
      </c>
      <c r="E14" s="17" t="s">
        <v>49</v>
      </c>
      <c r="F14" s="18">
        <f t="shared" ref="F14:F19" si="1">100%/7</f>
        <v>0.14285714285714285</v>
      </c>
      <c r="G14" s="19">
        <v>1.01</v>
      </c>
      <c r="H14" s="20" t="s">
        <v>50</v>
      </c>
      <c r="I14" s="20" t="s">
        <v>69</v>
      </c>
      <c r="J14" s="21">
        <f t="shared" si="0"/>
        <v>7</v>
      </c>
      <c r="K14" s="22">
        <v>7</v>
      </c>
      <c r="L14" s="17">
        <v>0</v>
      </c>
      <c r="M14" s="22">
        <v>0</v>
      </c>
      <c r="N14" s="54">
        <v>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s="9" customFormat="1" ht="50.1" customHeight="1" x14ac:dyDescent="0.2">
      <c r="A15" s="14" t="s">
        <v>33</v>
      </c>
      <c r="B15" s="10" t="s">
        <v>46</v>
      </c>
      <c r="C15" s="15" t="s">
        <v>47</v>
      </c>
      <c r="D15" s="23" t="s">
        <v>70</v>
      </c>
      <c r="E15" s="17" t="s">
        <v>49</v>
      </c>
      <c r="F15" s="18">
        <f t="shared" si="1"/>
        <v>0.14285714285714285</v>
      </c>
      <c r="G15" s="19">
        <v>1.01</v>
      </c>
      <c r="H15" s="20" t="s">
        <v>60</v>
      </c>
      <c r="I15" s="13" t="s">
        <v>71</v>
      </c>
      <c r="J15" s="21">
        <v>4</v>
      </c>
      <c r="K15" s="24">
        <v>1</v>
      </c>
      <c r="L15" s="25">
        <v>1</v>
      </c>
      <c r="M15" s="24">
        <v>1</v>
      </c>
      <c r="N15" s="55">
        <v>1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s="9" customFormat="1" ht="50.1" customHeight="1" x14ac:dyDescent="0.2">
      <c r="A16" s="14" t="s">
        <v>33</v>
      </c>
      <c r="B16" s="10" t="s">
        <v>46</v>
      </c>
      <c r="C16" s="15" t="s">
        <v>47</v>
      </c>
      <c r="D16" s="23" t="s">
        <v>72</v>
      </c>
      <c r="E16" s="17" t="s">
        <v>49</v>
      </c>
      <c r="F16" s="18">
        <f t="shared" si="1"/>
        <v>0.14285714285714285</v>
      </c>
      <c r="G16" s="19">
        <v>1.01</v>
      </c>
      <c r="H16" s="20" t="s">
        <v>60</v>
      </c>
      <c r="I16" s="13" t="s">
        <v>73</v>
      </c>
      <c r="J16" s="21">
        <v>4</v>
      </c>
      <c r="K16" s="24">
        <v>1</v>
      </c>
      <c r="L16" s="25">
        <v>1</v>
      </c>
      <c r="M16" s="24">
        <v>1</v>
      </c>
      <c r="N16" s="55">
        <v>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s="9" customFormat="1" ht="50.1" customHeight="1" x14ac:dyDescent="0.2">
      <c r="A17" s="14" t="s">
        <v>33</v>
      </c>
      <c r="B17" s="10" t="s">
        <v>46</v>
      </c>
      <c r="C17" s="15" t="s">
        <v>47</v>
      </c>
      <c r="D17" s="23" t="s">
        <v>74</v>
      </c>
      <c r="E17" s="17" t="s">
        <v>49</v>
      </c>
      <c r="F17" s="18">
        <f t="shared" si="1"/>
        <v>0.14285714285714285</v>
      </c>
      <c r="G17" s="19">
        <v>1.01</v>
      </c>
      <c r="H17" s="20" t="s">
        <v>60</v>
      </c>
      <c r="I17" s="13" t="s">
        <v>73</v>
      </c>
      <c r="J17" s="21">
        <v>4</v>
      </c>
      <c r="K17" s="24">
        <v>1</v>
      </c>
      <c r="L17" s="25">
        <v>1</v>
      </c>
      <c r="M17" s="24">
        <v>1</v>
      </c>
      <c r="N17" s="55">
        <v>1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s="9" customFormat="1" ht="50.1" customHeight="1" x14ac:dyDescent="0.2">
      <c r="A18" s="14" t="s">
        <v>33</v>
      </c>
      <c r="B18" s="10" t="s">
        <v>46</v>
      </c>
      <c r="C18" s="15" t="s">
        <v>47</v>
      </c>
      <c r="D18" s="23" t="s">
        <v>75</v>
      </c>
      <c r="E18" s="17" t="s">
        <v>49</v>
      </c>
      <c r="F18" s="18">
        <f t="shared" si="1"/>
        <v>0.14285714285714285</v>
      </c>
      <c r="G18" s="19">
        <v>1.01</v>
      </c>
      <c r="H18" s="20" t="s">
        <v>60</v>
      </c>
      <c r="I18" s="13" t="s">
        <v>73</v>
      </c>
      <c r="J18" s="21">
        <v>3</v>
      </c>
      <c r="K18" s="24">
        <v>1</v>
      </c>
      <c r="L18" s="25">
        <v>1</v>
      </c>
      <c r="M18" s="24">
        <v>0</v>
      </c>
      <c r="N18" s="55">
        <v>1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s="9" customFormat="1" ht="50.1" customHeight="1" x14ac:dyDescent="0.2">
      <c r="A19" s="14" t="s">
        <v>33</v>
      </c>
      <c r="B19" s="10" t="s">
        <v>46</v>
      </c>
      <c r="C19" s="15" t="s">
        <v>47</v>
      </c>
      <c r="D19" s="23" t="s">
        <v>90</v>
      </c>
      <c r="E19" s="17" t="s">
        <v>49</v>
      </c>
      <c r="F19" s="18">
        <f t="shared" si="1"/>
        <v>0.14285714285714285</v>
      </c>
      <c r="G19" s="19">
        <v>1.01</v>
      </c>
      <c r="H19" s="20" t="s">
        <v>60</v>
      </c>
      <c r="I19" s="13" t="s">
        <v>92</v>
      </c>
      <c r="J19" s="35">
        <v>1</v>
      </c>
      <c r="K19" s="11">
        <v>0.25</v>
      </c>
      <c r="L19" s="11">
        <v>0.5</v>
      </c>
      <c r="M19" s="11">
        <v>0.75</v>
      </c>
      <c r="N19" s="53">
        <v>1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s="9" customFormat="1" ht="50.1" customHeight="1" x14ac:dyDescent="0.2">
      <c r="A20" s="14" t="s">
        <v>34</v>
      </c>
      <c r="B20" s="10" t="s">
        <v>46</v>
      </c>
      <c r="C20" s="15" t="s">
        <v>47</v>
      </c>
      <c r="D20" s="10" t="s">
        <v>48</v>
      </c>
      <c r="E20" s="17" t="s">
        <v>49</v>
      </c>
      <c r="F20" s="18">
        <v>0.1111</v>
      </c>
      <c r="G20" s="19">
        <v>0.77</v>
      </c>
      <c r="H20" s="20" t="s">
        <v>50</v>
      </c>
      <c r="I20" s="13" t="s">
        <v>51</v>
      </c>
      <c r="J20" s="26">
        <v>4</v>
      </c>
      <c r="K20" s="24">
        <v>1</v>
      </c>
      <c r="L20" s="24">
        <v>1</v>
      </c>
      <c r="M20" s="24">
        <v>1</v>
      </c>
      <c r="N20" s="55">
        <v>1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s="9" customFormat="1" ht="50.1" customHeight="1" x14ac:dyDescent="0.2">
      <c r="A21" s="14" t="s">
        <v>34</v>
      </c>
      <c r="B21" s="10" t="s">
        <v>46</v>
      </c>
      <c r="C21" s="15" t="s">
        <v>47</v>
      </c>
      <c r="D21" s="10" t="s">
        <v>52</v>
      </c>
      <c r="E21" s="17" t="s">
        <v>49</v>
      </c>
      <c r="F21" s="18">
        <v>0.1111</v>
      </c>
      <c r="G21" s="19">
        <v>0.77</v>
      </c>
      <c r="H21" s="20" t="s">
        <v>50</v>
      </c>
      <c r="I21" s="13" t="s">
        <v>53</v>
      </c>
      <c r="J21" s="26">
        <v>4</v>
      </c>
      <c r="K21" s="24">
        <v>1</v>
      </c>
      <c r="L21" s="24">
        <v>1</v>
      </c>
      <c r="M21" s="24">
        <v>1</v>
      </c>
      <c r="N21" s="55">
        <v>1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s="9" customFormat="1" ht="50.1" customHeight="1" x14ac:dyDescent="0.2">
      <c r="A22" s="14" t="s">
        <v>34</v>
      </c>
      <c r="B22" s="10" t="s">
        <v>46</v>
      </c>
      <c r="C22" s="15" t="s">
        <v>47</v>
      </c>
      <c r="D22" s="10" t="s">
        <v>54</v>
      </c>
      <c r="E22" s="17" t="s">
        <v>49</v>
      </c>
      <c r="F22" s="18">
        <v>0.1111</v>
      </c>
      <c r="G22" s="19">
        <v>0.77</v>
      </c>
      <c r="H22" s="20" t="s">
        <v>50</v>
      </c>
      <c r="I22" s="13" t="s">
        <v>55</v>
      </c>
      <c r="J22" s="26">
        <v>3</v>
      </c>
      <c r="K22" s="24">
        <v>1</v>
      </c>
      <c r="L22" s="24">
        <v>1</v>
      </c>
      <c r="M22" s="24">
        <v>1</v>
      </c>
      <c r="N22" s="55">
        <v>1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s="9" customFormat="1" ht="50.1" customHeight="1" x14ac:dyDescent="0.2">
      <c r="A23" s="14" t="s">
        <v>34</v>
      </c>
      <c r="B23" s="10" t="s">
        <v>46</v>
      </c>
      <c r="C23" s="15" t="s">
        <v>47</v>
      </c>
      <c r="D23" s="10" t="s">
        <v>56</v>
      </c>
      <c r="E23" s="17" t="s">
        <v>49</v>
      </c>
      <c r="F23" s="18">
        <v>0.1111</v>
      </c>
      <c r="G23" s="19">
        <v>0.77</v>
      </c>
      <c r="H23" s="20" t="s">
        <v>50</v>
      </c>
      <c r="I23" s="13" t="s">
        <v>57</v>
      </c>
      <c r="J23" s="26">
        <v>4</v>
      </c>
      <c r="K23" s="24">
        <v>1</v>
      </c>
      <c r="L23" s="24">
        <v>1</v>
      </c>
      <c r="M23" s="24">
        <v>1</v>
      </c>
      <c r="N23" s="55">
        <v>1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s="9" customFormat="1" ht="50.1" customHeight="1" x14ac:dyDescent="0.2">
      <c r="A24" s="14" t="s">
        <v>34</v>
      </c>
      <c r="B24" s="10" t="s">
        <v>46</v>
      </c>
      <c r="C24" s="15" t="s">
        <v>47</v>
      </c>
      <c r="D24" s="27" t="s">
        <v>58</v>
      </c>
      <c r="E24" s="17" t="s">
        <v>59</v>
      </c>
      <c r="F24" s="18">
        <v>0.1111</v>
      </c>
      <c r="G24" s="19">
        <v>0.77</v>
      </c>
      <c r="H24" s="20" t="s">
        <v>60</v>
      </c>
      <c r="I24" s="20" t="s">
        <v>61</v>
      </c>
      <c r="J24" s="28">
        <v>2</v>
      </c>
      <c r="K24" s="22">
        <v>1</v>
      </c>
      <c r="L24" s="22">
        <v>0</v>
      </c>
      <c r="M24" s="22">
        <v>1</v>
      </c>
      <c r="N24" s="54">
        <v>0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s="9" customFormat="1" ht="50.1" customHeight="1" x14ac:dyDescent="0.2">
      <c r="A25" s="14" t="s">
        <v>34</v>
      </c>
      <c r="B25" s="10" t="s">
        <v>46</v>
      </c>
      <c r="C25" s="15" t="s">
        <v>47</v>
      </c>
      <c r="D25" s="29" t="s">
        <v>62</v>
      </c>
      <c r="E25" s="17" t="s">
        <v>49</v>
      </c>
      <c r="F25" s="18">
        <v>0.1111</v>
      </c>
      <c r="G25" s="19">
        <v>0.77</v>
      </c>
      <c r="H25" s="20" t="s">
        <v>50</v>
      </c>
      <c r="I25" s="20" t="s">
        <v>63</v>
      </c>
      <c r="J25" s="30">
        <v>1</v>
      </c>
      <c r="K25" s="31">
        <v>1</v>
      </c>
      <c r="L25" s="31">
        <v>1</v>
      </c>
      <c r="M25" s="31">
        <v>1</v>
      </c>
      <c r="N25" s="56">
        <v>1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s="9" customFormat="1" ht="50.1" customHeight="1" x14ac:dyDescent="0.2">
      <c r="A26" s="14" t="s">
        <v>34</v>
      </c>
      <c r="B26" s="10" t="s">
        <v>46</v>
      </c>
      <c r="C26" s="15" t="s">
        <v>47</v>
      </c>
      <c r="D26" s="29" t="s">
        <v>64</v>
      </c>
      <c r="E26" s="17" t="s">
        <v>49</v>
      </c>
      <c r="F26" s="18">
        <v>0.1111</v>
      </c>
      <c r="G26" s="19">
        <v>0.77</v>
      </c>
      <c r="H26" s="20" t="s">
        <v>50</v>
      </c>
      <c r="I26" s="20" t="s">
        <v>65</v>
      </c>
      <c r="J26" s="32">
        <v>1</v>
      </c>
      <c r="K26" s="22">
        <v>1</v>
      </c>
      <c r="L26" s="22">
        <v>0</v>
      </c>
      <c r="M26" s="22">
        <v>0</v>
      </c>
      <c r="N26" s="54">
        <v>0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s="9" customFormat="1" ht="50.1" customHeight="1" x14ac:dyDescent="0.2">
      <c r="A27" s="14" t="s">
        <v>34</v>
      </c>
      <c r="B27" s="10" t="s">
        <v>46</v>
      </c>
      <c r="C27" s="15" t="s">
        <v>47</v>
      </c>
      <c r="D27" s="23" t="s">
        <v>228</v>
      </c>
      <c r="E27" s="17" t="s">
        <v>49</v>
      </c>
      <c r="F27" s="18">
        <v>0.1111</v>
      </c>
      <c r="G27" s="19">
        <v>0.77</v>
      </c>
      <c r="H27" s="20" t="s">
        <v>60</v>
      </c>
      <c r="I27" s="13" t="s">
        <v>92</v>
      </c>
      <c r="J27" s="35">
        <v>1</v>
      </c>
      <c r="K27" s="11">
        <v>0.25</v>
      </c>
      <c r="L27" s="11">
        <v>0.5</v>
      </c>
      <c r="M27" s="11">
        <v>0.75</v>
      </c>
      <c r="N27" s="53">
        <v>1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s="9" customFormat="1" ht="50.1" customHeight="1" x14ac:dyDescent="0.2">
      <c r="A28" s="14" t="s">
        <v>34</v>
      </c>
      <c r="B28" s="10" t="s">
        <v>46</v>
      </c>
      <c r="C28" s="15" t="s">
        <v>47</v>
      </c>
      <c r="D28" s="16" t="s">
        <v>91</v>
      </c>
      <c r="E28" s="17" t="s">
        <v>49</v>
      </c>
      <c r="F28" s="18">
        <v>0.11119999999999999</v>
      </c>
      <c r="G28" s="19">
        <v>0.8</v>
      </c>
      <c r="H28" s="20" t="s">
        <v>60</v>
      </c>
      <c r="I28" s="13" t="s">
        <v>92</v>
      </c>
      <c r="J28" s="35">
        <v>1</v>
      </c>
      <c r="K28" s="11">
        <v>0.25</v>
      </c>
      <c r="L28" s="11">
        <v>0.5</v>
      </c>
      <c r="M28" s="11">
        <v>0.75</v>
      </c>
      <c r="N28" s="53">
        <v>1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s="9" customFormat="1" ht="50.1" customHeight="1" x14ac:dyDescent="0.2">
      <c r="A29" s="6" t="s">
        <v>35</v>
      </c>
      <c r="B29" s="7" t="s">
        <v>76</v>
      </c>
      <c r="C29" s="7" t="s">
        <v>93</v>
      </c>
      <c r="D29" s="7" t="s">
        <v>94</v>
      </c>
      <c r="E29" s="7" t="s">
        <v>95</v>
      </c>
      <c r="F29" s="37">
        <v>0.3</v>
      </c>
      <c r="G29" s="61">
        <v>2.1</v>
      </c>
      <c r="H29" s="61" t="s">
        <v>60</v>
      </c>
      <c r="I29" s="7" t="s">
        <v>96</v>
      </c>
      <c r="J29" s="61">
        <v>1</v>
      </c>
      <c r="K29" s="7">
        <v>0.2</v>
      </c>
      <c r="L29" s="7">
        <v>0.3</v>
      </c>
      <c r="M29" s="7">
        <v>0.3</v>
      </c>
      <c r="N29" s="57">
        <v>0.2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s="9" customFormat="1" ht="50.1" customHeight="1" x14ac:dyDescent="0.2">
      <c r="A30" s="6" t="s">
        <v>35</v>
      </c>
      <c r="B30" s="7" t="s">
        <v>76</v>
      </c>
      <c r="C30" s="7" t="s">
        <v>97</v>
      </c>
      <c r="D30" s="7" t="s">
        <v>98</v>
      </c>
      <c r="E30" s="7" t="s">
        <v>99</v>
      </c>
      <c r="F30" s="37">
        <v>7.0000000000000007E-2</v>
      </c>
      <c r="G30" s="61">
        <v>0.6</v>
      </c>
      <c r="H30" s="61" t="s">
        <v>60</v>
      </c>
      <c r="I30" s="7" t="s">
        <v>96</v>
      </c>
      <c r="J30" s="61">
        <v>1</v>
      </c>
      <c r="K30" s="7">
        <v>0.17</v>
      </c>
      <c r="L30" s="7">
        <v>0.23</v>
      </c>
      <c r="M30" s="7">
        <v>0.3</v>
      </c>
      <c r="N30" s="57">
        <v>0.3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s="9" customFormat="1" ht="50.1" customHeight="1" x14ac:dyDescent="0.2">
      <c r="A31" s="6" t="s">
        <v>35</v>
      </c>
      <c r="B31" s="7" t="s">
        <v>76</v>
      </c>
      <c r="C31" s="7" t="s">
        <v>97</v>
      </c>
      <c r="D31" s="7" t="s">
        <v>100</v>
      </c>
      <c r="E31" s="7" t="s">
        <v>99</v>
      </c>
      <c r="F31" s="37">
        <v>7.0000000000000007E-2</v>
      </c>
      <c r="G31" s="61">
        <v>0.6</v>
      </c>
      <c r="H31" s="61" t="s">
        <v>60</v>
      </c>
      <c r="I31" s="7" t="s">
        <v>96</v>
      </c>
      <c r="J31" s="61">
        <v>1</v>
      </c>
      <c r="K31" s="7">
        <v>0.31</v>
      </c>
      <c r="L31" s="7">
        <v>0.69</v>
      </c>
      <c r="M31" s="7">
        <v>0</v>
      </c>
      <c r="N31" s="57">
        <v>0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s="9" customFormat="1" ht="50.1" customHeight="1" x14ac:dyDescent="0.2">
      <c r="A32" s="6" t="s">
        <v>35</v>
      </c>
      <c r="B32" s="7" t="s">
        <v>76</v>
      </c>
      <c r="C32" s="7" t="s">
        <v>97</v>
      </c>
      <c r="D32" s="7" t="s">
        <v>101</v>
      </c>
      <c r="E32" s="7" t="s">
        <v>102</v>
      </c>
      <c r="F32" s="37">
        <v>7.0000000000000007E-2</v>
      </c>
      <c r="G32" s="61">
        <v>0.6</v>
      </c>
      <c r="H32" s="61" t="s">
        <v>60</v>
      </c>
      <c r="I32" s="7" t="s">
        <v>96</v>
      </c>
      <c r="J32" s="61">
        <v>1</v>
      </c>
      <c r="K32" s="7">
        <v>0.28999999999999998</v>
      </c>
      <c r="L32" s="7">
        <v>0.21</v>
      </c>
      <c r="M32" s="7">
        <v>0.21</v>
      </c>
      <c r="N32" s="57">
        <v>0.28999999999999998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s="9" customFormat="1" ht="50.1" customHeight="1" x14ac:dyDescent="0.2">
      <c r="A33" s="6" t="s">
        <v>35</v>
      </c>
      <c r="B33" s="7" t="s">
        <v>81</v>
      </c>
      <c r="C33" s="7" t="s">
        <v>103</v>
      </c>
      <c r="D33" s="7" t="s">
        <v>104</v>
      </c>
      <c r="E33" s="7" t="s">
        <v>105</v>
      </c>
      <c r="F33" s="37">
        <v>0.3</v>
      </c>
      <c r="G33" s="61">
        <v>2.1</v>
      </c>
      <c r="H33" s="61" t="s">
        <v>60</v>
      </c>
      <c r="I33" s="7" t="s">
        <v>96</v>
      </c>
      <c r="J33" s="61">
        <v>1</v>
      </c>
      <c r="K33" s="7">
        <v>0.22</v>
      </c>
      <c r="L33" s="7">
        <v>0.31</v>
      </c>
      <c r="M33" s="7">
        <v>0.24</v>
      </c>
      <c r="N33" s="57">
        <v>0.23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s="9" customFormat="1" ht="50.1" customHeight="1" x14ac:dyDescent="0.2">
      <c r="A34" s="6" t="s">
        <v>35</v>
      </c>
      <c r="B34" s="7" t="s">
        <v>81</v>
      </c>
      <c r="C34" s="7" t="s">
        <v>106</v>
      </c>
      <c r="D34" s="7" t="s">
        <v>107</v>
      </c>
      <c r="E34" s="7" t="s">
        <v>105</v>
      </c>
      <c r="F34" s="37">
        <v>7.0000000000000007E-2</v>
      </c>
      <c r="G34" s="61">
        <v>0.6</v>
      </c>
      <c r="H34" s="61" t="s">
        <v>60</v>
      </c>
      <c r="I34" s="7" t="s">
        <v>96</v>
      </c>
      <c r="J34" s="61">
        <v>1</v>
      </c>
      <c r="K34" s="7">
        <v>0.59</v>
      </c>
      <c r="L34" s="7">
        <v>0.41</v>
      </c>
      <c r="M34" s="7">
        <v>0</v>
      </c>
      <c r="N34" s="57">
        <v>0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s="9" customFormat="1" ht="50.1" customHeight="1" x14ac:dyDescent="0.2">
      <c r="A35" s="6" t="s">
        <v>35</v>
      </c>
      <c r="B35" s="7" t="s">
        <v>108</v>
      </c>
      <c r="C35" s="7" t="s">
        <v>106</v>
      </c>
      <c r="D35" s="7" t="s">
        <v>109</v>
      </c>
      <c r="E35" s="7" t="s">
        <v>95</v>
      </c>
      <c r="F35" s="37">
        <v>7.0000000000000007E-2</v>
      </c>
      <c r="G35" s="61">
        <v>0.6</v>
      </c>
      <c r="H35" s="61" t="s">
        <v>60</v>
      </c>
      <c r="I35" s="7" t="s">
        <v>96</v>
      </c>
      <c r="J35" s="61">
        <v>1</v>
      </c>
      <c r="K35" s="7">
        <v>0.2</v>
      </c>
      <c r="L35" s="7">
        <v>0.3</v>
      </c>
      <c r="M35" s="7">
        <v>0.2</v>
      </c>
      <c r="N35" s="57">
        <v>0.3</v>
      </c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s="9" customFormat="1" ht="50.1" customHeight="1" x14ac:dyDescent="0.2">
      <c r="A36" s="6" t="s">
        <v>35</v>
      </c>
      <c r="B36" s="7" t="s">
        <v>46</v>
      </c>
      <c r="C36" s="7" t="s">
        <v>84</v>
      </c>
      <c r="D36" s="7" t="s">
        <v>85</v>
      </c>
      <c r="E36" s="7" t="s">
        <v>79</v>
      </c>
      <c r="F36" s="37">
        <v>0.05</v>
      </c>
      <c r="G36" s="61">
        <v>0.3</v>
      </c>
      <c r="H36" s="61" t="s">
        <v>60</v>
      </c>
      <c r="I36" s="7" t="s">
        <v>86</v>
      </c>
      <c r="J36" s="35">
        <v>1</v>
      </c>
      <c r="K36" s="12">
        <v>0.8</v>
      </c>
      <c r="L36" s="12">
        <v>0.2</v>
      </c>
      <c r="M36" s="12">
        <v>0</v>
      </c>
      <c r="N36" s="52">
        <v>0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s="9" customFormat="1" ht="50.1" customHeight="1" x14ac:dyDescent="0.2">
      <c r="A37" s="6" t="s">
        <v>36</v>
      </c>
      <c r="B37" s="23" t="s">
        <v>46</v>
      </c>
      <c r="C37" s="46" t="s">
        <v>47</v>
      </c>
      <c r="D37" s="16" t="s">
        <v>176</v>
      </c>
      <c r="E37" s="17" t="s">
        <v>177</v>
      </c>
      <c r="F37" s="18">
        <v>7.6923076923076927E-2</v>
      </c>
      <c r="G37" s="48">
        <v>0.55000000000000004</v>
      </c>
      <c r="H37" s="20" t="s">
        <v>178</v>
      </c>
      <c r="I37" s="20" t="s">
        <v>179</v>
      </c>
      <c r="J37" s="32">
        <v>2</v>
      </c>
      <c r="K37" s="32">
        <v>2</v>
      </c>
      <c r="L37" s="32">
        <v>0</v>
      </c>
      <c r="M37" s="32">
        <v>0</v>
      </c>
      <c r="N37" s="32">
        <v>0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s="9" customFormat="1" ht="60" customHeight="1" x14ac:dyDescent="0.2">
      <c r="A38" s="6" t="s">
        <v>36</v>
      </c>
      <c r="B38" s="23" t="s">
        <v>46</v>
      </c>
      <c r="C38" s="46" t="s">
        <v>47</v>
      </c>
      <c r="D38" s="16" t="s">
        <v>180</v>
      </c>
      <c r="E38" s="17" t="s">
        <v>177</v>
      </c>
      <c r="F38" s="18">
        <v>7.6923076923076927E-2</v>
      </c>
      <c r="G38" s="48">
        <v>0.55000000000000004</v>
      </c>
      <c r="H38" s="20" t="s">
        <v>178</v>
      </c>
      <c r="I38" s="20" t="s">
        <v>181</v>
      </c>
      <c r="J38" s="32">
        <v>1</v>
      </c>
      <c r="K38" s="20">
        <v>0</v>
      </c>
      <c r="L38" s="20">
        <v>0.4</v>
      </c>
      <c r="M38" s="20">
        <v>0.3</v>
      </c>
      <c r="N38" s="20">
        <v>0.3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s="9" customFormat="1" ht="50.1" customHeight="1" x14ac:dyDescent="0.2">
      <c r="A39" s="6" t="s">
        <v>36</v>
      </c>
      <c r="B39" s="23" t="s">
        <v>46</v>
      </c>
      <c r="C39" s="46" t="s">
        <v>47</v>
      </c>
      <c r="D39" s="16" t="s">
        <v>182</v>
      </c>
      <c r="E39" s="17" t="s">
        <v>177</v>
      </c>
      <c r="F39" s="18">
        <v>7.6923076923076927E-2</v>
      </c>
      <c r="G39" s="48">
        <v>0.55000000000000004</v>
      </c>
      <c r="H39" s="20" t="s">
        <v>178</v>
      </c>
      <c r="I39" s="20" t="s">
        <v>183</v>
      </c>
      <c r="J39" s="32">
        <v>2</v>
      </c>
      <c r="K39" s="32">
        <v>0</v>
      </c>
      <c r="L39" s="49">
        <v>2</v>
      </c>
      <c r="M39" s="49">
        <v>0</v>
      </c>
      <c r="N39" s="49">
        <v>0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s="9" customFormat="1" ht="60" customHeight="1" x14ac:dyDescent="0.2">
      <c r="A40" s="6" t="s">
        <v>36</v>
      </c>
      <c r="B40" s="23" t="s">
        <v>46</v>
      </c>
      <c r="C40" s="46" t="s">
        <v>47</v>
      </c>
      <c r="D40" s="16" t="s">
        <v>184</v>
      </c>
      <c r="E40" s="17" t="s">
        <v>177</v>
      </c>
      <c r="F40" s="18">
        <v>7.6923076923076927E-2</v>
      </c>
      <c r="G40" s="48">
        <v>0.55000000000000004</v>
      </c>
      <c r="H40" s="20" t="s">
        <v>178</v>
      </c>
      <c r="I40" s="20" t="s">
        <v>181</v>
      </c>
      <c r="J40" s="32">
        <v>1</v>
      </c>
      <c r="K40" s="20">
        <v>0</v>
      </c>
      <c r="L40" s="20">
        <v>0</v>
      </c>
      <c r="M40" s="20">
        <v>0.5</v>
      </c>
      <c r="N40" s="20">
        <v>0.5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s="9" customFormat="1" ht="50.1" customHeight="1" x14ac:dyDescent="0.2">
      <c r="A41" s="6" t="s">
        <v>36</v>
      </c>
      <c r="B41" s="23" t="s">
        <v>46</v>
      </c>
      <c r="C41" s="46" t="s">
        <v>47</v>
      </c>
      <c r="D41" s="16" t="s">
        <v>185</v>
      </c>
      <c r="E41" s="17" t="s">
        <v>186</v>
      </c>
      <c r="F41" s="18">
        <v>7.6923076923076927E-2</v>
      </c>
      <c r="G41" s="48">
        <v>0.55000000000000004</v>
      </c>
      <c r="H41" s="20" t="s">
        <v>178</v>
      </c>
      <c r="I41" s="20" t="s">
        <v>187</v>
      </c>
      <c r="J41" s="30">
        <v>1</v>
      </c>
      <c r="K41" s="20">
        <v>0</v>
      </c>
      <c r="L41" s="20">
        <v>0</v>
      </c>
      <c r="M41" s="20">
        <v>0.5</v>
      </c>
      <c r="N41" s="20">
        <v>0.5</v>
      </c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s="9" customFormat="1" ht="60" customHeight="1" x14ac:dyDescent="0.2">
      <c r="A42" s="6" t="s">
        <v>36</v>
      </c>
      <c r="B42" s="23" t="s">
        <v>46</v>
      </c>
      <c r="C42" s="46" t="s">
        <v>47</v>
      </c>
      <c r="D42" s="16" t="s">
        <v>188</v>
      </c>
      <c r="E42" s="17" t="s">
        <v>189</v>
      </c>
      <c r="F42" s="18">
        <v>7.6923076923076927E-2</v>
      </c>
      <c r="G42" s="48">
        <v>0.55000000000000004</v>
      </c>
      <c r="H42" s="20" t="s">
        <v>178</v>
      </c>
      <c r="I42" s="20" t="s">
        <v>190</v>
      </c>
      <c r="J42" s="30">
        <v>1</v>
      </c>
      <c r="K42" s="30">
        <v>0.25</v>
      </c>
      <c r="L42" s="30">
        <v>0.25</v>
      </c>
      <c r="M42" s="30">
        <v>0.25</v>
      </c>
      <c r="N42" s="30">
        <v>0.25</v>
      </c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s="9" customFormat="1" ht="50.1" customHeight="1" x14ac:dyDescent="0.2">
      <c r="A43" s="6" t="s">
        <v>36</v>
      </c>
      <c r="B43" s="23" t="s">
        <v>46</v>
      </c>
      <c r="C43" s="46" t="s">
        <v>47</v>
      </c>
      <c r="D43" s="16" t="s">
        <v>191</v>
      </c>
      <c r="E43" s="17" t="s">
        <v>186</v>
      </c>
      <c r="F43" s="18">
        <v>7.6923076923076927E-2</v>
      </c>
      <c r="G43" s="48">
        <v>0.55000000000000004</v>
      </c>
      <c r="H43" s="20" t="s">
        <v>178</v>
      </c>
      <c r="I43" s="20" t="s">
        <v>192</v>
      </c>
      <c r="J43" s="30">
        <v>1</v>
      </c>
      <c r="K43" s="20">
        <v>0.15</v>
      </c>
      <c r="L43" s="20">
        <v>0.4</v>
      </c>
      <c r="M43" s="20">
        <v>0.3</v>
      </c>
      <c r="N43" s="20">
        <v>0.15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s="9" customFormat="1" ht="60" customHeight="1" x14ac:dyDescent="0.2">
      <c r="A44" s="6" t="s">
        <v>36</v>
      </c>
      <c r="B44" s="23" t="s">
        <v>46</v>
      </c>
      <c r="C44" s="46" t="s">
        <v>47</v>
      </c>
      <c r="D44" s="23" t="s">
        <v>196</v>
      </c>
      <c r="E44" s="17" t="s">
        <v>177</v>
      </c>
      <c r="F44" s="18">
        <v>7.6923076923076927E-2</v>
      </c>
      <c r="G44" s="48">
        <v>0.55000000000000004</v>
      </c>
      <c r="H44" s="20" t="s">
        <v>60</v>
      </c>
      <c r="I44" s="13" t="s">
        <v>92</v>
      </c>
      <c r="J44" s="35">
        <v>1</v>
      </c>
      <c r="K44" s="11">
        <v>0.25</v>
      </c>
      <c r="L44" s="11">
        <v>0.5</v>
      </c>
      <c r="M44" s="11">
        <v>0.75</v>
      </c>
      <c r="N44" s="53">
        <v>1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s="9" customFormat="1" ht="50.1" customHeight="1" x14ac:dyDescent="0.2">
      <c r="A45" s="6" t="s">
        <v>36</v>
      </c>
      <c r="B45" s="23" t="s">
        <v>46</v>
      </c>
      <c r="C45" s="46" t="s">
        <v>147</v>
      </c>
      <c r="D45" s="64" t="s">
        <v>167</v>
      </c>
      <c r="E45" s="17" t="s">
        <v>177</v>
      </c>
      <c r="F45" s="18">
        <v>7.6923076923076927E-2</v>
      </c>
      <c r="G45" s="48">
        <v>0.55000000000000004</v>
      </c>
      <c r="H45" s="20" t="s">
        <v>60</v>
      </c>
      <c r="I45" s="20" t="s">
        <v>168</v>
      </c>
      <c r="J45" s="65">
        <v>3</v>
      </c>
      <c r="K45" s="66">
        <v>0</v>
      </c>
      <c r="L45" s="66">
        <v>1</v>
      </c>
      <c r="M45" s="66">
        <v>1</v>
      </c>
      <c r="N45" s="66">
        <v>1</v>
      </c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s="9" customFormat="1" ht="60" customHeight="1" x14ac:dyDescent="0.2">
      <c r="A46" s="6" t="s">
        <v>36</v>
      </c>
      <c r="B46" s="23" t="s">
        <v>46</v>
      </c>
      <c r="C46" s="46" t="s">
        <v>147</v>
      </c>
      <c r="D46" s="64" t="s">
        <v>169</v>
      </c>
      <c r="E46" s="17" t="s">
        <v>177</v>
      </c>
      <c r="F46" s="18">
        <v>7.6923076923076927E-2</v>
      </c>
      <c r="G46" s="48">
        <v>0.55000000000000004</v>
      </c>
      <c r="H46" s="20" t="s">
        <v>60</v>
      </c>
      <c r="I46" s="20" t="s">
        <v>170</v>
      </c>
      <c r="J46" s="65">
        <v>4</v>
      </c>
      <c r="K46" s="66">
        <v>1</v>
      </c>
      <c r="L46" s="66">
        <v>1</v>
      </c>
      <c r="M46" s="66">
        <v>1</v>
      </c>
      <c r="N46" s="66">
        <v>1</v>
      </c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s="9" customFormat="1" ht="60" customHeight="1" x14ac:dyDescent="0.2">
      <c r="A47" s="6" t="s">
        <v>36</v>
      </c>
      <c r="B47" s="23" t="s">
        <v>46</v>
      </c>
      <c r="C47" s="46" t="s">
        <v>147</v>
      </c>
      <c r="D47" s="64" t="s">
        <v>171</v>
      </c>
      <c r="E47" s="17" t="s">
        <v>177</v>
      </c>
      <c r="F47" s="18">
        <v>7.6923076923076927E-2</v>
      </c>
      <c r="G47" s="48">
        <v>0.55000000000000004</v>
      </c>
      <c r="H47" s="20" t="s">
        <v>60</v>
      </c>
      <c r="I47" s="20" t="s">
        <v>172</v>
      </c>
      <c r="J47" s="65">
        <v>4</v>
      </c>
      <c r="K47" s="66">
        <v>1</v>
      </c>
      <c r="L47" s="66">
        <v>1</v>
      </c>
      <c r="M47" s="66">
        <v>1</v>
      </c>
      <c r="N47" s="66">
        <v>1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s="9" customFormat="1" ht="50.1" customHeight="1" x14ac:dyDescent="0.2">
      <c r="A48" s="6" t="s">
        <v>36</v>
      </c>
      <c r="B48" s="23" t="s">
        <v>46</v>
      </c>
      <c r="C48" s="46" t="s">
        <v>147</v>
      </c>
      <c r="D48" s="64" t="s">
        <v>173</v>
      </c>
      <c r="E48" s="17" t="s">
        <v>177</v>
      </c>
      <c r="F48" s="18">
        <v>7.6923076923076927E-2</v>
      </c>
      <c r="G48" s="48">
        <v>0.55000000000000004</v>
      </c>
      <c r="H48" s="20" t="s">
        <v>60</v>
      </c>
      <c r="I48" s="20" t="s">
        <v>174</v>
      </c>
      <c r="J48" s="65">
        <v>4</v>
      </c>
      <c r="K48" s="66">
        <v>1</v>
      </c>
      <c r="L48" s="66">
        <v>1</v>
      </c>
      <c r="M48" s="66">
        <v>1</v>
      </c>
      <c r="N48" s="66">
        <v>1</v>
      </c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s="9" customFormat="1" ht="60" customHeight="1" x14ac:dyDescent="0.2">
      <c r="A49" s="6" t="s">
        <v>36</v>
      </c>
      <c r="B49" s="23" t="s">
        <v>46</v>
      </c>
      <c r="C49" s="46" t="s">
        <v>147</v>
      </c>
      <c r="D49" s="67" t="s">
        <v>193</v>
      </c>
      <c r="E49" s="17" t="s">
        <v>177</v>
      </c>
      <c r="F49" s="18">
        <v>7.6923076923076927E-2</v>
      </c>
      <c r="G49" s="48">
        <v>0.54</v>
      </c>
      <c r="H49" s="20" t="s">
        <v>60</v>
      </c>
      <c r="I49" s="20" t="s">
        <v>194</v>
      </c>
      <c r="J49" s="65">
        <v>4</v>
      </c>
      <c r="K49" s="66">
        <v>1</v>
      </c>
      <c r="L49" s="66">
        <v>1</v>
      </c>
      <c r="M49" s="66">
        <v>1</v>
      </c>
      <c r="N49" s="66">
        <v>1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s="9" customFormat="1" ht="60" customHeight="1" x14ac:dyDescent="0.2">
      <c r="A50" s="6" t="s">
        <v>37</v>
      </c>
      <c r="B50" s="10" t="s">
        <v>46</v>
      </c>
      <c r="C50" s="15" t="s">
        <v>47</v>
      </c>
      <c r="D50" s="10" t="s">
        <v>214</v>
      </c>
      <c r="E50" s="22" t="s">
        <v>215</v>
      </c>
      <c r="F50" s="31">
        <v>0.5</v>
      </c>
      <c r="G50" s="19">
        <v>3.58</v>
      </c>
      <c r="H50" s="31" t="s">
        <v>216</v>
      </c>
      <c r="I50" s="68" t="s">
        <v>217</v>
      </c>
      <c r="J50" s="30">
        <v>1</v>
      </c>
      <c r="K50" s="69">
        <v>1</v>
      </c>
      <c r="L50" s="69">
        <v>1</v>
      </c>
      <c r="M50" s="30">
        <v>1</v>
      </c>
      <c r="N50" s="69">
        <v>1</v>
      </c>
      <c r="O50" s="70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s="9" customFormat="1" ht="60" customHeight="1" x14ac:dyDescent="0.2">
      <c r="A51" s="6" t="s">
        <v>37</v>
      </c>
      <c r="B51" s="10" t="s">
        <v>46</v>
      </c>
      <c r="C51" s="15" t="s">
        <v>47</v>
      </c>
      <c r="D51" s="10" t="s">
        <v>218</v>
      </c>
      <c r="E51" s="22" t="s">
        <v>215</v>
      </c>
      <c r="F51" s="31">
        <v>0.25</v>
      </c>
      <c r="G51" s="19">
        <v>1.78</v>
      </c>
      <c r="H51" s="31" t="s">
        <v>60</v>
      </c>
      <c r="I51" s="68" t="s">
        <v>219</v>
      </c>
      <c r="J51" s="32">
        <f>SUM(K51:N51)</f>
        <v>12</v>
      </c>
      <c r="K51" s="22">
        <v>3</v>
      </c>
      <c r="L51" s="22">
        <v>3</v>
      </c>
      <c r="M51" s="17">
        <v>3</v>
      </c>
      <c r="N51" s="22">
        <v>3</v>
      </c>
      <c r="O51" s="7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s="9" customFormat="1" ht="60" customHeight="1" x14ac:dyDescent="0.2">
      <c r="A52" s="6" t="s">
        <v>37</v>
      </c>
      <c r="B52" s="10" t="s">
        <v>46</v>
      </c>
      <c r="C52" s="15" t="s">
        <v>47</v>
      </c>
      <c r="D52" s="29" t="s">
        <v>220</v>
      </c>
      <c r="E52" s="22" t="s">
        <v>215</v>
      </c>
      <c r="F52" s="31">
        <v>0.25</v>
      </c>
      <c r="G52" s="19">
        <v>1.78</v>
      </c>
      <c r="H52" s="31" t="s">
        <v>60</v>
      </c>
      <c r="I52" s="31" t="s">
        <v>221</v>
      </c>
      <c r="J52" s="43">
        <v>6</v>
      </c>
      <c r="K52" s="43">
        <v>0</v>
      </c>
      <c r="L52" s="43">
        <v>3</v>
      </c>
      <c r="M52" s="43">
        <v>3</v>
      </c>
      <c r="N52" s="43">
        <v>0</v>
      </c>
      <c r="O52" s="43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s="9" customFormat="1" ht="60" customHeight="1" x14ac:dyDescent="0.2">
      <c r="A53" s="6" t="s">
        <v>38</v>
      </c>
      <c r="B53" s="10" t="s">
        <v>46</v>
      </c>
      <c r="C53" s="15" t="s">
        <v>47</v>
      </c>
      <c r="D53" s="10" t="s">
        <v>222</v>
      </c>
      <c r="E53" s="22" t="s">
        <v>215</v>
      </c>
      <c r="F53" s="72">
        <v>0.2</v>
      </c>
      <c r="G53" s="19">
        <v>1.42</v>
      </c>
      <c r="H53" s="31" t="s">
        <v>60</v>
      </c>
      <c r="I53" s="68" t="s">
        <v>219</v>
      </c>
      <c r="J53" s="32">
        <f>SUM(K53:N53)</f>
        <v>24</v>
      </c>
      <c r="K53" s="22">
        <v>6</v>
      </c>
      <c r="L53" s="22">
        <v>6</v>
      </c>
      <c r="M53" s="17">
        <v>6</v>
      </c>
      <c r="N53" s="22">
        <v>6</v>
      </c>
      <c r="O53" s="87"/>
      <c r="P53" s="87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s="9" customFormat="1" ht="60" customHeight="1" x14ac:dyDescent="0.2">
      <c r="A54" s="6" t="s">
        <v>38</v>
      </c>
      <c r="B54" s="10" t="s">
        <v>46</v>
      </c>
      <c r="C54" s="15" t="s">
        <v>47</v>
      </c>
      <c r="D54" s="73" t="s">
        <v>223</v>
      </c>
      <c r="E54" s="22" t="s">
        <v>215</v>
      </c>
      <c r="F54" s="72">
        <v>0.3</v>
      </c>
      <c r="G54" s="19">
        <v>2.15</v>
      </c>
      <c r="H54" s="31" t="s">
        <v>216</v>
      </c>
      <c r="I54" s="68" t="s">
        <v>224</v>
      </c>
      <c r="J54" s="30">
        <v>1</v>
      </c>
      <c r="K54" s="69">
        <v>1</v>
      </c>
      <c r="L54" s="69">
        <v>1</v>
      </c>
      <c r="M54" s="30">
        <v>1</v>
      </c>
      <c r="N54" s="30">
        <v>1</v>
      </c>
      <c r="O54" s="87"/>
      <c r="P54" s="87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s="9" customFormat="1" ht="60" customHeight="1" x14ac:dyDescent="0.2">
      <c r="A55" s="6" t="s">
        <v>38</v>
      </c>
      <c r="B55" s="10" t="s">
        <v>46</v>
      </c>
      <c r="C55" s="15" t="s">
        <v>47</v>
      </c>
      <c r="D55" s="73" t="s">
        <v>225</v>
      </c>
      <c r="E55" s="22" t="s">
        <v>215</v>
      </c>
      <c r="F55" s="72">
        <v>0.3</v>
      </c>
      <c r="G55" s="19">
        <v>2.15</v>
      </c>
      <c r="H55" s="31" t="s">
        <v>216</v>
      </c>
      <c r="I55" s="68" t="s">
        <v>226</v>
      </c>
      <c r="J55" s="30">
        <v>1</v>
      </c>
      <c r="K55" s="69">
        <v>1</v>
      </c>
      <c r="L55" s="69">
        <v>1</v>
      </c>
      <c r="M55" s="30">
        <v>1</v>
      </c>
      <c r="N55" s="74">
        <v>1</v>
      </c>
      <c r="O55" s="87"/>
      <c r="P55" s="87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s="9" customFormat="1" ht="60" customHeight="1" x14ac:dyDescent="0.2">
      <c r="A56" s="6" t="s">
        <v>38</v>
      </c>
      <c r="B56" s="10" t="s">
        <v>46</v>
      </c>
      <c r="C56" s="15" t="s">
        <v>47</v>
      </c>
      <c r="D56" s="75" t="s">
        <v>227</v>
      </c>
      <c r="E56" s="22" t="s">
        <v>215</v>
      </c>
      <c r="F56" s="72">
        <v>0.2</v>
      </c>
      <c r="G56" s="19">
        <v>1.42</v>
      </c>
      <c r="H56" s="20" t="s">
        <v>60</v>
      </c>
      <c r="I56" s="13" t="s">
        <v>92</v>
      </c>
      <c r="J56" s="35">
        <v>1</v>
      </c>
      <c r="K56" s="11">
        <v>0.25</v>
      </c>
      <c r="L56" s="11">
        <v>0.5</v>
      </c>
      <c r="M56" s="11">
        <v>0.75</v>
      </c>
      <c r="N56" s="11">
        <v>1</v>
      </c>
      <c r="O56" s="87"/>
      <c r="P56" s="87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s="9" customFormat="1" ht="60" customHeight="1" x14ac:dyDescent="0.2">
      <c r="A57" s="6" t="s">
        <v>39</v>
      </c>
      <c r="B57" s="7" t="s">
        <v>46</v>
      </c>
      <c r="C57" s="7" t="s">
        <v>84</v>
      </c>
      <c r="D57" s="7" t="s">
        <v>115</v>
      </c>
      <c r="E57" s="7" t="s">
        <v>79</v>
      </c>
      <c r="F57" s="37">
        <v>0.15</v>
      </c>
      <c r="G57" s="61">
        <v>1.07</v>
      </c>
      <c r="H57" s="61" t="s">
        <v>60</v>
      </c>
      <c r="I57" s="7" t="s">
        <v>116</v>
      </c>
      <c r="J57" s="35">
        <v>1</v>
      </c>
      <c r="K57" s="12">
        <v>0.5</v>
      </c>
      <c r="L57" s="12">
        <v>0.5</v>
      </c>
      <c r="M57" s="12">
        <v>0</v>
      </c>
      <c r="N57" s="52">
        <v>0</v>
      </c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s="9" customFormat="1" ht="60" customHeight="1" x14ac:dyDescent="0.2">
      <c r="A58" s="6" t="s">
        <v>39</v>
      </c>
      <c r="B58" s="7" t="s">
        <v>46</v>
      </c>
      <c r="C58" s="7" t="s">
        <v>84</v>
      </c>
      <c r="D58" s="7" t="s">
        <v>117</v>
      </c>
      <c r="E58" s="7" t="s">
        <v>79</v>
      </c>
      <c r="F58" s="37">
        <v>0.14000000000000001</v>
      </c>
      <c r="G58" s="61">
        <v>1</v>
      </c>
      <c r="H58" s="61" t="s">
        <v>60</v>
      </c>
      <c r="I58" s="7" t="s">
        <v>118</v>
      </c>
      <c r="J58" s="61">
        <v>1</v>
      </c>
      <c r="K58" s="8">
        <v>0</v>
      </c>
      <c r="L58" s="8">
        <v>0</v>
      </c>
      <c r="M58" s="8">
        <v>1</v>
      </c>
      <c r="N58" s="51">
        <v>0</v>
      </c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s="9" customFormat="1" ht="60" customHeight="1" x14ac:dyDescent="0.2">
      <c r="A59" s="6" t="s">
        <v>39</v>
      </c>
      <c r="B59" s="7" t="s">
        <v>46</v>
      </c>
      <c r="C59" s="7" t="s">
        <v>84</v>
      </c>
      <c r="D59" s="7" t="s">
        <v>119</v>
      </c>
      <c r="E59" s="7" t="s">
        <v>120</v>
      </c>
      <c r="F59" s="37">
        <v>0.14000000000000001</v>
      </c>
      <c r="G59" s="61">
        <v>1</v>
      </c>
      <c r="H59" s="61" t="s">
        <v>87</v>
      </c>
      <c r="I59" s="7" t="s">
        <v>80</v>
      </c>
      <c r="J59" s="35">
        <v>1</v>
      </c>
      <c r="K59" s="12">
        <v>0.7</v>
      </c>
      <c r="L59" s="12">
        <v>0.3</v>
      </c>
      <c r="M59" s="12">
        <v>0</v>
      </c>
      <c r="N59" s="52">
        <v>0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s="9" customFormat="1" ht="60" customHeight="1" x14ac:dyDescent="0.2">
      <c r="A60" s="6" t="s">
        <v>39</v>
      </c>
      <c r="B60" s="7" t="s">
        <v>46</v>
      </c>
      <c r="C60" s="7" t="s">
        <v>84</v>
      </c>
      <c r="D60" s="7" t="s">
        <v>121</v>
      </c>
      <c r="E60" s="7" t="s">
        <v>120</v>
      </c>
      <c r="F60" s="37">
        <v>0.15</v>
      </c>
      <c r="G60" s="61">
        <v>1.07</v>
      </c>
      <c r="H60" s="61" t="s">
        <v>87</v>
      </c>
      <c r="I60" s="7" t="s">
        <v>80</v>
      </c>
      <c r="J60" s="35">
        <v>1</v>
      </c>
      <c r="K60" s="12">
        <v>0.3</v>
      </c>
      <c r="L60" s="12">
        <v>0.7</v>
      </c>
      <c r="M60" s="12">
        <v>0</v>
      </c>
      <c r="N60" s="52">
        <v>0</v>
      </c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s="9" customFormat="1" ht="60" customHeight="1" x14ac:dyDescent="0.2">
      <c r="A61" s="6" t="s">
        <v>39</v>
      </c>
      <c r="B61" s="7" t="s">
        <v>46</v>
      </c>
      <c r="C61" s="7" t="s">
        <v>84</v>
      </c>
      <c r="D61" s="7" t="s">
        <v>122</v>
      </c>
      <c r="E61" s="7" t="s">
        <v>79</v>
      </c>
      <c r="F61" s="37">
        <v>7.0000000000000007E-2</v>
      </c>
      <c r="G61" s="61">
        <v>0.5</v>
      </c>
      <c r="H61" s="61" t="s">
        <v>87</v>
      </c>
      <c r="I61" s="7" t="s">
        <v>80</v>
      </c>
      <c r="J61" s="63">
        <v>1</v>
      </c>
      <c r="K61" s="11">
        <v>0.1</v>
      </c>
      <c r="L61" s="12">
        <v>0.5</v>
      </c>
      <c r="M61" s="12">
        <v>0.7</v>
      </c>
      <c r="N61" s="52">
        <v>1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s="9" customFormat="1" ht="60" customHeight="1" x14ac:dyDescent="0.2">
      <c r="A62" s="6" t="s">
        <v>39</v>
      </c>
      <c r="B62" s="7" t="s">
        <v>46</v>
      </c>
      <c r="C62" s="7" t="s">
        <v>84</v>
      </c>
      <c r="D62" s="7" t="s">
        <v>123</v>
      </c>
      <c r="E62" s="7" t="s">
        <v>79</v>
      </c>
      <c r="F62" s="37">
        <v>0.14000000000000001</v>
      </c>
      <c r="G62" s="61">
        <v>1</v>
      </c>
      <c r="H62" s="61" t="s">
        <v>60</v>
      </c>
      <c r="I62" s="7" t="s">
        <v>124</v>
      </c>
      <c r="J62" s="61">
        <v>2</v>
      </c>
      <c r="K62" s="7">
        <v>1</v>
      </c>
      <c r="L62" s="7">
        <v>1</v>
      </c>
      <c r="M62" s="7">
        <v>0</v>
      </c>
      <c r="N62" s="57">
        <v>0</v>
      </c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s="9" customFormat="1" ht="60" customHeight="1" x14ac:dyDescent="0.2">
      <c r="A63" s="6" t="s">
        <v>39</v>
      </c>
      <c r="B63" s="7" t="s">
        <v>46</v>
      </c>
      <c r="C63" s="7" t="s">
        <v>84</v>
      </c>
      <c r="D63" s="7" t="s">
        <v>125</v>
      </c>
      <c r="E63" s="7" t="s">
        <v>120</v>
      </c>
      <c r="F63" s="37">
        <v>0.14000000000000001</v>
      </c>
      <c r="G63" s="61">
        <v>1</v>
      </c>
      <c r="H63" s="20" t="s">
        <v>60</v>
      </c>
      <c r="I63" s="13" t="s">
        <v>92</v>
      </c>
      <c r="J63" s="35">
        <v>1</v>
      </c>
      <c r="K63" s="11">
        <v>0.25</v>
      </c>
      <c r="L63" s="11">
        <v>0.5</v>
      </c>
      <c r="M63" s="11">
        <v>0.75</v>
      </c>
      <c r="N63" s="53">
        <v>1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s="9" customFormat="1" ht="60" customHeight="1" x14ac:dyDescent="0.2">
      <c r="A64" s="6" t="s">
        <v>39</v>
      </c>
      <c r="B64" s="7" t="s">
        <v>46</v>
      </c>
      <c r="C64" s="7" t="s">
        <v>84</v>
      </c>
      <c r="D64" s="7" t="s">
        <v>72</v>
      </c>
      <c r="E64" s="7" t="s">
        <v>79</v>
      </c>
      <c r="F64" s="35">
        <v>7.0000000000000007E-2</v>
      </c>
      <c r="G64" s="61">
        <v>0.5</v>
      </c>
      <c r="H64" s="61" t="s">
        <v>60</v>
      </c>
      <c r="I64" s="13" t="s">
        <v>88</v>
      </c>
      <c r="J64" s="62">
        <v>4</v>
      </c>
      <c r="K64" s="8">
        <v>1</v>
      </c>
      <c r="L64" s="8">
        <v>1</v>
      </c>
      <c r="M64" s="8">
        <v>1</v>
      </c>
      <c r="N64" s="51">
        <v>1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s="9" customFormat="1" ht="60" customHeight="1" x14ac:dyDescent="0.2">
      <c r="A65" s="6" t="s">
        <v>40</v>
      </c>
      <c r="B65" s="10" t="s">
        <v>46</v>
      </c>
      <c r="C65" s="15" t="s">
        <v>197</v>
      </c>
      <c r="D65" s="10" t="s">
        <v>198</v>
      </c>
      <c r="E65" s="17" t="s">
        <v>199</v>
      </c>
      <c r="F65" s="18">
        <v>0.14285714285714288</v>
      </c>
      <c r="G65" s="19">
        <v>1.02</v>
      </c>
      <c r="H65" s="20" t="s">
        <v>60</v>
      </c>
      <c r="I65" s="13" t="s">
        <v>200</v>
      </c>
      <c r="J65" s="76">
        <v>11</v>
      </c>
      <c r="K65" s="22">
        <v>4</v>
      </c>
      <c r="L65" s="22">
        <v>3</v>
      </c>
      <c r="M65" s="17">
        <v>3</v>
      </c>
      <c r="N65" s="22">
        <v>1</v>
      </c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s="9" customFormat="1" ht="60" customHeight="1" x14ac:dyDescent="0.2">
      <c r="A66" s="6" t="s">
        <v>40</v>
      </c>
      <c r="B66" s="10" t="s">
        <v>46</v>
      </c>
      <c r="C66" s="15" t="s">
        <v>197</v>
      </c>
      <c r="D66" s="10" t="s">
        <v>201</v>
      </c>
      <c r="E66" s="17" t="s">
        <v>202</v>
      </c>
      <c r="F66" s="18">
        <v>0.14285714285714288</v>
      </c>
      <c r="G66" s="19">
        <v>1.02</v>
      </c>
      <c r="H66" s="20" t="s">
        <v>203</v>
      </c>
      <c r="I66" s="13" t="s">
        <v>204</v>
      </c>
      <c r="J66" s="30">
        <v>1</v>
      </c>
      <c r="K66" s="31">
        <v>0.25</v>
      </c>
      <c r="L66" s="31">
        <v>0.25</v>
      </c>
      <c r="M66" s="31">
        <v>0.25</v>
      </c>
      <c r="N66" s="31">
        <v>0.25</v>
      </c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s="9" customFormat="1" ht="60" customHeight="1" x14ac:dyDescent="0.2">
      <c r="A67" s="6" t="s">
        <v>40</v>
      </c>
      <c r="B67" s="10" t="s">
        <v>46</v>
      </c>
      <c r="C67" s="15" t="s">
        <v>197</v>
      </c>
      <c r="D67" s="23" t="s">
        <v>211</v>
      </c>
      <c r="E67" s="17" t="s">
        <v>205</v>
      </c>
      <c r="F67" s="18">
        <v>0.14285714285714288</v>
      </c>
      <c r="G67" s="19">
        <v>1.02</v>
      </c>
      <c r="H67" s="20" t="s">
        <v>50</v>
      </c>
      <c r="I67" s="20" t="s">
        <v>206</v>
      </c>
      <c r="J67" s="30">
        <v>1</v>
      </c>
      <c r="K67" s="31">
        <v>0.25</v>
      </c>
      <c r="L67" s="31">
        <v>0.25</v>
      </c>
      <c r="M67" s="31">
        <v>0.25</v>
      </c>
      <c r="N67" s="31">
        <v>0.25</v>
      </c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s="9" customFormat="1" ht="60" customHeight="1" x14ac:dyDescent="0.2">
      <c r="A68" s="6" t="s">
        <v>40</v>
      </c>
      <c r="B68" s="10" t="s">
        <v>46</v>
      </c>
      <c r="C68" s="15" t="s">
        <v>197</v>
      </c>
      <c r="D68" s="23" t="s">
        <v>207</v>
      </c>
      <c r="E68" s="17" t="s">
        <v>202</v>
      </c>
      <c r="F68" s="18">
        <v>0.14285714285714288</v>
      </c>
      <c r="G68" s="19">
        <v>1.02</v>
      </c>
      <c r="H68" s="20" t="s">
        <v>208</v>
      </c>
      <c r="I68" s="20" t="s">
        <v>209</v>
      </c>
      <c r="J68" s="32">
        <v>4</v>
      </c>
      <c r="K68" s="22">
        <v>0</v>
      </c>
      <c r="L68" s="22">
        <v>4</v>
      </c>
      <c r="M68" s="17">
        <v>0</v>
      </c>
      <c r="N68" s="22">
        <v>0</v>
      </c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s="9" customFormat="1" ht="60" customHeight="1" x14ac:dyDescent="0.2">
      <c r="A69" s="6" t="s">
        <v>40</v>
      </c>
      <c r="B69" s="10" t="s">
        <v>46</v>
      </c>
      <c r="C69" s="15" t="s">
        <v>197</v>
      </c>
      <c r="D69" s="77" t="s">
        <v>210</v>
      </c>
      <c r="E69" s="17" t="s">
        <v>202</v>
      </c>
      <c r="F69" s="18">
        <v>0.14285714285714288</v>
      </c>
      <c r="G69" s="19">
        <v>1.02</v>
      </c>
      <c r="H69" s="31" t="s">
        <v>60</v>
      </c>
      <c r="I69" s="31" t="s">
        <v>170</v>
      </c>
      <c r="J69" s="78">
        <v>4</v>
      </c>
      <c r="K69" s="66">
        <v>1</v>
      </c>
      <c r="L69" s="66">
        <v>1</v>
      </c>
      <c r="M69" s="66">
        <v>1</v>
      </c>
      <c r="N69" s="66">
        <v>1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s="9" customFormat="1" ht="60" customHeight="1" x14ac:dyDescent="0.2">
      <c r="A70" s="6" t="s">
        <v>40</v>
      </c>
      <c r="B70" s="10" t="s">
        <v>46</v>
      </c>
      <c r="C70" s="15" t="s">
        <v>197</v>
      </c>
      <c r="D70" s="77" t="s">
        <v>171</v>
      </c>
      <c r="E70" s="17" t="s">
        <v>202</v>
      </c>
      <c r="F70" s="18">
        <v>0.14285714285714288</v>
      </c>
      <c r="G70" s="19">
        <v>1.02</v>
      </c>
      <c r="H70" s="31" t="s">
        <v>60</v>
      </c>
      <c r="I70" s="31" t="s">
        <v>172</v>
      </c>
      <c r="J70" s="78">
        <v>4</v>
      </c>
      <c r="K70" s="66">
        <v>1</v>
      </c>
      <c r="L70" s="66">
        <v>1</v>
      </c>
      <c r="M70" s="66">
        <v>1</v>
      </c>
      <c r="N70" s="66">
        <v>1</v>
      </c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s="9" customFormat="1" ht="60" customHeight="1" x14ac:dyDescent="0.2">
      <c r="A71" s="6" t="s">
        <v>40</v>
      </c>
      <c r="B71" s="10" t="s">
        <v>46</v>
      </c>
      <c r="C71" s="15" t="s">
        <v>197</v>
      </c>
      <c r="D71" s="77" t="s">
        <v>173</v>
      </c>
      <c r="E71" s="17" t="s">
        <v>202</v>
      </c>
      <c r="F71" s="18">
        <v>0.14285714285714288</v>
      </c>
      <c r="G71" s="19">
        <v>1.02</v>
      </c>
      <c r="H71" s="31" t="s">
        <v>60</v>
      </c>
      <c r="I71" s="31" t="s">
        <v>174</v>
      </c>
      <c r="J71" s="78">
        <v>4</v>
      </c>
      <c r="K71" s="66">
        <v>1</v>
      </c>
      <c r="L71" s="66">
        <v>1</v>
      </c>
      <c r="M71" s="66">
        <v>1</v>
      </c>
      <c r="N71" s="66">
        <v>1</v>
      </c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s="9" customFormat="1" ht="50.1" customHeight="1" x14ac:dyDescent="0.2">
      <c r="A72" s="33" t="s">
        <v>41</v>
      </c>
      <c r="B72" s="23" t="s">
        <v>46</v>
      </c>
      <c r="C72" s="46" t="s">
        <v>47</v>
      </c>
      <c r="D72" s="16" t="s">
        <v>126</v>
      </c>
      <c r="E72" s="17" t="s">
        <v>127</v>
      </c>
      <c r="F72" s="47">
        <v>0.1</v>
      </c>
      <c r="G72" s="48">
        <v>0.71</v>
      </c>
      <c r="H72" s="20" t="s">
        <v>50</v>
      </c>
      <c r="I72" s="89" t="s">
        <v>128</v>
      </c>
      <c r="J72" s="90">
        <v>1</v>
      </c>
      <c r="K72" s="49">
        <v>0</v>
      </c>
      <c r="L72" s="49">
        <v>0</v>
      </c>
      <c r="M72" s="49">
        <v>0</v>
      </c>
      <c r="N72" s="58">
        <v>1</v>
      </c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s="9" customFormat="1" ht="50.1" customHeight="1" x14ac:dyDescent="0.2">
      <c r="A73" s="33" t="s">
        <v>41</v>
      </c>
      <c r="B73" s="23" t="s">
        <v>46</v>
      </c>
      <c r="C73" s="46" t="s">
        <v>47</v>
      </c>
      <c r="D73" s="16" t="s">
        <v>129</v>
      </c>
      <c r="E73" s="17" t="s">
        <v>127</v>
      </c>
      <c r="F73" s="47">
        <v>0.1</v>
      </c>
      <c r="G73" s="48">
        <v>0.71</v>
      </c>
      <c r="H73" s="20" t="s">
        <v>60</v>
      </c>
      <c r="I73" s="20" t="s">
        <v>130</v>
      </c>
      <c r="J73" s="28">
        <v>2</v>
      </c>
      <c r="K73" s="17">
        <v>1</v>
      </c>
      <c r="L73" s="17">
        <v>0</v>
      </c>
      <c r="M73" s="17">
        <v>1</v>
      </c>
      <c r="N73" s="59">
        <v>0</v>
      </c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s="9" customFormat="1" ht="50.1" customHeight="1" x14ac:dyDescent="0.2">
      <c r="A74" s="33" t="s">
        <v>41</v>
      </c>
      <c r="B74" s="23" t="s">
        <v>46</v>
      </c>
      <c r="C74" s="46" t="s">
        <v>47</v>
      </c>
      <c r="D74" s="16" t="s">
        <v>131</v>
      </c>
      <c r="E74" s="17" t="s">
        <v>127</v>
      </c>
      <c r="F74" s="47">
        <v>0.1</v>
      </c>
      <c r="G74" s="48">
        <v>0.71</v>
      </c>
      <c r="H74" s="20" t="s">
        <v>60</v>
      </c>
      <c r="I74" s="20" t="s">
        <v>132</v>
      </c>
      <c r="J74" s="28">
        <v>2</v>
      </c>
      <c r="K74" s="17">
        <v>0</v>
      </c>
      <c r="L74" s="17">
        <v>1</v>
      </c>
      <c r="M74" s="17">
        <v>1</v>
      </c>
      <c r="N74" s="59">
        <v>0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s="9" customFormat="1" ht="50.1" customHeight="1" x14ac:dyDescent="0.2">
      <c r="A75" s="33" t="s">
        <v>41</v>
      </c>
      <c r="B75" s="23" t="s">
        <v>46</v>
      </c>
      <c r="C75" s="46" t="s">
        <v>47</v>
      </c>
      <c r="D75" s="16" t="s">
        <v>133</v>
      </c>
      <c r="E75" s="17" t="s">
        <v>127</v>
      </c>
      <c r="F75" s="47">
        <v>0.1</v>
      </c>
      <c r="G75" s="48">
        <v>0.71</v>
      </c>
      <c r="H75" s="20" t="s">
        <v>60</v>
      </c>
      <c r="I75" s="20" t="s">
        <v>134</v>
      </c>
      <c r="J75" s="28">
        <v>2</v>
      </c>
      <c r="K75" s="17">
        <v>0</v>
      </c>
      <c r="L75" s="17">
        <v>1</v>
      </c>
      <c r="M75" s="17">
        <v>1</v>
      </c>
      <c r="N75" s="59">
        <v>0</v>
      </c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s="9" customFormat="1" ht="50.1" customHeight="1" x14ac:dyDescent="0.2">
      <c r="A76" s="33" t="s">
        <v>41</v>
      </c>
      <c r="B76" s="23" t="s">
        <v>46</v>
      </c>
      <c r="C76" s="46" t="s">
        <v>47</v>
      </c>
      <c r="D76" s="16" t="s">
        <v>135</v>
      </c>
      <c r="E76" s="17" t="s">
        <v>127</v>
      </c>
      <c r="F76" s="47">
        <v>0.1</v>
      </c>
      <c r="G76" s="48">
        <v>0.71</v>
      </c>
      <c r="H76" s="20" t="s">
        <v>60</v>
      </c>
      <c r="I76" s="20" t="s">
        <v>136</v>
      </c>
      <c r="J76" s="28">
        <v>2</v>
      </c>
      <c r="K76" s="17">
        <v>0</v>
      </c>
      <c r="L76" s="17">
        <v>0</v>
      </c>
      <c r="M76" s="17">
        <v>1</v>
      </c>
      <c r="N76" s="59">
        <v>1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s="9" customFormat="1" ht="50.1" customHeight="1" x14ac:dyDescent="0.2">
      <c r="A77" s="33" t="s">
        <v>41</v>
      </c>
      <c r="B77" s="23" t="s">
        <v>46</v>
      </c>
      <c r="C77" s="46" t="s">
        <v>47</v>
      </c>
      <c r="D77" s="16" t="s">
        <v>137</v>
      </c>
      <c r="E77" s="17" t="s">
        <v>127</v>
      </c>
      <c r="F77" s="47">
        <v>0.1</v>
      </c>
      <c r="G77" s="48">
        <v>0.71</v>
      </c>
      <c r="H77" s="20" t="s">
        <v>60</v>
      </c>
      <c r="I77" s="20" t="s">
        <v>138</v>
      </c>
      <c r="J77" s="28">
        <v>2</v>
      </c>
      <c r="K77" s="91">
        <v>1</v>
      </c>
      <c r="L77" s="91">
        <v>1</v>
      </c>
      <c r="M77" s="91">
        <v>0</v>
      </c>
      <c r="N77" s="92">
        <v>1</v>
      </c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s="9" customFormat="1" ht="50.1" customHeight="1" x14ac:dyDescent="0.2">
      <c r="A78" s="33" t="s">
        <v>41</v>
      </c>
      <c r="B78" s="23" t="s">
        <v>46</v>
      </c>
      <c r="C78" s="46" t="s">
        <v>47</v>
      </c>
      <c r="D78" s="16" t="s">
        <v>139</v>
      </c>
      <c r="E78" s="17" t="s">
        <v>127</v>
      </c>
      <c r="F78" s="47">
        <v>0.1</v>
      </c>
      <c r="G78" s="48">
        <v>0.71</v>
      </c>
      <c r="H78" s="20" t="s">
        <v>60</v>
      </c>
      <c r="I78" s="20" t="s">
        <v>140</v>
      </c>
      <c r="J78" s="50">
        <v>1</v>
      </c>
      <c r="K78" s="50">
        <v>0.25</v>
      </c>
      <c r="L78" s="50">
        <v>0.25</v>
      </c>
      <c r="M78" s="50">
        <v>0.25</v>
      </c>
      <c r="N78" s="60">
        <v>0.25</v>
      </c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s="9" customFormat="1" ht="50.1" customHeight="1" x14ac:dyDescent="0.2">
      <c r="A79" s="33" t="s">
        <v>41</v>
      </c>
      <c r="B79" s="23" t="s">
        <v>46</v>
      </c>
      <c r="C79" s="46" t="s">
        <v>47</v>
      </c>
      <c r="D79" s="16" t="s">
        <v>146</v>
      </c>
      <c r="E79" s="17" t="s">
        <v>127</v>
      </c>
      <c r="F79" s="47">
        <v>0.1</v>
      </c>
      <c r="G79" s="48">
        <v>0.71</v>
      </c>
      <c r="H79" s="20" t="s">
        <v>60</v>
      </c>
      <c r="I79" s="13" t="s">
        <v>92</v>
      </c>
      <c r="J79" s="35">
        <v>1</v>
      </c>
      <c r="K79" s="11">
        <v>0.25</v>
      </c>
      <c r="L79" s="11">
        <v>0.5</v>
      </c>
      <c r="M79" s="11">
        <v>0.75</v>
      </c>
      <c r="N79" s="53">
        <v>1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s="9" customFormat="1" ht="50.1" customHeight="1" x14ac:dyDescent="0.2">
      <c r="A80" s="33" t="s">
        <v>41</v>
      </c>
      <c r="B80" s="23" t="s">
        <v>46</v>
      </c>
      <c r="C80" s="46" t="s">
        <v>47</v>
      </c>
      <c r="D80" s="16" t="s">
        <v>141</v>
      </c>
      <c r="E80" s="17" t="s">
        <v>127</v>
      </c>
      <c r="F80" s="47">
        <v>0.1</v>
      </c>
      <c r="G80" s="48">
        <v>0.71</v>
      </c>
      <c r="H80" s="20" t="s">
        <v>60</v>
      </c>
      <c r="I80" s="20" t="s">
        <v>142</v>
      </c>
      <c r="J80" s="91">
        <v>2</v>
      </c>
      <c r="K80" s="91">
        <v>0</v>
      </c>
      <c r="L80" s="91">
        <v>1</v>
      </c>
      <c r="M80" s="91">
        <v>0</v>
      </c>
      <c r="N80" s="92">
        <v>1</v>
      </c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s="9" customFormat="1" ht="50.1" customHeight="1" x14ac:dyDescent="0.2">
      <c r="A81" s="33" t="s">
        <v>41</v>
      </c>
      <c r="B81" s="23" t="s">
        <v>46</v>
      </c>
      <c r="C81" s="46" t="s">
        <v>47</v>
      </c>
      <c r="D81" s="16" t="s">
        <v>143</v>
      </c>
      <c r="E81" s="17" t="s">
        <v>144</v>
      </c>
      <c r="F81" s="47">
        <v>0.1</v>
      </c>
      <c r="G81" s="48">
        <v>0.71</v>
      </c>
      <c r="H81" s="20" t="s">
        <v>60</v>
      </c>
      <c r="I81" s="20" t="s">
        <v>145</v>
      </c>
      <c r="J81" s="50">
        <v>1</v>
      </c>
      <c r="K81" s="50">
        <v>0</v>
      </c>
      <c r="L81" s="50">
        <v>0.25</v>
      </c>
      <c r="M81" s="50">
        <v>0.25</v>
      </c>
      <c r="N81" s="60">
        <v>0.5</v>
      </c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s="9" customFormat="1" ht="50.1" customHeight="1" x14ac:dyDescent="0.2">
      <c r="A82" s="34" t="s">
        <v>42</v>
      </c>
      <c r="B82" s="10" t="s">
        <v>46</v>
      </c>
      <c r="C82" s="15" t="s">
        <v>147</v>
      </c>
      <c r="D82" s="23" t="s">
        <v>148</v>
      </c>
      <c r="E82" s="22" t="s">
        <v>149</v>
      </c>
      <c r="F82" s="31">
        <v>7.6923076923076927E-2</v>
      </c>
      <c r="G82" s="19">
        <v>0.54</v>
      </c>
      <c r="H82" s="31" t="s">
        <v>60</v>
      </c>
      <c r="I82" s="31" t="s">
        <v>150</v>
      </c>
      <c r="J82" s="78">
        <v>14</v>
      </c>
      <c r="K82" s="66">
        <v>3</v>
      </c>
      <c r="L82" s="66">
        <v>4</v>
      </c>
      <c r="M82" s="66">
        <v>3</v>
      </c>
      <c r="N82" s="66">
        <v>4</v>
      </c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s="9" customFormat="1" ht="50.1" customHeight="1" x14ac:dyDescent="0.2">
      <c r="A83" s="34" t="s">
        <v>42</v>
      </c>
      <c r="B83" s="10" t="s">
        <v>46</v>
      </c>
      <c r="C83" s="15" t="s">
        <v>147</v>
      </c>
      <c r="D83" s="23" t="s">
        <v>151</v>
      </c>
      <c r="E83" s="22" t="s">
        <v>152</v>
      </c>
      <c r="F83" s="31">
        <v>7.6923076923076927E-2</v>
      </c>
      <c r="G83" s="19">
        <v>0.55000000000000004</v>
      </c>
      <c r="H83" s="31" t="s">
        <v>113</v>
      </c>
      <c r="I83" s="31" t="s">
        <v>153</v>
      </c>
      <c r="J83" s="78">
        <v>4</v>
      </c>
      <c r="K83" s="79">
        <v>0.3</v>
      </c>
      <c r="L83" s="79">
        <v>0.3</v>
      </c>
      <c r="M83" s="79">
        <v>0.3</v>
      </c>
      <c r="N83" s="79">
        <v>0.1</v>
      </c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s="9" customFormat="1" ht="50.1" customHeight="1" x14ac:dyDescent="0.2">
      <c r="A84" s="34" t="s">
        <v>42</v>
      </c>
      <c r="B84" s="10" t="s">
        <v>46</v>
      </c>
      <c r="C84" s="15" t="s">
        <v>147</v>
      </c>
      <c r="D84" s="64" t="s">
        <v>154</v>
      </c>
      <c r="E84" s="22" t="s">
        <v>155</v>
      </c>
      <c r="F84" s="31">
        <v>7.6923076923076927E-2</v>
      </c>
      <c r="G84" s="19">
        <v>0.55000000000000004</v>
      </c>
      <c r="H84" s="31" t="s">
        <v>113</v>
      </c>
      <c r="I84" s="31" t="s">
        <v>156</v>
      </c>
      <c r="J84" s="78">
        <v>4</v>
      </c>
      <c r="K84" s="79">
        <v>0.25</v>
      </c>
      <c r="L84" s="79">
        <v>0.25</v>
      </c>
      <c r="M84" s="79">
        <v>0.25</v>
      </c>
      <c r="N84" s="79">
        <v>0.25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s="9" customFormat="1" ht="50.1" customHeight="1" x14ac:dyDescent="0.2">
      <c r="A85" s="34" t="s">
        <v>42</v>
      </c>
      <c r="B85" s="10" t="s">
        <v>46</v>
      </c>
      <c r="C85" s="15" t="s">
        <v>147</v>
      </c>
      <c r="D85" s="23" t="s">
        <v>157</v>
      </c>
      <c r="E85" s="22" t="s">
        <v>152</v>
      </c>
      <c r="F85" s="31">
        <v>7.6923076923076927E-2</v>
      </c>
      <c r="G85" s="19">
        <v>0.55000000000000004</v>
      </c>
      <c r="H85" s="31" t="s">
        <v>113</v>
      </c>
      <c r="I85" s="31" t="s">
        <v>158</v>
      </c>
      <c r="J85" s="78">
        <v>4</v>
      </c>
      <c r="K85" s="79">
        <v>0.3</v>
      </c>
      <c r="L85" s="79">
        <v>0.3</v>
      </c>
      <c r="M85" s="79">
        <v>0.3</v>
      </c>
      <c r="N85" s="79">
        <v>0.1</v>
      </c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s="9" customFormat="1" ht="50.1" customHeight="1" x14ac:dyDescent="0.2">
      <c r="A86" s="34" t="s">
        <v>42</v>
      </c>
      <c r="B86" s="10" t="s">
        <v>46</v>
      </c>
      <c r="C86" s="15" t="s">
        <v>147</v>
      </c>
      <c r="D86" s="75" t="s">
        <v>159</v>
      </c>
      <c r="E86" s="22" t="s">
        <v>152</v>
      </c>
      <c r="F86" s="31">
        <v>7.6923076923076927E-2</v>
      </c>
      <c r="G86" s="19">
        <v>0.55000000000000004</v>
      </c>
      <c r="H86" s="31" t="s">
        <v>60</v>
      </c>
      <c r="I86" s="31" t="s">
        <v>160</v>
      </c>
      <c r="J86" s="78">
        <v>1</v>
      </c>
      <c r="K86" s="79">
        <v>1</v>
      </c>
      <c r="L86" s="79">
        <v>0</v>
      </c>
      <c r="M86" s="79">
        <v>0</v>
      </c>
      <c r="N86" s="79">
        <v>0</v>
      </c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s="9" customFormat="1" ht="50.1" customHeight="1" x14ac:dyDescent="0.2">
      <c r="A87" s="34" t="s">
        <v>42</v>
      </c>
      <c r="B87" s="10" t="s">
        <v>46</v>
      </c>
      <c r="C87" s="15" t="s">
        <v>147</v>
      </c>
      <c r="D87" s="23" t="s">
        <v>161</v>
      </c>
      <c r="E87" s="22" t="s">
        <v>152</v>
      </c>
      <c r="F87" s="31">
        <v>7.6923076923076927E-2</v>
      </c>
      <c r="G87" s="19">
        <v>0.55000000000000004</v>
      </c>
      <c r="H87" s="31" t="s">
        <v>113</v>
      </c>
      <c r="I87" s="31" t="s">
        <v>162</v>
      </c>
      <c r="J87" s="78">
        <v>2</v>
      </c>
      <c r="K87" s="79">
        <v>0.5</v>
      </c>
      <c r="L87" s="79">
        <v>0.5</v>
      </c>
      <c r="M87" s="79">
        <v>0</v>
      </c>
      <c r="N87" s="79">
        <v>0</v>
      </c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s="9" customFormat="1" ht="50.1" customHeight="1" x14ac:dyDescent="0.2">
      <c r="A88" s="34" t="s">
        <v>42</v>
      </c>
      <c r="B88" s="10" t="s">
        <v>46</v>
      </c>
      <c r="C88" s="15" t="s">
        <v>147</v>
      </c>
      <c r="D88" s="23" t="s">
        <v>163</v>
      </c>
      <c r="E88" s="22" t="s">
        <v>164</v>
      </c>
      <c r="F88" s="31">
        <v>7.6923076923076927E-2</v>
      </c>
      <c r="G88" s="19">
        <v>0.55000000000000004</v>
      </c>
      <c r="H88" s="31" t="s">
        <v>113</v>
      </c>
      <c r="I88" s="31" t="s">
        <v>162</v>
      </c>
      <c r="J88" s="78">
        <v>5</v>
      </c>
      <c r="K88" s="79">
        <v>0</v>
      </c>
      <c r="L88" s="79">
        <v>1</v>
      </c>
      <c r="M88" s="79">
        <v>0</v>
      </c>
      <c r="N88" s="79">
        <v>0</v>
      </c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9" customFormat="1" ht="50.1" customHeight="1" x14ac:dyDescent="0.2">
      <c r="A89" s="34" t="s">
        <v>42</v>
      </c>
      <c r="B89" s="10" t="s">
        <v>46</v>
      </c>
      <c r="C89" s="15" t="s">
        <v>147</v>
      </c>
      <c r="D89" s="64" t="s">
        <v>165</v>
      </c>
      <c r="E89" s="22" t="s">
        <v>152</v>
      </c>
      <c r="F89" s="31">
        <v>7.6923076923076927E-2</v>
      </c>
      <c r="G89" s="19">
        <v>0.55000000000000004</v>
      </c>
      <c r="H89" s="31" t="s">
        <v>60</v>
      </c>
      <c r="I89" s="31" t="s">
        <v>166</v>
      </c>
      <c r="J89" s="78">
        <v>1</v>
      </c>
      <c r="K89" s="79">
        <v>1</v>
      </c>
      <c r="L89" s="79">
        <v>0</v>
      </c>
      <c r="M89" s="79">
        <v>0</v>
      </c>
      <c r="N89" s="79">
        <v>0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s="9" customFormat="1" ht="50.1" customHeight="1" x14ac:dyDescent="0.2">
      <c r="A90" s="34" t="s">
        <v>42</v>
      </c>
      <c r="B90" s="10" t="s">
        <v>46</v>
      </c>
      <c r="C90" s="15" t="s">
        <v>147</v>
      </c>
      <c r="D90" s="64" t="s">
        <v>167</v>
      </c>
      <c r="E90" s="22" t="s">
        <v>152</v>
      </c>
      <c r="F90" s="31">
        <v>7.6923076923076927E-2</v>
      </c>
      <c r="G90" s="19">
        <v>0.55000000000000004</v>
      </c>
      <c r="H90" s="31" t="s">
        <v>60</v>
      </c>
      <c r="I90" s="31" t="s">
        <v>168</v>
      </c>
      <c r="J90" s="78">
        <v>3</v>
      </c>
      <c r="K90" s="66">
        <v>0</v>
      </c>
      <c r="L90" s="66">
        <v>1</v>
      </c>
      <c r="M90" s="66">
        <v>1</v>
      </c>
      <c r="N90" s="66">
        <v>1</v>
      </c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s="9" customFormat="1" ht="50.1" customHeight="1" x14ac:dyDescent="0.2">
      <c r="A91" s="34" t="s">
        <v>42</v>
      </c>
      <c r="B91" s="10" t="s">
        <v>46</v>
      </c>
      <c r="C91" s="15" t="s">
        <v>147</v>
      </c>
      <c r="D91" s="64" t="s">
        <v>195</v>
      </c>
      <c r="E91" s="22" t="s">
        <v>152</v>
      </c>
      <c r="F91" s="31">
        <v>7.6923076923076927E-2</v>
      </c>
      <c r="G91" s="19">
        <v>0.55000000000000004</v>
      </c>
      <c r="H91" s="31" t="s">
        <v>60</v>
      </c>
      <c r="I91" s="31" t="s">
        <v>170</v>
      </c>
      <c r="J91" s="78">
        <v>4</v>
      </c>
      <c r="K91" s="66">
        <v>1</v>
      </c>
      <c r="L91" s="66">
        <v>1</v>
      </c>
      <c r="M91" s="66">
        <v>1</v>
      </c>
      <c r="N91" s="66">
        <v>1</v>
      </c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s="9" customFormat="1" ht="50.1" customHeight="1" x14ac:dyDescent="0.2">
      <c r="A92" s="34" t="s">
        <v>42</v>
      </c>
      <c r="B92" s="10" t="s">
        <v>46</v>
      </c>
      <c r="C92" s="15" t="s">
        <v>147</v>
      </c>
      <c r="D92" s="64" t="s">
        <v>171</v>
      </c>
      <c r="E92" s="22" t="s">
        <v>152</v>
      </c>
      <c r="F92" s="31">
        <v>7.6923076923076927E-2</v>
      </c>
      <c r="G92" s="19">
        <v>0.55000000000000004</v>
      </c>
      <c r="H92" s="31" t="s">
        <v>60</v>
      </c>
      <c r="I92" s="31" t="s">
        <v>172</v>
      </c>
      <c r="J92" s="78">
        <v>4</v>
      </c>
      <c r="K92" s="66">
        <v>1</v>
      </c>
      <c r="L92" s="66">
        <v>1</v>
      </c>
      <c r="M92" s="66">
        <v>1</v>
      </c>
      <c r="N92" s="66">
        <v>1</v>
      </c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s="9" customFormat="1" ht="60" customHeight="1" x14ac:dyDescent="0.2">
      <c r="A93" s="34" t="s">
        <v>42</v>
      </c>
      <c r="B93" s="10" t="s">
        <v>46</v>
      </c>
      <c r="C93" s="15" t="s">
        <v>147</v>
      </c>
      <c r="D93" s="64" t="s">
        <v>173</v>
      </c>
      <c r="E93" s="22" t="s">
        <v>152</v>
      </c>
      <c r="F93" s="31">
        <v>7.6923076923076927E-2</v>
      </c>
      <c r="G93" s="19">
        <v>0.55000000000000004</v>
      </c>
      <c r="H93" s="31" t="s">
        <v>60</v>
      </c>
      <c r="I93" s="31" t="s">
        <v>174</v>
      </c>
      <c r="J93" s="78">
        <v>4</v>
      </c>
      <c r="K93" s="66">
        <v>1</v>
      </c>
      <c r="L93" s="66">
        <v>1</v>
      </c>
      <c r="M93" s="66">
        <v>1</v>
      </c>
      <c r="N93" s="66">
        <v>1</v>
      </c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s="9" customFormat="1" ht="60" customHeight="1" x14ac:dyDescent="0.2">
      <c r="A94" s="34" t="s">
        <v>42</v>
      </c>
      <c r="B94" s="10" t="s">
        <v>46</v>
      </c>
      <c r="C94" s="15" t="s">
        <v>147</v>
      </c>
      <c r="D94" s="16" t="s">
        <v>175</v>
      </c>
      <c r="E94" s="22" t="s">
        <v>152</v>
      </c>
      <c r="F94" s="31">
        <v>7.6923076923076927E-2</v>
      </c>
      <c r="G94" s="19">
        <v>0.55000000000000004</v>
      </c>
      <c r="H94" s="20" t="s">
        <v>60</v>
      </c>
      <c r="I94" s="13" t="s">
        <v>92</v>
      </c>
      <c r="J94" s="35">
        <v>1</v>
      </c>
      <c r="K94" s="11">
        <v>0.25</v>
      </c>
      <c r="L94" s="11">
        <v>0.5</v>
      </c>
      <c r="M94" s="11">
        <v>0.75</v>
      </c>
      <c r="N94" s="53">
        <v>1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s="9" customFormat="1" ht="60" customHeight="1" x14ac:dyDescent="0.2">
      <c r="A95" s="34" t="s">
        <v>43</v>
      </c>
      <c r="B95" s="10" t="s">
        <v>46</v>
      </c>
      <c r="C95" s="15" t="s">
        <v>47</v>
      </c>
      <c r="D95" s="10" t="s">
        <v>229</v>
      </c>
      <c r="E95" s="22" t="s">
        <v>230</v>
      </c>
      <c r="F95" s="72">
        <v>8.3333333333333343E-2</v>
      </c>
      <c r="G95" s="19">
        <v>0.6</v>
      </c>
      <c r="H95" s="31" t="s">
        <v>60</v>
      </c>
      <c r="I95" s="68" t="s">
        <v>231</v>
      </c>
      <c r="J95" s="80">
        <v>12</v>
      </c>
      <c r="K95" s="80">
        <v>3</v>
      </c>
      <c r="L95" s="80">
        <v>3</v>
      </c>
      <c r="M95" s="80">
        <v>3</v>
      </c>
      <c r="N95" s="80">
        <v>3</v>
      </c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s="9" customFormat="1" ht="60" customHeight="1" x14ac:dyDescent="0.2">
      <c r="A96" s="34" t="s">
        <v>43</v>
      </c>
      <c r="B96" s="10" t="s">
        <v>46</v>
      </c>
      <c r="C96" s="15" t="s">
        <v>47</v>
      </c>
      <c r="D96" s="10" t="s">
        <v>232</v>
      </c>
      <c r="E96" s="22" t="s">
        <v>233</v>
      </c>
      <c r="F96" s="72">
        <v>8.3333333333333343E-2</v>
      </c>
      <c r="G96" s="19">
        <v>0.6</v>
      </c>
      <c r="H96" s="31" t="s">
        <v>60</v>
      </c>
      <c r="I96" s="68" t="s">
        <v>234</v>
      </c>
      <c r="J96" s="81">
        <v>12</v>
      </c>
      <c r="K96" s="80">
        <v>3</v>
      </c>
      <c r="L96" s="80">
        <v>3</v>
      </c>
      <c r="M96" s="80">
        <v>3</v>
      </c>
      <c r="N96" s="80">
        <v>3</v>
      </c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s="9" customFormat="1" ht="60" customHeight="1" x14ac:dyDescent="0.2">
      <c r="A97" s="34" t="s">
        <v>43</v>
      </c>
      <c r="B97" s="10" t="s">
        <v>46</v>
      </c>
      <c r="C97" s="15" t="s">
        <v>47</v>
      </c>
      <c r="D97" s="10" t="s">
        <v>235</v>
      </c>
      <c r="E97" s="22" t="s">
        <v>233</v>
      </c>
      <c r="F97" s="72">
        <v>8.3333333333333343E-2</v>
      </c>
      <c r="G97" s="19">
        <v>0.6</v>
      </c>
      <c r="H97" s="31" t="s">
        <v>60</v>
      </c>
      <c r="I97" s="68" t="s">
        <v>236</v>
      </c>
      <c r="J97" s="81">
        <v>4</v>
      </c>
      <c r="K97" s="80">
        <v>1</v>
      </c>
      <c r="L97" s="80">
        <v>1</v>
      </c>
      <c r="M97" s="80">
        <v>1</v>
      </c>
      <c r="N97" s="80">
        <v>1</v>
      </c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s="9" customFormat="1" ht="60" customHeight="1" x14ac:dyDescent="0.2">
      <c r="A98" s="34" t="s">
        <v>43</v>
      </c>
      <c r="B98" s="10" t="s">
        <v>46</v>
      </c>
      <c r="C98" s="15" t="s">
        <v>47</v>
      </c>
      <c r="D98" s="10" t="s">
        <v>237</v>
      </c>
      <c r="E98" s="22" t="s">
        <v>238</v>
      </c>
      <c r="F98" s="72">
        <v>8.3333333333333343E-2</v>
      </c>
      <c r="G98" s="19">
        <v>0.6</v>
      </c>
      <c r="H98" s="31" t="s">
        <v>60</v>
      </c>
      <c r="I98" s="68" t="s">
        <v>231</v>
      </c>
      <c r="J98" s="81">
        <v>12</v>
      </c>
      <c r="K98" s="81">
        <v>3</v>
      </c>
      <c r="L98" s="81">
        <v>3</v>
      </c>
      <c r="M98" s="81">
        <v>3</v>
      </c>
      <c r="N98" s="81">
        <v>3</v>
      </c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s="9" customFormat="1" ht="60" customHeight="1" x14ac:dyDescent="0.2">
      <c r="A99" s="34" t="s">
        <v>43</v>
      </c>
      <c r="B99" s="10" t="s">
        <v>46</v>
      </c>
      <c r="C99" s="15" t="s">
        <v>47</v>
      </c>
      <c r="D99" s="23" t="s">
        <v>239</v>
      </c>
      <c r="E99" s="17" t="s">
        <v>238</v>
      </c>
      <c r="F99" s="72">
        <v>8.3333333333333343E-2</v>
      </c>
      <c r="G99" s="19">
        <v>0.6</v>
      </c>
      <c r="H99" s="20" t="s">
        <v>60</v>
      </c>
      <c r="I99" s="13" t="s">
        <v>240</v>
      </c>
      <c r="J99" s="82">
        <f>SUM(K99:N99)</f>
        <v>148</v>
      </c>
      <c r="K99" s="82">
        <v>36</v>
      </c>
      <c r="L99" s="82">
        <v>38</v>
      </c>
      <c r="M99" s="28">
        <v>38</v>
      </c>
      <c r="N99" s="82">
        <v>36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s="9" customFormat="1" ht="60" customHeight="1" x14ac:dyDescent="0.2">
      <c r="A100" s="34" t="s">
        <v>43</v>
      </c>
      <c r="B100" s="10" t="s">
        <v>46</v>
      </c>
      <c r="C100" s="15" t="s">
        <v>47</v>
      </c>
      <c r="D100" s="23" t="s">
        <v>241</v>
      </c>
      <c r="E100" s="17" t="s">
        <v>238</v>
      </c>
      <c r="F100" s="72">
        <v>8.3333333333333343E-2</v>
      </c>
      <c r="G100" s="19">
        <v>0.6</v>
      </c>
      <c r="H100" s="20" t="s">
        <v>60</v>
      </c>
      <c r="I100" s="13" t="s">
        <v>242</v>
      </c>
      <c r="J100" s="83">
        <v>1</v>
      </c>
      <c r="K100" s="83">
        <v>0.1</v>
      </c>
      <c r="L100" s="83">
        <v>0.2</v>
      </c>
      <c r="M100" s="83">
        <v>0.3</v>
      </c>
      <c r="N100" s="83">
        <v>0.4</v>
      </c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s="9" customFormat="1" ht="60" customHeight="1" x14ac:dyDescent="0.2">
      <c r="A101" s="34" t="s">
        <v>43</v>
      </c>
      <c r="B101" s="10" t="s">
        <v>46</v>
      </c>
      <c r="C101" s="15" t="s">
        <v>47</v>
      </c>
      <c r="D101" s="23" t="s">
        <v>243</v>
      </c>
      <c r="E101" s="17" t="s">
        <v>238</v>
      </c>
      <c r="F101" s="72">
        <v>8.3333333333333343E-2</v>
      </c>
      <c r="G101" s="19">
        <v>0.59</v>
      </c>
      <c r="H101" s="20" t="s">
        <v>60</v>
      </c>
      <c r="I101" s="13" t="s">
        <v>244</v>
      </c>
      <c r="J101" s="83">
        <v>1</v>
      </c>
      <c r="K101" s="82">
        <v>0</v>
      </c>
      <c r="L101" s="83">
        <v>0.3</v>
      </c>
      <c r="M101" s="83">
        <v>0.4</v>
      </c>
      <c r="N101" s="83">
        <v>0.3</v>
      </c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s="9" customFormat="1" ht="60" customHeight="1" x14ac:dyDescent="0.2">
      <c r="A102" s="34" t="s">
        <v>43</v>
      </c>
      <c r="B102" s="10" t="s">
        <v>46</v>
      </c>
      <c r="C102" s="15" t="s">
        <v>47</v>
      </c>
      <c r="D102" s="10" t="s">
        <v>245</v>
      </c>
      <c r="E102" s="22" t="s">
        <v>246</v>
      </c>
      <c r="F102" s="72">
        <v>8.3333333333333343E-2</v>
      </c>
      <c r="G102" s="19">
        <v>0.59</v>
      </c>
      <c r="H102" s="20" t="s">
        <v>60</v>
      </c>
      <c r="I102" s="13" t="s">
        <v>247</v>
      </c>
      <c r="J102" s="83">
        <v>1</v>
      </c>
      <c r="K102" s="24">
        <v>0</v>
      </c>
      <c r="L102" s="83">
        <v>1</v>
      </c>
      <c r="M102" s="81">
        <v>0</v>
      </c>
      <c r="N102" s="81">
        <v>0</v>
      </c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s="9" customFormat="1" ht="60" customHeight="1" x14ac:dyDescent="0.2">
      <c r="A103" s="34" t="s">
        <v>43</v>
      </c>
      <c r="B103" s="10" t="s">
        <v>46</v>
      </c>
      <c r="C103" s="15" t="s">
        <v>47</v>
      </c>
      <c r="D103" s="23" t="s">
        <v>248</v>
      </c>
      <c r="E103" s="17" t="s">
        <v>249</v>
      </c>
      <c r="F103" s="72">
        <v>8.3333333333333343E-2</v>
      </c>
      <c r="G103" s="19">
        <v>0.59</v>
      </c>
      <c r="H103" s="20" t="s">
        <v>50</v>
      </c>
      <c r="I103" s="13" t="s">
        <v>250</v>
      </c>
      <c r="J103" s="83">
        <v>1</v>
      </c>
      <c r="K103" s="84">
        <v>1</v>
      </c>
      <c r="L103" s="84">
        <v>1</v>
      </c>
      <c r="M103" s="84">
        <v>1</v>
      </c>
      <c r="N103" s="84">
        <v>1</v>
      </c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s="9" customFormat="1" ht="60" customHeight="1" x14ac:dyDescent="0.2">
      <c r="A104" s="34" t="s">
        <v>43</v>
      </c>
      <c r="B104" s="10" t="s">
        <v>46</v>
      </c>
      <c r="C104" s="15" t="s">
        <v>47</v>
      </c>
      <c r="D104" s="23" t="s">
        <v>251</v>
      </c>
      <c r="E104" s="17" t="s">
        <v>249</v>
      </c>
      <c r="F104" s="72">
        <v>8.3333333333333343E-2</v>
      </c>
      <c r="G104" s="19">
        <v>0.59</v>
      </c>
      <c r="H104" s="20" t="s">
        <v>50</v>
      </c>
      <c r="I104" s="13" t="s">
        <v>252</v>
      </c>
      <c r="J104" s="83">
        <v>1</v>
      </c>
      <c r="K104" s="84">
        <v>1</v>
      </c>
      <c r="L104" s="84">
        <v>1</v>
      </c>
      <c r="M104" s="84">
        <v>1</v>
      </c>
      <c r="N104" s="84">
        <v>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s="9" customFormat="1" ht="60" customHeight="1" x14ac:dyDescent="0.2">
      <c r="A105" s="34" t="s">
        <v>43</v>
      </c>
      <c r="B105" s="10" t="s">
        <v>46</v>
      </c>
      <c r="C105" s="15" t="s">
        <v>47</v>
      </c>
      <c r="D105" s="23" t="s">
        <v>253</v>
      </c>
      <c r="E105" s="17" t="s">
        <v>249</v>
      </c>
      <c r="F105" s="72">
        <v>8.3333333333333343E-2</v>
      </c>
      <c r="G105" s="19">
        <v>0.59</v>
      </c>
      <c r="H105" s="20" t="s">
        <v>50</v>
      </c>
      <c r="I105" s="13" t="s">
        <v>254</v>
      </c>
      <c r="J105" s="83">
        <v>1</v>
      </c>
      <c r="K105" s="84">
        <v>1</v>
      </c>
      <c r="L105" s="84">
        <v>1</v>
      </c>
      <c r="M105" s="84">
        <v>1</v>
      </c>
      <c r="N105" s="84">
        <v>1</v>
      </c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s="9" customFormat="1" ht="60" customHeight="1" x14ac:dyDescent="0.2">
      <c r="A106" s="34" t="s">
        <v>43</v>
      </c>
      <c r="B106" s="10" t="s">
        <v>46</v>
      </c>
      <c r="C106" s="15" t="s">
        <v>47</v>
      </c>
      <c r="D106" s="23" t="s">
        <v>255</v>
      </c>
      <c r="E106" s="22" t="s">
        <v>246</v>
      </c>
      <c r="F106" s="72">
        <v>8.3333333333333343E-2</v>
      </c>
      <c r="G106" s="19">
        <v>0.59</v>
      </c>
      <c r="H106" s="20" t="s">
        <v>60</v>
      </c>
      <c r="I106" s="13" t="s">
        <v>92</v>
      </c>
      <c r="J106" s="35">
        <v>1</v>
      </c>
      <c r="K106" s="11">
        <v>0.25</v>
      </c>
      <c r="L106" s="11">
        <v>0.5</v>
      </c>
      <c r="M106" s="11">
        <v>0.75</v>
      </c>
      <c r="N106" s="53">
        <v>1</v>
      </c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s="9" customFormat="1" ht="60" customHeight="1" x14ac:dyDescent="0.2">
      <c r="A107" s="34" t="s">
        <v>44</v>
      </c>
      <c r="B107" s="10" t="s">
        <v>46</v>
      </c>
      <c r="C107" s="15" t="s">
        <v>47</v>
      </c>
      <c r="D107" s="10" t="s">
        <v>212</v>
      </c>
      <c r="E107" s="22" t="s">
        <v>213</v>
      </c>
      <c r="F107" s="69">
        <v>0.25</v>
      </c>
      <c r="G107" s="19">
        <v>1.8</v>
      </c>
      <c r="H107" s="31" t="s">
        <v>60</v>
      </c>
      <c r="I107" s="31" t="s">
        <v>113</v>
      </c>
      <c r="J107" s="69">
        <v>1</v>
      </c>
      <c r="K107" s="22">
        <v>100</v>
      </c>
      <c r="L107" s="31">
        <v>0</v>
      </c>
      <c r="M107" s="31">
        <v>0</v>
      </c>
      <c r="N107" s="31">
        <v>0</v>
      </c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s="9" customFormat="1" ht="60" customHeight="1" x14ac:dyDescent="0.2">
      <c r="A108" s="34" t="s">
        <v>44</v>
      </c>
      <c r="B108" s="10" t="s">
        <v>46</v>
      </c>
      <c r="C108" s="15" t="s">
        <v>147</v>
      </c>
      <c r="D108" s="64" t="s">
        <v>195</v>
      </c>
      <c r="E108" s="22" t="s">
        <v>152</v>
      </c>
      <c r="F108" s="69">
        <v>0.25</v>
      </c>
      <c r="G108" s="19">
        <v>1.78</v>
      </c>
      <c r="H108" s="31" t="s">
        <v>60</v>
      </c>
      <c r="I108" s="31" t="s">
        <v>170</v>
      </c>
      <c r="J108" s="78">
        <v>4</v>
      </c>
      <c r="K108" s="66">
        <v>1</v>
      </c>
      <c r="L108" s="66">
        <v>1</v>
      </c>
      <c r="M108" s="66">
        <v>1</v>
      </c>
      <c r="N108" s="66">
        <v>1</v>
      </c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s="9" customFormat="1" ht="60" customHeight="1" x14ac:dyDescent="0.2">
      <c r="A109" s="34" t="s">
        <v>44</v>
      </c>
      <c r="B109" s="10" t="s">
        <v>46</v>
      </c>
      <c r="C109" s="15" t="s">
        <v>147</v>
      </c>
      <c r="D109" s="64" t="s">
        <v>171</v>
      </c>
      <c r="E109" s="22" t="s">
        <v>152</v>
      </c>
      <c r="F109" s="85">
        <v>0.25</v>
      </c>
      <c r="G109" s="19">
        <v>1.78</v>
      </c>
      <c r="H109" s="31" t="s">
        <v>60</v>
      </c>
      <c r="I109" s="31" t="s">
        <v>172</v>
      </c>
      <c r="J109" s="78">
        <v>4</v>
      </c>
      <c r="K109" s="66">
        <v>1</v>
      </c>
      <c r="L109" s="66">
        <v>1</v>
      </c>
      <c r="M109" s="66">
        <v>1</v>
      </c>
      <c r="N109" s="66">
        <v>1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s="9" customFormat="1" ht="60" customHeight="1" x14ac:dyDescent="0.2">
      <c r="A110" s="34" t="s">
        <v>44</v>
      </c>
      <c r="B110" s="10" t="s">
        <v>46</v>
      </c>
      <c r="C110" s="15" t="s">
        <v>147</v>
      </c>
      <c r="D110" s="64" t="s">
        <v>173</v>
      </c>
      <c r="E110" s="22" t="s">
        <v>152</v>
      </c>
      <c r="F110" s="85">
        <v>0.25</v>
      </c>
      <c r="G110" s="19">
        <v>1.78</v>
      </c>
      <c r="H110" s="31" t="s">
        <v>60</v>
      </c>
      <c r="I110" s="31" t="s">
        <v>174</v>
      </c>
      <c r="J110" s="78">
        <v>4</v>
      </c>
      <c r="K110" s="66">
        <v>1</v>
      </c>
      <c r="L110" s="66">
        <v>1</v>
      </c>
      <c r="M110" s="66">
        <v>1</v>
      </c>
      <c r="N110" s="66">
        <v>1</v>
      </c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s="9" customFormat="1" ht="50.1" customHeight="1" x14ac:dyDescent="0.2">
      <c r="A111" s="34" t="s">
        <v>45</v>
      </c>
      <c r="B111" s="7" t="s">
        <v>46</v>
      </c>
      <c r="C111" s="38" t="s">
        <v>47</v>
      </c>
      <c r="D111" s="39" t="s">
        <v>110</v>
      </c>
      <c r="E111" s="40" t="s">
        <v>112</v>
      </c>
      <c r="F111" s="41">
        <v>0.6</v>
      </c>
      <c r="G111" s="43">
        <v>4.3</v>
      </c>
      <c r="H111" s="43" t="s">
        <v>60</v>
      </c>
      <c r="I111" s="43" t="s">
        <v>113</v>
      </c>
      <c r="J111" s="44">
        <v>1</v>
      </c>
      <c r="K111" s="79">
        <v>0.25</v>
      </c>
      <c r="L111" s="79">
        <v>0.25</v>
      </c>
      <c r="M111" s="79">
        <v>0.25</v>
      </c>
      <c r="N111" s="86">
        <v>0.25</v>
      </c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s="88" customFormat="1" ht="50.1" customHeight="1" x14ac:dyDescent="0.2">
      <c r="A112" s="34" t="s">
        <v>45</v>
      </c>
      <c r="B112" s="7" t="s">
        <v>46</v>
      </c>
      <c r="C112" s="38" t="s">
        <v>47</v>
      </c>
      <c r="D112" s="23" t="s">
        <v>114</v>
      </c>
      <c r="E112" s="40" t="s">
        <v>112</v>
      </c>
      <c r="F112" s="41">
        <v>0.2</v>
      </c>
      <c r="G112" s="43">
        <v>1.41</v>
      </c>
      <c r="H112" s="20" t="s">
        <v>60</v>
      </c>
      <c r="I112" s="13" t="s">
        <v>92</v>
      </c>
      <c r="J112" s="44">
        <v>1</v>
      </c>
      <c r="K112" s="11">
        <v>0.25</v>
      </c>
      <c r="L112" s="11">
        <v>0.5</v>
      </c>
      <c r="M112" s="11">
        <v>0.75</v>
      </c>
      <c r="N112" s="53">
        <v>1</v>
      </c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s="88" customFormat="1" ht="50.1" customHeight="1" x14ac:dyDescent="0.2">
      <c r="A113" s="34" t="s">
        <v>45</v>
      </c>
      <c r="B113" s="7" t="s">
        <v>46</v>
      </c>
      <c r="C113" s="38" t="s">
        <v>47</v>
      </c>
      <c r="D113" s="39" t="s">
        <v>111</v>
      </c>
      <c r="E113" s="40" t="s">
        <v>112</v>
      </c>
      <c r="F113" s="41">
        <v>0.2</v>
      </c>
      <c r="G113" s="43">
        <v>1.41</v>
      </c>
      <c r="H113" s="43" t="s">
        <v>60</v>
      </c>
      <c r="I113" s="43" t="s">
        <v>113</v>
      </c>
      <c r="J113" s="44">
        <v>1</v>
      </c>
      <c r="K113" s="79">
        <v>0.25</v>
      </c>
      <c r="L113" s="79">
        <v>0.25</v>
      </c>
      <c r="M113" s="79">
        <v>0.25</v>
      </c>
      <c r="N113" s="86">
        <v>0.25</v>
      </c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9" spans="1:26" x14ac:dyDescent="0.25">
      <c r="H119" s="45"/>
    </row>
  </sheetData>
  <autoFilter ref="A6:Z113">
    <filterColumn colId="5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</autoFilter>
  <mergeCells count="23">
    <mergeCell ref="Z6:Z7"/>
    <mergeCell ref="H6:J6"/>
    <mergeCell ref="K6:N6"/>
    <mergeCell ref="O6:S6"/>
    <mergeCell ref="T6:T7"/>
    <mergeCell ref="U6:U7"/>
    <mergeCell ref="V6:V7"/>
    <mergeCell ref="F6:G6"/>
    <mergeCell ref="A1:A4"/>
    <mergeCell ref="B1:T2"/>
    <mergeCell ref="U1:Z1"/>
    <mergeCell ref="U2:Z2"/>
    <mergeCell ref="B3:T4"/>
    <mergeCell ref="U3:Z3"/>
    <mergeCell ref="U4:Z4"/>
    <mergeCell ref="A6:A7"/>
    <mergeCell ref="B6:B7"/>
    <mergeCell ref="C6:C7"/>
    <mergeCell ref="D6:D7"/>
    <mergeCell ref="E6:E7"/>
    <mergeCell ref="W6:W7"/>
    <mergeCell ref="X6:X7"/>
    <mergeCell ref="Y6:Y7"/>
  </mergeCells>
  <dataValidations count="9">
    <dataValidation type="list" allowBlank="1" showInputMessage="1" showErrorMessage="1" sqref="C10:C12 C57:C67 C69:C70">
      <formula1>$V$18:$V$26</formula1>
    </dataValidation>
    <dataValidation type="list" allowBlank="1" showInputMessage="1" showErrorMessage="1" sqref="E8:E10 E12">
      <formula1>$V$36:$V$81</formula1>
    </dataValidation>
    <dataValidation type="list" allowBlank="1" showInputMessage="1" showErrorMessage="1" sqref="H8:H10 H12">
      <formula1>$V$115:$V$117</formula1>
    </dataValidation>
    <dataValidation type="list" allowBlank="1" showInputMessage="1" showErrorMessage="1" sqref="E11">
      <formula1>$V$36:$V$112</formula1>
    </dataValidation>
    <dataValidation type="list" allowBlank="1" showInputMessage="1" showErrorMessage="1" sqref="E45 E57:E58 E61 E48 E39 E41 E34:E37 E43 E64:E67 E69:E70">
      <formula1>$V$28:$V$34</formula1>
    </dataValidation>
    <dataValidation type="list" allowBlank="1" showInputMessage="1" showErrorMessage="1" sqref="H48 H39 H29:H37 H41 H43 H45">
      <formula1>$V$81:$V$106</formula1>
    </dataValidation>
    <dataValidation type="list" allowBlank="1" showInputMessage="1" showErrorMessage="1" sqref="E29:E33 E59:E60 E62:E63">
      <formula1>$V$28:$V$56</formula1>
    </dataValidation>
    <dataValidation type="list" allowBlank="1" showInputMessage="1" showErrorMessage="1" sqref="B57:B67 B69:B70">
      <formula1>$V$12:$V$15</formula1>
    </dataValidation>
    <dataValidation type="list" allowBlank="1" showInputMessage="1" showErrorMessage="1" sqref="H57:H62 H64:H67 H69:H70">
      <formula1>$V$59:$V$61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Integrado de Gestión</dc:creator>
  <cp:lastModifiedBy>Sistema Integrado de Gestión</cp:lastModifiedBy>
  <dcterms:created xsi:type="dcterms:W3CDTF">2018-01-31T14:05:39Z</dcterms:created>
  <dcterms:modified xsi:type="dcterms:W3CDTF">2018-06-27T20:17:37Z</dcterms:modified>
</cp:coreProperties>
</file>