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agon\Documents\Paola Castelblanco\2019\POA 2019\Segundo seguimiento 2019\"/>
    </mc:Choice>
  </mc:AlternateContent>
  <bookViews>
    <workbookView xWindow="0" yWindow="0" windowWidth="20490" windowHeight="7455"/>
  </bookViews>
  <sheets>
    <sheet name="POA" sheetId="1" r:id="rId1"/>
  </sheets>
  <calcPr calcId="152511"/>
</workbook>
</file>

<file path=xl/calcChain.xml><?xml version="1.0" encoding="utf-8"?>
<calcChain xmlns="http://schemas.openxmlformats.org/spreadsheetml/2006/main">
  <c r="T79" i="1" l="1"/>
  <c r="U79" i="1" s="1"/>
  <c r="V79" i="1" s="1"/>
  <c r="O79" i="1"/>
  <c r="T78" i="1"/>
  <c r="U78" i="1" s="1"/>
  <c r="V78" i="1" s="1"/>
  <c r="O78" i="1"/>
  <c r="T77" i="1"/>
  <c r="U77" i="1" s="1"/>
  <c r="V77" i="1" s="1"/>
  <c r="O77" i="1"/>
  <c r="T76" i="1"/>
  <c r="U76" i="1" s="1"/>
  <c r="V76" i="1" s="1"/>
  <c r="O76" i="1"/>
  <c r="T75" i="1"/>
  <c r="U75" i="1" s="1"/>
  <c r="V75" i="1" s="1"/>
  <c r="O75" i="1"/>
  <c r="T74" i="1"/>
  <c r="U74" i="1" s="1"/>
  <c r="V74" i="1" s="1"/>
  <c r="O74" i="1"/>
  <c r="T73" i="1"/>
  <c r="U73" i="1" s="1"/>
  <c r="V73" i="1" s="1"/>
  <c r="O73" i="1"/>
  <c r="T72" i="1"/>
  <c r="U72" i="1" s="1"/>
  <c r="V72" i="1" s="1"/>
  <c r="O72" i="1"/>
  <c r="T71" i="1"/>
  <c r="U71" i="1" s="1"/>
  <c r="V71" i="1" s="1"/>
  <c r="O71" i="1"/>
  <c r="T70" i="1"/>
  <c r="U70" i="1" s="1"/>
  <c r="V70" i="1" s="1"/>
  <c r="O70" i="1"/>
  <c r="T69" i="1"/>
  <c r="U69" i="1" s="1"/>
  <c r="V69" i="1" s="1"/>
  <c r="O69" i="1"/>
  <c r="T68" i="1"/>
  <c r="U68" i="1" s="1"/>
  <c r="V68" i="1" s="1"/>
  <c r="O68" i="1"/>
  <c r="T67" i="1"/>
  <c r="U67" i="1" s="1"/>
  <c r="V67" i="1" s="1"/>
  <c r="O67" i="1"/>
  <c r="T66" i="1"/>
  <c r="U66" i="1" s="1"/>
  <c r="V66" i="1" s="1"/>
  <c r="O66" i="1"/>
  <c r="T65" i="1"/>
  <c r="U65" i="1" s="1"/>
  <c r="V65" i="1" s="1"/>
  <c r="O65" i="1"/>
  <c r="T64" i="1"/>
  <c r="U64" i="1" s="1"/>
  <c r="V64" i="1" s="1"/>
  <c r="O64" i="1"/>
  <c r="T63" i="1"/>
  <c r="U63" i="1" s="1"/>
  <c r="V63" i="1" s="1"/>
  <c r="O63" i="1"/>
  <c r="T62" i="1"/>
  <c r="U62" i="1" s="1"/>
  <c r="V62" i="1" s="1"/>
  <c r="O62" i="1"/>
  <c r="T61" i="1"/>
  <c r="U61" i="1" s="1"/>
  <c r="V61" i="1" s="1"/>
  <c r="O61" i="1"/>
  <c r="T60" i="1"/>
  <c r="U60" i="1" s="1"/>
  <c r="V60" i="1" s="1"/>
  <c r="T59" i="1"/>
  <c r="U59" i="1" s="1"/>
  <c r="V59" i="1" s="1"/>
  <c r="T58" i="1"/>
  <c r="U58" i="1" s="1"/>
  <c r="V58" i="1" s="1"/>
  <c r="O58" i="1"/>
  <c r="V57" i="1"/>
  <c r="U57" i="1"/>
  <c r="T57" i="1"/>
  <c r="O57" i="1"/>
  <c r="T56" i="1"/>
  <c r="U56" i="1" s="1"/>
  <c r="V56" i="1" s="1"/>
  <c r="O56" i="1"/>
  <c r="V55" i="1"/>
  <c r="U55" i="1"/>
  <c r="T55" i="1"/>
  <c r="O55" i="1"/>
  <c r="T54" i="1"/>
  <c r="U54" i="1" s="1"/>
  <c r="V54" i="1" s="1"/>
  <c r="O54" i="1"/>
  <c r="V53" i="1"/>
  <c r="U53" i="1"/>
  <c r="T53" i="1"/>
  <c r="O53" i="1"/>
  <c r="T52" i="1"/>
  <c r="U52" i="1" s="1"/>
  <c r="V52" i="1" s="1"/>
  <c r="O52" i="1"/>
  <c r="V51" i="1"/>
  <c r="U51" i="1"/>
  <c r="T51" i="1"/>
  <c r="O51" i="1"/>
  <c r="T50" i="1"/>
  <c r="U50" i="1" s="1"/>
  <c r="V50" i="1" s="1"/>
  <c r="O50" i="1"/>
  <c r="V49" i="1"/>
  <c r="U49" i="1"/>
  <c r="T49" i="1"/>
  <c r="O49" i="1"/>
  <c r="T48" i="1"/>
  <c r="U48" i="1" s="1"/>
  <c r="V48" i="1" s="1"/>
  <c r="O48" i="1"/>
  <c r="J48" i="1"/>
  <c r="T47" i="1"/>
  <c r="U47" i="1" s="1"/>
  <c r="V47" i="1" s="1"/>
  <c r="O47" i="1"/>
  <c r="J47" i="1"/>
  <c r="T46" i="1"/>
  <c r="U46" i="1" s="1"/>
  <c r="V46" i="1" s="1"/>
  <c r="O46" i="1"/>
  <c r="T45" i="1"/>
  <c r="U45" i="1" s="1"/>
  <c r="V45" i="1" s="1"/>
  <c r="O45" i="1"/>
  <c r="T44" i="1"/>
  <c r="U44" i="1" s="1"/>
  <c r="V44" i="1" s="1"/>
  <c r="O44" i="1"/>
  <c r="J44" i="1"/>
  <c r="T43" i="1"/>
  <c r="U43" i="1" s="1"/>
  <c r="V43" i="1" s="1"/>
  <c r="O43" i="1"/>
  <c r="U42" i="1"/>
  <c r="V42" i="1" s="1"/>
  <c r="T42" i="1"/>
  <c r="O42" i="1"/>
  <c r="T41" i="1"/>
  <c r="U41" i="1" s="1"/>
  <c r="V41" i="1" s="1"/>
  <c r="O41" i="1"/>
  <c r="U40" i="1"/>
  <c r="V40" i="1" s="1"/>
  <c r="T40" i="1"/>
  <c r="O40" i="1"/>
  <c r="T39" i="1"/>
  <c r="U39" i="1" s="1"/>
  <c r="V39" i="1" s="1"/>
  <c r="O39" i="1"/>
  <c r="U38" i="1"/>
  <c r="V38" i="1" s="1"/>
  <c r="T38" i="1"/>
  <c r="O38" i="1"/>
  <c r="T37" i="1"/>
  <c r="U37" i="1" s="1"/>
  <c r="V37" i="1" s="1"/>
  <c r="O37" i="1"/>
  <c r="U36" i="1"/>
  <c r="V36" i="1" s="1"/>
  <c r="T36" i="1"/>
  <c r="O36" i="1"/>
  <c r="T35" i="1"/>
  <c r="U35" i="1" s="1"/>
  <c r="V35" i="1" s="1"/>
  <c r="O35" i="1"/>
  <c r="U34" i="1"/>
  <c r="V34" i="1" s="1"/>
  <c r="T34" i="1"/>
  <c r="O34" i="1"/>
  <c r="T33" i="1"/>
  <c r="U33" i="1" s="1"/>
  <c r="V33" i="1" s="1"/>
  <c r="O33" i="1"/>
  <c r="U32" i="1"/>
  <c r="V32" i="1" s="1"/>
  <c r="T32" i="1"/>
  <c r="O32" i="1"/>
  <c r="T31" i="1"/>
  <c r="U31" i="1" s="1"/>
  <c r="V31" i="1" s="1"/>
  <c r="O31" i="1"/>
  <c r="U30" i="1"/>
  <c r="V30" i="1" s="1"/>
  <c r="T30" i="1"/>
  <c r="O30" i="1"/>
  <c r="T29" i="1"/>
  <c r="U29" i="1" s="1"/>
  <c r="V29" i="1" s="1"/>
  <c r="O29" i="1"/>
  <c r="U28" i="1"/>
  <c r="V28" i="1" s="1"/>
  <c r="T28" i="1"/>
  <c r="O28" i="1"/>
  <c r="T27" i="1"/>
  <c r="U27" i="1" s="1"/>
  <c r="V27" i="1" s="1"/>
  <c r="O27" i="1"/>
  <c r="U26" i="1"/>
  <c r="V26" i="1" s="1"/>
  <c r="T26" i="1"/>
  <c r="P26" i="1"/>
  <c r="O26" i="1" s="1"/>
  <c r="J26" i="1"/>
  <c r="T25" i="1"/>
  <c r="U25" i="1" s="1"/>
  <c r="V25" i="1" s="1"/>
  <c r="O25" i="1"/>
  <c r="V24" i="1"/>
  <c r="U24" i="1"/>
  <c r="T24" i="1"/>
  <c r="O24" i="1"/>
  <c r="T23" i="1"/>
  <c r="U23" i="1" s="1"/>
  <c r="V23" i="1" s="1"/>
  <c r="O23" i="1"/>
  <c r="V22" i="1"/>
  <c r="U22" i="1"/>
  <c r="T22" i="1"/>
  <c r="O22" i="1"/>
  <c r="T21" i="1"/>
  <c r="U21" i="1" s="1"/>
  <c r="V21" i="1" s="1"/>
  <c r="O21" i="1"/>
  <c r="V20" i="1"/>
  <c r="U20" i="1"/>
  <c r="T20" i="1"/>
  <c r="O20" i="1"/>
  <c r="V18" i="1"/>
  <c r="U18" i="1"/>
  <c r="T18" i="1"/>
  <c r="O18" i="1"/>
  <c r="V15" i="1"/>
  <c r="U15" i="1"/>
  <c r="T15" i="1"/>
  <c r="O15" i="1"/>
  <c r="V13" i="1"/>
  <c r="T13" i="1"/>
  <c r="U13" i="1" s="1"/>
  <c r="O13" i="1"/>
  <c r="V11" i="1"/>
  <c r="U11" i="1"/>
  <c r="T11" i="1"/>
  <c r="O11" i="1"/>
  <c r="T10" i="1"/>
  <c r="U10" i="1" s="1"/>
  <c r="V10" i="1" s="1"/>
  <c r="O10" i="1"/>
  <c r="V9" i="1"/>
  <c r="U9" i="1"/>
  <c r="T9" i="1"/>
  <c r="O9" i="1"/>
  <c r="T8" i="1"/>
  <c r="U8" i="1" s="1"/>
  <c r="V8" i="1" s="1"/>
  <c r="O8" i="1"/>
</calcChain>
</file>

<file path=xl/comments1.xml><?xml version="1.0" encoding="utf-8"?>
<comments xmlns="http://schemas.openxmlformats.org/spreadsheetml/2006/main">
  <authors>
    <author/>
  </authors>
  <commentList>
    <comment ref="A6" authorId="0" shapeId="0">
      <text>
        <r>
          <rPr>
            <sz val="11"/>
            <color rgb="FF000000"/>
            <rFont val="Calibri"/>
          </rPr>
          <t>Sistema Integrado de Gestión:
Escriba el nombre del proceso.</t>
        </r>
      </text>
    </comment>
    <comment ref="B6" authorId="0" shapeId="0">
      <text>
        <r>
          <rPr>
            <sz val="11"/>
            <color rgb="FF000000"/>
            <rFont val="Calibri"/>
          </rPr>
          <t xml:space="preserve">Sistema Integrado de Gestión:
Escriba la meta del Plan de Desarrollo Distrital al que corresponde al proyecto de inversión asociado al proceso. </t>
        </r>
      </text>
    </comment>
    <comment ref="C6" authorId="0" shapeId="0">
      <text>
        <r>
          <rPr>
            <sz val="11"/>
            <color rgb="FF000000"/>
            <rFont val="Calibri"/>
          </rPr>
          <t>Sistema Integrado de Gestión: Relacione la Meta del Plan de Acción de la entidad, referente a la columna anterior.</t>
        </r>
      </text>
    </comment>
    <comment ref="D6" authorId="0" shapeId="0">
      <text>
        <r>
          <rPr>
            <sz val="11"/>
            <color rgb="FF000000"/>
            <rFont val="Calibri"/>
          </rPr>
          <t>Sistema Integrado de Gestión:
Describa la actividad que se compromete a realizar. Tenga en cuenta que el POA no se puede modificar posteriormente.</t>
        </r>
      </text>
    </comment>
    <comment ref="E6" authorId="0" shapeId="0">
      <text>
        <r>
          <rPr>
            <sz val="11"/>
            <color rgb="FF000000"/>
            <rFont val="Calibri"/>
          </rPr>
          <t>Sistema Integrado de Gestión:
Escriba el (los) cargo(s) de la(s) persona(s) responsable(s) de realizar la actividad.</t>
        </r>
      </text>
    </comment>
    <comment ref="T6" authorId="0" shapeId="0">
      <text>
        <r>
          <rPr>
            <sz val="11"/>
            <color rgb="FF000000"/>
            <rFont val="Calibri"/>
          </rPr>
          <t>Sistema Integrado de Gestión:
Esta casilla estará formulada. Corresponde al avance total de la actividad.</t>
        </r>
      </text>
    </comment>
    <comment ref="U6" authorId="0" shapeId="0">
      <text>
        <r>
          <rPr>
            <sz val="11"/>
            <color rgb="FF000000"/>
            <rFont val="Calibri"/>
          </rPr>
          <t>Sistema Integrado de Gestión:
Esta casilla estará formulada. Corresponde al avance total de la actividad en porcentaje de acuerdo a lo proyectado.</t>
        </r>
      </text>
    </comment>
    <comment ref="V6" authorId="0" shapeId="0">
      <text>
        <r>
          <rPr>
            <sz val="11"/>
            <color rgb="FF000000"/>
            <rFont val="Calibri"/>
          </rPr>
          <t>Sistema Integrado de Gestión:
Esta casilla estará formulada. Corresponde al avance total de la actividad de acuerdo a la ponderación proyectada.</t>
        </r>
      </text>
    </comment>
    <comment ref="W6" authorId="0" shapeId="0">
      <text>
        <r>
          <rPr>
            <sz val="11"/>
            <color rgb="FF000000"/>
            <rFont val="Calibri"/>
          </rPr>
          <t>Sistema Integrado de Gestión:
Relacione el documento y su ubicación donde se pueda evidenciar la ejecución de la actividad. Pueden ser expedientes, links, documentos, etc.</t>
        </r>
      </text>
    </comment>
    <comment ref="X6" authorId="0" shapeId="0">
      <text>
        <r>
          <rPr>
            <sz val="11"/>
            <color rgb="FF000000"/>
            <rFont val="Calibri"/>
          </rPr>
          <t>Sistema Integrado de Gestión:
Relacione los logros alcanzados para el proceso y/o la entidad con la ejecución de la actividad.</t>
        </r>
      </text>
    </comment>
    <comment ref="Y6" authorId="0" shapeId="0">
      <text>
        <r>
          <rPr>
            <sz val="11"/>
            <color rgb="FF000000"/>
            <rFont val="Calibri"/>
          </rPr>
          <t>Sistema Integrado de Gestión:
Relacione las dificultades presentadas para la ejecución de la actividad. Si no logró cumplir la meta proyectada para un periodo, en esta casilla explique el por qué.</t>
        </r>
      </text>
    </comment>
    <comment ref="Z6" authorId="0" shapeId="0">
      <text>
        <r>
          <rPr>
            <sz val="11"/>
            <color rgb="FF000000"/>
            <rFont val="Calibri"/>
          </rPr>
          <t xml:space="preserve">Sistema Integrado de Gestión:
Las modificaciones al POA  deben estar aprobadas mediante Comité directivo. Consulte el IN-DIP-02-02 Instructivo para diligenciar el POA para realizar los ajustes que se requieran. </t>
        </r>
      </text>
    </comment>
    <comment ref="F7" authorId="0" shapeId="0">
      <text>
        <r>
          <rPr>
            <sz val="11"/>
            <color rgb="FF000000"/>
            <rFont val="Calibri"/>
          </rPr>
          <t>Sistema Integrado de Gestión:
Defina una ponderación de la actividad sobre el 100% del proceso.</t>
        </r>
      </text>
    </comment>
    <comment ref="G7" authorId="0" shapeId="0">
      <text>
        <r>
          <rPr>
            <sz val="11"/>
            <color rgb="FF000000"/>
            <rFont val="Calibri"/>
          </rPr>
          <t>Sistema Integrado de Gestión:
Esta columna la diligencia la OAP</t>
        </r>
      </text>
    </comment>
    <comment ref="H7" authorId="0" shapeId="0">
      <text>
        <r>
          <rPr>
            <sz val="11"/>
            <color rgb="FF000000"/>
            <rFont val="Calibri"/>
          </rPr>
          <t xml:space="preserve">Sistema Integrado de Gestión:
Escoja entre: Sumatoria, Demanda, Constante. Ver Instructivo IN-DIP-02-02 </t>
        </r>
      </text>
    </comment>
    <comment ref="I7" authorId="0" shapeId="0">
      <text>
        <r>
          <rPr>
            <sz val="11"/>
            <color rgb="FF000000"/>
            <rFont val="Calibri"/>
          </rPr>
          <t>Sistema Integrado de Gestión:
Defina la Unidad en la que se medirá el avance de ejecución de la actividad.</t>
        </r>
      </text>
    </comment>
    <comment ref="J7" authorId="0" shapeId="0">
      <text>
        <r>
          <rPr>
            <sz val="11"/>
            <color rgb="FF000000"/>
            <rFont val="Calibri"/>
          </rPr>
          <t>Sistema Integrado de Gestión:
Defina la cantidad de acuerdo a la unidad de medida definida, a ejecutar en el año.</t>
        </r>
      </text>
    </comment>
    <comment ref="K7" authorId="0" shapeId="0">
      <text>
        <r>
          <rPr>
            <sz val="11"/>
            <color rgb="FF000000"/>
            <rFont val="Calibri"/>
          </rPr>
          <t>Sistema Integrado de Gestión:
Relacione la proyección del avance de la actividad para el primer trimestre.</t>
        </r>
      </text>
    </comment>
    <comment ref="L7" authorId="0" shapeId="0">
      <text>
        <r>
          <rPr>
            <sz val="11"/>
            <color rgb="FF000000"/>
            <rFont val="Calibri"/>
          </rPr>
          <t xml:space="preserve">Sistema Integrado de Gestión:
Relacione la proyección del avance de la actividad para el segundo trimesla </t>
        </r>
      </text>
    </comment>
    <comment ref="M7" authorId="0" shapeId="0">
      <text>
        <r>
          <rPr>
            <sz val="11"/>
            <color rgb="FF000000"/>
            <rFont val="Calibri"/>
          </rPr>
          <t>Sistema Integrado de Gestión:
Relacione la proyección del avance de la actividad para el tercer trimestre.</t>
        </r>
      </text>
    </comment>
    <comment ref="N7" authorId="0" shapeId="0">
      <text>
        <r>
          <rPr>
            <sz val="11"/>
            <color rgb="FF000000"/>
            <rFont val="Calibri"/>
          </rPr>
          <t>Sistema Integrado de Gestión:
Relacione la proyección del avance de la actividad para el cuarto trimestre.</t>
        </r>
      </text>
    </comment>
    <comment ref="O7" authorId="0" shapeId="0">
      <text>
        <r>
          <rPr>
            <sz val="11"/>
            <color rgb="FF000000"/>
            <rFont val="Calibri"/>
          </rPr>
          <t>Sistema Integrado de Gestión:
Esta columna solamente se diligencia para las metas por demanda. Digite cuántas solicitudes o casos se han presentado de manera acumulada en el año. Por ejemplo: Si en el 1er trimestre fueron 12 casos, digita 12; Si en el 2do trimestre fueron 18, digita 30, porque es el acumulado.</t>
        </r>
      </text>
    </comment>
    <comment ref="P7" authorId="0" shapeId="0">
      <text>
        <r>
          <rPr>
            <sz val="11"/>
            <color rgb="FF000000"/>
            <rFont val="Calibri"/>
          </rPr>
          <t>Sistema Integrado de Gestión:
Relacione el avance de la actividad para el primer trimestre.</t>
        </r>
      </text>
    </comment>
    <comment ref="Q7" authorId="0" shapeId="0">
      <text>
        <r>
          <rPr>
            <sz val="11"/>
            <color rgb="FF000000"/>
            <rFont val="Calibri"/>
          </rPr>
          <t>Sistema Integrado de Gestión:
Relacione el avance de la actividad para el segundo trimestre.</t>
        </r>
      </text>
    </comment>
    <comment ref="R7" authorId="0" shapeId="0">
      <text>
        <r>
          <rPr>
            <sz val="11"/>
            <color rgb="FF000000"/>
            <rFont val="Calibri"/>
          </rPr>
          <t>Sistema Integrado de Gestión:
Relacione el avance de la actividad para el tercer trimestre.</t>
        </r>
      </text>
    </comment>
    <comment ref="S7" authorId="0" shapeId="0">
      <text>
        <r>
          <rPr>
            <sz val="11"/>
            <color rgb="FF000000"/>
            <rFont val="Calibri"/>
          </rPr>
          <t>Sistema Integrado de Gestión:
Relacione el avance de la actividad para el cuarto trimestre.</t>
        </r>
      </text>
    </comment>
  </commentList>
</comments>
</file>

<file path=xl/sharedStrings.xml><?xml version="1.0" encoding="utf-8"?>
<sst xmlns="http://schemas.openxmlformats.org/spreadsheetml/2006/main" count="822" uniqueCount="355">
  <si>
    <t xml:space="preserve">FORMATO PLAN OPERATIVO ANUAL (POA) </t>
  </si>
  <si>
    <t>FT-DIP-02-08</t>
  </si>
  <si>
    <t>Versión:4</t>
  </si>
  <si>
    <t>Fecha de Aprobación: 24/04/2018</t>
  </si>
  <si>
    <t>Pagina _de _</t>
  </si>
  <si>
    <t>PLANEACIÓN DE ACTIVIDADES</t>
  </si>
  <si>
    <t>EJECUCIÓN DE ACTIVIDADES</t>
  </si>
  <si>
    <t>SEGUIMIENTO DE ACTIVIDADES</t>
  </si>
  <si>
    <t>PROCESO</t>
  </si>
  <si>
    <t>META PLAN DE DESARROLLO DISTRITAL</t>
  </si>
  <si>
    <t>META PLAN DE ACCIÓN
VIGENCIA: 2019</t>
  </si>
  <si>
    <t xml:space="preserve">ACTIVIDAD </t>
  </si>
  <si>
    <t>RESPONSABLE</t>
  </si>
  <si>
    <t>PONDERADO %</t>
  </si>
  <si>
    <t>META ANUAL</t>
  </si>
  <si>
    <t>CRONOGRAMA</t>
  </si>
  <si>
    <t>AVANCES</t>
  </si>
  <si>
    <t>AVANCE TOTAL</t>
  </si>
  <si>
    <t>PORCENTAJE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</si>
  <si>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</si>
  <si>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</si>
  <si>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</si>
  <si>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</si>
  <si>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</si>
  <si>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</si>
  <si>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</si>
  <si>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</si>
  <si>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</si>
  <si>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</si>
  <si>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</si>
  <si>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</si>
  <si>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</si>
  <si>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</si>
  <si>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</si>
  <si>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</si>
  <si>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1 Sistema de seguimiento a la política educativa distrital en los contextos escolares ajustado e implementado</t>
  </si>
  <si>
    <t>Desarrollar una (1) estrategia de comunicación, socialización y divulgación del Sistema de seguimiento a la política educativa distrital en los contextos escolares</t>
  </si>
  <si>
    <t>Avance de la estrategia de comunicación, socialización y divulgación: Componente 1</t>
  </si>
  <si>
    <t>Subdirectora Academica y el Asesor de la Dirección General</t>
  </si>
  <si>
    <t>Sumatoria</t>
  </si>
  <si>
    <t>Avance en la estrategia</t>
  </si>
  <si>
    <t>1</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</si>
  <si>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</si>
  <si>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PRIMER TRIMESTRE:</t>
    </r>
    <r>
      <rPr>
        <sz val="11"/>
        <color rgb="FF000000"/>
        <rFont val="Calibri"/>
      </rPr>
      <t xml:space="preserve">  Durante la vigencia se elaborarán los números del magazín “Aula Urbana” ediciones No. 114 y 116 para este componente. Para el Magazín No 114 el tema central será el de 25 años IDEP y se está gestionando la recolección de contenidos para la entrega de acuerdo con los tiempos previstos. Se han desarrollado actividades de diseño y diagramación de piezas de comunicación (de difusión y promoción) de los diferentes eventos académicos que realiza el IDEP. Gestión y actualización de contenidos de la página del IDEP y el aplicativo Open Journal System –OJS- de publicaciones periódicas. Se realizará las ediciones No. 36 y 37 de la Revista “Educación y Ciudad”, las cuales abordarán el tema Maestros y maestras hoy. Así, el No. 36 corresponderá al componente 1. Producto de la convocatoria para los dos monográficos del año, se presentaron en total 94 artículos y se elaboró el balance general académico y de cumplimiento de requisitos formales de los artículos recibidos. Para la revista “Educación y Ciudad”, se recibió la notificación de inclusión de la revista en GALE, y se inició la planeación de trabajo para adelantar gestiones de indexación y actualización de la revista en Publindex y dos índices internacionales. En cuanto a los desarrollos de la producción editorial de libros, se definieron los contenidos y tiempos estimados de producción de títulos para la vigencia. Adicionalmente, se realizará la corrección de estilo, edición y revisión de artes de los libros del IDEP. Gestión de la participación del IDEP en la Feria Internacional del Libro de Bogotá 2019. Se enviaron por correo electrónico institucional boletines externos, se realizaron publicaciones en redes sociales y los libros publicados por el IDEP en PDF fueron descargados desde la página web en total 5.779 veces.
</t>
    </r>
    <r>
      <rPr>
        <b/>
        <sz val="11"/>
        <rFont val="Calibri"/>
      </rPr>
      <t xml:space="preserve">
SEGUNDO TRIMESTRE:</t>
    </r>
    <r>
      <rPr>
        <sz val="11"/>
        <color rgb="FF000000"/>
        <rFont val="Calibri"/>
      </rPr>
      <t xml:space="preserve">  Durante este  trimestre se cuenta con los siguientes logros: Se tiene previsto realizar las ediciones No. 36 y 37 de la Revista “Educación y Ciudad”, el magazín “Aula Urbana” ediciones No. 114 y 116. La revista “Educación y Ciudad” abordará el tema Maestros y maestras hoy. Así, el No. 36 corresponderá al componente 1. Producto de la convocatoria para los dos monográficos del año, abierta en noviembre de 2018 y con cierre de recepción de propuestas el 28 de enero de 2019, se realizó el balance general, en el marco del cual se presentaron en total 94 artículos. Participación del IDEP en la Feria Internacional del Libro de Bogotá 2019 que se desarrolló del 24 abril al 6 de mayo.  
Se enviaron por correo electrónico institucional 22 boletines externos, se realizaron 344 publicaciones en redes sociales y los libros publicados por el IDEP en PDF fueron descargados desde la página web en total  7.683 veces.</t>
    </r>
  </si>
  <si>
    <t>N/A</t>
  </si>
  <si>
    <t>3 Centros de Innovación que dinamizan las estrategias y procesos de la Red de Innovación del Maestro.</t>
  </si>
  <si>
    <t>Desarrollar una (1) estrategia de comunicación, socialización y divulgación de cualificación, investigacion e innovacion docente: Comunidades de saber y de practica</t>
  </si>
  <si>
    <t>Avance de la estrategia de comunicación, socialización y divulgación: Componente 2</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</si>
  <si>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</si>
  <si>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PRIMER TRIMESTRE:</t>
    </r>
    <r>
      <rPr>
        <sz val="11"/>
        <color rgb="FF000000"/>
        <rFont val="Calibri"/>
      </rPr>
      <t xml:space="preserve">  Se renovó la membrecía anual (2019) al Consejo Latinoamericano de Ciencias Sociales- CLACSO Se cuenta con el apoyo para: el diseño y realización de actividades de prensa y comunicación en medios y otros canales de difusión, interna y externa, mediante los cuales se socialicen y divulguen los proyectos y eventos efectuados por el IDEP; la conceptualización gráfica, diseño y diagramación de piezas comunicativas y publicaciones de la Colección editorial del IDEP. Para 2019, se adelantarán dos ediciones del Magazín Aula Urbana para el componente, los Nos. 113 y 115, cuyos contenidos están planeándose y gestionándose para iniciar el diseño. En cuanto a los desarrollos de la producción editorial de libros, se definieron los contenidos y tiempos estimados de producción de títulos para la vigencia. Se entregaron los contenidos de la Cartilla de orientación para el acompañamiento para su revisión. Para la revista “Educación y Ciudad", se recibió la notificación de inclusión de la revista en GALE, y se inició la planeación de trabajo para adelantar gestiones de indexación y actualización de la revista en Publindex y dos índices internacionales. Durante la vigencia 2019, la revista “Educación y Ciudad” abordará el tema Maestros y maestras hoy. Así, el No. 37 corresponderá al componente 2. Producto de la convocatoria para los dos monográficos del año, se presentaron en total 94 artículos, de los cuales se realizó el balance general académico y de cumplimiento de requisitos formales de los artículos recibidos.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y tres eventos de InnovaIdep. Se enviaron por correo electrónico institucional boletines externos, se realizaron publicaciones en redes sociales y los libros publicados por el IDEP en PDF fueron descargados desde la página web en total 5.779 veces.
</t>
    </r>
    <r>
      <rPr>
        <b/>
        <sz val="11"/>
        <rFont val="Calibri"/>
      </rPr>
      <t xml:space="preserve">
SEGUNDO TRIMESTRE: </t>
    </r>
    <r>
      <rPr>
        <sz val="11"/>
        <color rgb="FF000000"/>
        <rFont val="Calibri"/>
      </rPr>
      <t>Durante este  periodo de tiempo se cuentan con los sigueintes logroos: se adelantarán dos ediciones del Magazín Aula Urbana Nos. 113 y 115, en cuanto a los desarrollos de la producción editorial de libros, se definieron los contenidos y tiempos estimados de producción de títulos para la vigencia.  La revista “Educación y Ciudad” abordará el tema Maestros y maestras hoy. Así, el No. 37 corresponderá al componente 2. Producto de la convocatoria para los dos monográficos del año, se realizó el balance general, en el marco del cual se presentaron en total 94 artículos.  Se realizó la difusión del libro Premio a la Investigación e Innovación Educativa 2018 a través del sitio Web, correo electrónico y redes sociales.  Se difundieron las convocatorias del Programa de Pensamiento Crítico, del Programa de Formación Alma maestra -SER - Cuerpo Docente, seis eventos de InnovaIdep y cuatro convocatorias de eventos, la convocatoria para redes y colectivos de docentes y la convocatoria para el Premio a la investigación e innovación educativa. 
Se enviaron por correo electrónico institucional 22 boletines externos, se realizaron 334 publicaciones en redes sociales y los libros publicados por el IDEP en PDF fueron descargados desde la página web en total  7.683 veces.</t>
    </r>
  </si>
  <si>
    <t>Sostener el 100% la implementación del Sistema Integrado de Gestión - MIPG</t>
  </si>
  <si>
    <t>Sostenibilidad del Sistema Integrado de Gestión SIG-MIPG</t>
  </si>
  <si>
    <t>Formular y ejecutar el plan de trabajo de acuerdo a los lineamientos establecidos en la política de "Transparencia, acceso a la información pública y lucha contra la corrupción"  de MIPG para la implementación de estas políticas.</t>
  </si>
  <si>
    <t>Subdirección académica</t>
  </si>
  <si>
    <t>Avance en los Productos:
 - Plan de acción 
 - Implementación
 - Seguimiento</t>
  </si>
  <si>
    <t>4</t>
  </si>
  <si>
    <t>PRIMER TRIMESTRE: Plan de adecuación y sostenibilidad del sistema integrado de gestión con el referente del Modelo Integrado de Planeación y Gestión 2019 - MIPG 2019  
SEGUNDO TRIMESTRE: Plan de adecuación y sostenibilidad del sistema integrado de gestión con el referente del Modelo Integrado de Planeación y Gestión 2019 - MIPG 2019</t>
  </si>
  <si>
    <r>
      <rPr>
        <b/>
        <sz val="11"/>
        <rFont val="Calibri"/>
      </rPr>
      <t xml:space="preserve">PRIMER TRIMESTRE: </t>
    </r>
    <r>
      <rPr>
        <sz val="11"/>
        <color rgb="FF000000"/>
        <rFont val="Calibri"/>
      </rPr>
      <t xml:space="preserve">Se formuló en el mes de febrero el plan de trabajo para el sostenimiento del Sistema Integrado de Gestión con el referente del Modelo Integrado de Planeación y Gestión - MIPG 2019, en el cual se formularon las actividades a ejecutar durante la vigencia para la Política de "Transparencia, acceso a la información pública y lucha contra la corrupción", este se encuentra publicado en la pagina web institucional en el siguiente link: http://www.idep.edu.co/?q=modelo-integrado-de-planeacion-y-gestion-mipg En el marco de las actividades planteadas, para el primer trimestre se cuenta con un avance en la ejecución del Plan de Transparencia, acceso a la información pública y lucha contra la corrupción, el cual cuenta con los siguientes logros: Se elaboró el catálogo de datos abiertos y se Incluyó en datos abiertos los datos de experiencias pedagógicas georreferenciadas.
</t>
    </r>
    <r>
      <rPr>
        <b/>
        <sz val="11"/>
        <rFont val="Calibri"/>
      </rPr>
      <t>SEGUNDO TRIMESTRE:</t>
    </r>
    <r>
      <rPr>
        <sz val="11"/>
        <color rgb="FF000000"/>
        <rFont val="Calibri"/>
      </rPr>
      <t xml:space="preserve"> Para el segundo trimestre en el Plan de Transparencia, acceso a la información pública y lucha contra la corrupción, cuenta con los siguientes logros: Se realizó el seguimiento al Plan anticorrupción y atención al ciudadano - Componente 5 Transparencia y acceso a la información pública, se realizó la caracterización los grupos de  interés frente a los  Grupos étnicos, se incluyó  el calendario de actividades en la sección de Transparencia de la página Web Institucional y se realizó un diagnóstico y plan de mejoramiento del portal web.</t>
    </r>
  </si>
  <si>
    <t>2. DIRECCIÓN Y PLANEACIÓN</t>
  </si>
  <si>
    <t>Realizar analisis del cumplimiento del Plan de acción del trimestre anterior y presentar resultados en comité directivo.</t>
  </si>
  <si>
    <t>Oficina Asesora de Planeación</t>
  </si>
  <si>
    <t>Plan de acción consolidado y/o con seguimiento</t>
  </si>
  <si>
    <r>
      <rPr>
        <b/>
        <sz val="11"/>
        <rFont val="Calibri"/>
      </rPr>
      <t xml:space="preserve">PRIMER TRIMESTRE: </t>
    </r>
    <r>
      <rPr>
        <sz val="11"/>
        <color rgb="FF000000"/>
        <rFont val="Calibri"/>
      </rPr>
      <t xml:space="preserve">Acta comité directivo No. 2 de 2019 y acta de comité SIG No. 1 del 30 de enero de 2019.
</t>
    </r>
    <r>
      <rPr>
        <b/>
        <sz val="11"/>
        <rFont val="Calibri"/>
      </rPr>
      <t xml:space="preserve">SEGUNDO TRIMESTRE: </t>
    </r>
    <r>
      <rPr>
        <sz val="11"/>
        <color rgb="FF000000"/>
        <rFont val="Calibri"/>
      </rPr>
      <t>Memorando radicado 00106-817-00356, correo recibido de sig@idep.edu.co el 4 de abril de 2019, retroalimentación realizada  - se encuentra en el fólder SEGPLAN 2019 y PMR 2019, reporte SEGPLAN con corte a 31 de marzo de 2019 - correo de validación de la información a la SDP.</t>
    </r>
  </si>
  <si>
    <r>
      <rPr>
        <b/>
        <sz val="11"/>
        <rFont val="Calibri"/>
      </rPr>
      <t xml:space="preserve">PRIMER TRIMESTRE: </t>
    </r>
    <r>
      <rPr>
        <sz val="11"/>
        <color rgb="FF000000"/>
        <rFont val="Calibri"/>
      </rPr>
      <t xml:space="preserve"> Se presentó al Comité el avance del Plan de acción que incluye los proyectos de inversión 1079 y 1039 con corte a 31 de diciembre de 2019. Igualmente el cierre de los instrumentos de gestión de la vigencia 2018 (POA, Indicadores de gestión, Plan de mejoramiento y Plan de acción SIG)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
    </r>
    <r>
      <rPr>
        <b/>
        <sz val="11"/>
        <rFont val="Calibri"/>
      </rPr>
      <t xml:space="preserve">SEGUNDO TRIMESTRE: </t>
    </r>
    <r>
      <rPr>
        <sz val="11"/>
        <color rgb="FF000000"/>
        <rFont val="Calibri"/>
      </rPr>
      <t>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31 de marzo es la siguiente:
4- Sostener 100 % la implementación del Sistema Integrado de Gestión SIG – MIPG: 19.75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t>
    </r>
  </si>
  <si>
    <t>Formular, publicar, hacer seguimiento y socializar el Plan Anti-Corrupción y atención al ciudadano PAAC</t>
  </si>
  <si>
    <t>PAAC formulado y/o con seguimientos</t>
  </si>
  <si>
    <r>
      <rPr>
        <b/>
        <sz val="11"/>
        <rFont val="Calibri"/>
      </rPr>
      <t xml:space="preserve">PRIMER TRIMESTRE: </t>
    </r>
    <r>
      <rPr>
        <sz val="11"/>
        <color rgb="FF000000"/>
        <rFont val="Calibri"/>
      </rPr>
      <t xml:space="preserve">PAAC 2018 Publicado en la web del IDEP con corte a diciembre de 2018.  
</t>
    </r>
    <r>
      <rPr>
        <b/>
        <sz val="11"/>
        <rFont val="Calibri"/>
      </rPr>
      <t>SEGUNDO TRIMESTRE</t>
    </r>
    <r>
      <rPr>
        <sz val="11"/>
        <color rgb="FF000000"/>
        <rFont val="Calibri"/>
      </rPr>
      <t>: Correos electrónicos de solicitud  y recepción de información de seguimiento.  Correo electrónico de envío a la OCI el seguimiento consolidado y http://www.idep.edu.co/sites/default/files/Seguimiento_Plan_Anticorrupcion_Y_Atencion_al_ciudadano_a_30_abril_de_2019.pdf</t>
    </r>
  </si>
  <si>
    <r>
      <rPr>
        <b/>
        <sz val="11"/>
        <rFont val="Calibri"/>
      </rPr>
      <t xml:space="preserve">PRIMER TRIMESTRE: </t>
    </r>
    <r>
      <rPr>
        <sz val="11"/>
        <color rgb="FF000000"/>
        <rFont val="Calibri"/>
      </rPr>
      <t xml:space="preserve">PAAC 2018 Publicado en la web del IDEP con corte a diciembre de 2018.  En la vigencia 2019, se hizo la formulación del PAAC 2019, el cual se puso a disposición de los ciudadanos para recibir opiniones, se encuentra publicado en la web del IDEP.  http://www.idep.edu.co/?q=node/32
</t>
    </r>
    <r>
      <rPr>
        <b/>
        <sz val="11"/>
        <rFont val="Calibri"/>
      </rPr>
      <t>SEGUNDO TRIMESTRE:</t>
    </r>
    <r>
      <rPr>
        <sz val="11"/>
        <color rgb="FF000000"/>
        <rFont val="Calibri"/>
      </rPr>
      <t xml:space="preserve"> El 12 de abril se envío por correo electrónico la solicitud de información del seguimiento del PAAC 2019, la cual fue consolidada en la OAP y enviada a la Oficina de Control interno por correo electrónico el 9 de mayo de 2019, para que dicha oficina realizara los seguimiento correspondientes y publicara en la página del IDEP el seguimiento.</t>
    </r>
  </si>
  <si>
    <t>Realizar seguimiento a los proyectos de inversión y al Plan Estratégico de Desarrollo Institucional - PEDI. (SEGPLAN)</t>
  </si>
  <si>
    <t>PEDI formulado y/o con seguimientos</t>
  </si>
  <si>
    <r>
      <rPr>
        <b/>
        <sz val="11"/>
        <rFont val="Calibri"/>
      </rPr>
      <t xml:space="preserve">PRIMER TRIMESTRE: </t>
    </r>
    <r>
      <rPr>
        <sz val="11"/>
        <color rgb="FF000000"/>
        <rFont val="Calibri"/>
      </rPr>
      <t xml:space="preserve">WEb del IDEP, http://www.idep.edu.co/?q=content/proyectos-de-inversi%C3%B3n
</t>
    </r>
    <r>
      <rPr>
        <b/>
        <sz val="11"/>
        <rFont val="Calibri"/>
      </rPr>
      <t>SEGUNDO TRIMESTRE:</t>
    </r>
    <r>
      <rPr>
        <sz val="11"/>
        <color rgb="FF000000"/>
        <rFont val="Calibri"/>
      </rPr>
      <t xml:space="preserve"> Memorando radicado 00106-817-00356, correo recibido de sig@idep.edu.co el 4 de abril de 2019, retroalimentación realizada  - se encuentra en el fólder SEGPLAN 2019 y PMR 2019, reporte SEGPLAN con corte a 31 de marzo de 2019 - correo de validación de la información a la SDP</t>
    </r>
  </si>
  <si>
    <r>
      <rPr>
        <b/>
        <sz val="11"/>
        <rFont val="Calibri"/>
      </rPr>
      <t>PRIMER TRIMESTRE:</t>
    </r>
    <r>
      <rPr>
        <sz val="11"/>
        <color rgb="FF000000"/>
        <rFont val="Calibri"/>
      </rPr>
      <t xml:space="preserve"> Este seguimiento se realiza trimestre vencido. Se hizo seguimiento a los proyectos de inversión 1079 y 1039 con corte a 31 de diciembre de 2018.
De conformidad con lo descrito en la Metodología de la medición de la hoja de vida del indicador, este indicador será medido una vez sea incorporada la información en el aplicativo SEGPLAN y PREDIS (PMR), dado que corresponderá a la información oficial del  trimestre objeto de medición para las metas de los proyectos de inversión y productos PMR .  
La información se toma frente a lo programado y ejecutado en cada trimestre, para el primer trimestre de 2019, se tienen programadas 7 metas, 6 de las cuales corresponden al proyecto 1079 y una meta al proyecto 1039.
Las metas del proyecto 1079 y su ejecución a 31 de marzo es la siguiente:
2 – Realizar 1 estudios del sistema de seguimiento a la política educativa distrital en los contextos escolares: 0.3
3 - Realizar 3 estudios en Escuela currículo y pedagogía, educación y políticas públicas y Cualificación docentes: 0.2
5- Desarrollar 1 estrategia de Comunicación, Socialización y Divulgación: 0.2
7- Realizar 1 estudios de la Estrategia de cualificación, investigación e innovación docente: comunidades de saber y práctica pedagógica: 0.26
9- Realizar 2 estudios en Escuela Currículo y Pedagogía, Educación y Políticas Públicas y Cualificación Docente del componente de Cualificación, investigación e innovación docente: Comunidades de saber y de práctica pedagógica: 0.07
10 - Desarrollar 1 estrategia de comunicación, socialización y divulgación de la cualificación, investigación e innovación docente: Comunidades de saber y de práctica pedagógica: 02
La meta del proyecto 1039 y su ejecución a 31 de marzo es la siguiente:
4- Sostener 100 % la implementación del Sistema Integrado de Gestión SIG – MIPG: 19.75
Esta ejecución en magnitud de cada meta corresponde a lo programado para el primer trimestre de 2019, excepto la Meta 4- Sostener 100 % la implementación del Sistema Integrado de Gestión SIG, que tenía programado 19.89%,  tuvo ejecución del 19.75%, debido al incumplimiento de la actividad “Presentar al CIGD el seguimiento al Plan anual de inventarios bimensualmente”, que corresponde a la política de Gestión Presupuestal y eficiencia del gasto público, cuya magnitud programada era 17 y ejecutó 10.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
</t>
    </r>
    <r>
      <rPr>
        <b/>
        <sz val="11"/>
        <rFont val="Calibri"/>
      </rPr>
      <t>SEGUNDO TRIMESTRE:</t>
    </r>
    <r>
      <rPr>
        <sz val="11"/>
        <color rgb="FF000000"/>
        <rFont val="Calibri"/>
      </rPr>
      <t xml:space="preserve"> Este indicador será con la información que se registrará en el aplicativo SEGPLAN y PREDIS (PMR), dado que corresponderá a la información oficial del trimestre – junio 2019. 
La información se toma frente a lo programado y ejecutado en cada trimestre, para el segundo trimestre de 2019, se tienen programadas 7 metas, 6 de las cuales corresponden al proyecto 1079 y una meta al proyecto 1039.
Las metas del proyecto 1079 y su ejecución a 30 de junio es la siguiente:
2 – Realizar 1 estudios del sistema de seguimiento a la política educativa distrital en los contextos escolares: 0.68
3 - Realizar 3 estudios en Escuela currículo y pedagogía, educación y políticas públicas y Cualificación docentes: 1.5
5- Desarrollar 1 estrategia de Comunicación, Socialización y Divulgación: 0.45
7- Realizar 1 estudios de la Estrategia de cualificación, investigación e innovación docente: comunidades de saber y práctica pedagógica: 0.53
9- Realizar 2 estudios en Escuela Currículo y Pedagogía, Educación y Políticas Públicas y Cualificación Docente del componente de Cualificación, investigación e innovación docente: Comunidades de saber y de práctica pedagógica: 1.03
10 - Desarrollar 1 estrategia de comunicación, socialización y divulgación de la cualificación, investigación e innovación docente: Comunidades de saber y de práctica pedagógica: 0.45
La meta del proyecto 1039 y su ejecución a 30 de junio es la siguiente:
4- Sostener 100 % la implementación del Sistema Integrado de Gestión SIG – MIPG: 34.75
La Meta Plan de Desarrollo 419 – Sostener 100% la implementación del Sistema Integrado de Gestión, se finalizó y no continúa su medición en 2019, así como la Meta Proyecto de Inversión 1-Sostener 100 porciento la implementación del Sistema Integrado de Gestión, según lo dispuesto por la Circular 001 de 2019 de la Secretaría General. Para lo cual, en la vigencia 2019, la medición se realizará a la Meta Plan de Desarrollo: 546 - Gestionar el 100% del plan de adecuación y sostenibilidad SIGD-MIPG y la Meta Proyecto de Inversión 4-Sostener 100 porciento la implementación del Sistema Integrado de Gestión SIG-MIPG. Lo anterior según lo dispuesto por Decreto Nacional 1499 de 2017 y Decreto Distrital 591 de 2018.</t>
    </r>
  </si>
  <si>
    <t>Realizar seguimiento a la ejecución de presupuesto de inversión y gastos generales de acuerdo a lo programado en el Plan de adquisiciones y presentar resultados en comité directivo.</t>
  </si>
  <si>
    <t xml:space="preserve"> Seguimientos a la ejecución de presupuesto de inversión y gastos generales realizados</t>
  </si>
  <si>
    <t>12</t>
  </si>
  <si>
    <r>
      <rPr>
        <b/>
        <sz val="11"/>
        <rFont val="Calibri"/>
      </rPr>
      <t>PRIMER TRIMESTRE:</t>
    </r>
    <r>
      <rPr>
        <sz val="11"/>
        <color rgb="FF000000"/>
        <rFont val="Calibri"/>
      </rPr>
      <t xml:space="preserve"> Presentaciones Comité Institucional de Gestión y Desempeño. Ver actas de comité
</t>
    </r>
    <r>
      <rPr>
        <b/>
        <sz val="11"/>
        <rFont val="Calibri"/>
      </rPr>
      <t>SEGUNDO TRIMESTRE</t>
    </r>
    <r>
      <rPr>
        <sz val="11"/>
        <color rgb="FF000000"/>
        <rFont val="Calibri"/>
      </rPr>
      <t>: Presentaciones Comité Institucional de Gestión y Desempeño. Ver actas de comité</t>
    </r>
  </si>
  <si>
    <r>
      <rPr>
        <b/>
        <sz val="11"/>
        <rFont val="Calibri"/>
      </rPr>
      <t xml:space="preserve">PRIMER TRIMESTRE: </t>
    </r>
    <r>
      <rPr>
        <sz val="11"/>
        <color rgb="FF000000"/>
        <rFont val="Calibri"/>
      </rPr>
      <t xml:space="preserve">Se ha realizado seguimiento a la ejecución presupuestal del IDEP, seguimiento a la ejecución de metas plan de desarrollo y proyecto de inversión y al plan de adquisiciones. 30/01/2019, 25/01/2019, 11/02/2019, 25/02/2019, 11/03/2019, 26/03/2019
</t>
    </r>
    <r>
      <rPr>
        <b/>
        <sz val="11"/>
        <rFont val="Calibri"/>
      </rPr>
      <t>SEGUNDO TRIMESTRE:</t>
    </r>
    <r>
      <rPr>
        <sz val="11"/>
        <color rgb="FF000000"/>
        <rFont val="Calibri"/>
      </rPr>
      <t xml:space="preserve"> Se ha realizado seguimiento a la ejecución presupuestal del IDEP, seguimiento a la ejecución de metas plan de desarrollo y proyecto de inversión y al plan de adquisiciones. 08/04/2019, 29/04/2019, 15/05/2019, 28/05/2019, 26/06/2019.</t>
    </r>
  </si>
  <si>
    <t>Formular y ejecutar el plan de trabajo de acuerdo a los lineamientos establecidos en las políticas de "Planeación Institucional" y "Transparencia, acceso a la información pública y lucha contra la corrupción" de MIPG para la implementación de estas políticas.</t>
  </si>
  <si>
    <r>
      <rPr>
        <b/>
        <sz val="11"/>
        <rFont val="Calibri"/>
      </rPr>
      <t xml:space="preserve">PRIMER TRIMESTRE: </t>
    </r>
    <r>
      <rPr>
        <sz val="11"/>
        <color rgb="FF000000"/>
        <rFont val="Calibri"/>
      </rPr>
      <t xml:space="preserve">Ver seguimiento del Plan de la Política de Planeación Institucional
</t>
    </r>
    <r>
      <rPr>
        <b/>
        <sz val="11"/>
        <rFont val="Calibri"/>
      </rPr>
      <t>SEGUNDO TRIMESTRE</t>
    </r>
    <r>
      <rPr>
        <sz val="11"/>
        <color rgb="FF000000"/>
        <rFont val="Calibri"/>
      </rPr>
      <t>: Ver seguimiento del Plan de la Política de Planeación Institucional</t>
    </r>
  </si>
  <si>
    <r>
      <rPr>
        <b/>
        <sz val="11"/>
        <rFont val="Calibri"/>
      </rPr>
      <t xml:space="preserve">PRIMER TRIMESTRE: </t>
    </r>
    <r>
      <rPr>
        <sz val="11"/>
        <color rgb="FF000000"/>
        <rFont val="Calibri"/>
      </rPr>
      <t xml:space="preserve">Se formuló el plan de la política planeación institucional, con las siguientes actividades para este trimestre, las cuales se cumplieron de acuerdo a lo programado: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r>
      <rPr>
        <b/>
        <sz val="11"/>
        <rFont val="Calibri"/>
      </rPr>
      <t>SEGUNDO TRIMESTRE:</t>
    </r>
    <r>
      <rPr>
        <sz val="11"/>
        <color rgb="FF000000"/>
        <rFont val="Calibri"/>
      </rPr>
      <t xml:space="preserve"> Se está ejecutando el plan de la política planeación institucional, con las siguientes actividades:
Realizar el seguimiento al Plan Estratégico de Desarrollo Institucional - PEDI y presentar los informes de avance en Comité
Realizar el seguimiento al Plan de acción Institucional y presentar los informes de avance en Comité
Realizar el seguimiento al Plan anticorrupción y atención al ciudadano y presentar los informes de avance en Comité
Realizar el seguimiento al Plan anual de adquisiciones y presentar los informes de avance en Comité
</t>
    </r>
  </si>
  <si>
    <t>3. MEJORAMIENTO INTEGRAL Y CONTINUO</t>
  </si>
  <si>
    <t>Realizar analisis del cumplimiento de los indicadores de gestión por proceso del trimestre anterior y presentar resultados en comité directivo.</t>
  </si>
  <si>
    <t>Matriz de Indicadores</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</si>
  <si>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</si>
  <si>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r>
      <rPr>
        <b/>
        <sz val="11"/>
        <rFont val="Calibri"/>
      </rPr>
      <t xml:space="preserve">PRIMER TRIMESTRE: </t>
    </r>
    <r>
      <rPr>
        <sz val="11"/>
        <color rgb="FF000000"/>
        <rFont val="Calibri"/>
      </rPr>
      <t xml:space="preserve">En enero de 2019 se cerraron los seguimientos de los indicadores de gestión que estaban pendientes al 20 de diciembre de 2018 de los procesos: Dirección y Planeación, Gestión Tecnológica, Gestión Documental, Gestión de Talento Humano, Gestión financiera y Mejoramiento Integral y Continuo. Logrando así cerrar satisfactoriamente los indicadores de gestión de los 14 procesos de la entidad. 
</t>
    </r>
    <r>
      <rPr>
        <b/>
        <sz val="11"/>
        <rFont val="Calibri"/>
      </rPr>
      <t xml:space="preserve">SEGUNDO TRIMESTRE: </t>
    </r>
    <r>
      <rPr>
        <sz val="11"/>
        <color rgb="FF000000"/>
        <rFont val="Calibri"/>
      </rPr>
      <t xml:space="preserve">El 8 de abril en sesión del Comité Institucional de Gestión y Desempeño se presentaron los resultados del seguimiento a indicadores de gestión por proceso, reportando incumplimientos de las metas trimestrales en los indicadores de los procesos: Divulgación y comunicación, Mejoramiento Integral y Continuo, Gestión de Recursos Físicos y Ambiental, Gestión financiera, Gestión del Talento Humano y Gestión Tecnológica. Este seguimiento se encuentra publicado en: </t>
    </r>
    <r>
      <rPr>
        <u/>
        <sz val="11"/>
        <color rgb="FF1155CC"/>
        <rFont val="Calibri"/>
      </rPr>
      <t>http://www.idep.edu.co/?q=content/indicadores-de-gesti%C3%B3n</t>
    </r>
    <r>
      <rPr>
        <sz val="11"/>
        <color rgb="FF000000"/>
        <rFont val="Calibri"/>
      </rPr>
      <t xml:space="preserve">
</t>
    </r>
  </si>
  <si>
    <t>Realizar analisis del cumplimiento del plan de mejoramiento por procesos del trimestre anterior y presentar resultados en comité directivo.</t>
  </si>
  <si>
    <t>Plan de Mejoramiento</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</si>
  <si>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</si>
  <si>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r>
      <rPr>
        <b/>
        <sz val="11"/>
        <rFont val="Calibri"/>
      </rPr>
      <t xml:space="preserve">PRIMER TRIMESTRE:  </t>
    </r>
    <r>
      <rPr>
        <sz val="11"/>
        <color rgb="FF000000"/>
        <rFont val="Calibri"/>
      </rPr>
      <t xml:space="preserve">En enero de 2019 se informó en Comité SIG el resultado del Informe ejecutivo del estado del Plan de mejoramiento por procesos realizado por la Oficina de Control Interno con corte al 26/12/2018. En este, se relacionan acciones vigentes de los procesos Dirección y Planeación, Gestión tecnológica, Gestión Documental y Gestión de Recursos Físicos. En el mes de febrero se apoyó a los procesos Gestión Documental y Gestión de Recursos Físicos que tienian acciones vencidas, a realizar la actualización del Plan de mejoramiento correspondiente para que en el próximo seguimiento de la OCI puedan ser cerradas dichas acciones.
</t>
    </r>
    <r>
      <rPr>
        <b/>
        <sz val="11"/>
        <rFont val="Calibri"/>
      </rPr>
      <t>SEGUNDO TRIMESTRE:</t>
    </r>
    <r>
      <rPr>
        <sz val="11"/>
        <color rgb="FF000000"/>
        <rFont val="Calibri"/>
      </rPr>
      <t xml:space="preserve"> El 8 de abril en sesión del Comité Institucional de Gestión y Desempeño se presentaron los resultados de la consolidación de los reportes de los Planes de mejoramiento. Se indicó que la publicará el Plan de mejoramiento correspondiente al primer trimestre de 2019 una vez la Oficina de Control Interno realice el seguimiento correspondiente.</t>
    </r>
  </si>
  <si>
    <t>Realizar analisis del cumplimiento del Plan Operativo Anual - POA por procesos del trimestre anterior y presentar resultados en comité directivo.</t>
  </si>
  <si>
    <t>Plan Operativo Anual</t>
  </si>
  <si>
    <t>PRIMER TRIMESTRE:Acta No. 4 de 2018 de Comité SIG y Control interno (Revisión por la dirección) y Presentación correspondiente. Acta No. 1 de 2019 de Comité SIG y Control interno y Presentación correspondiente.
SEGUNDO TRIMESTRE: Acta No. 4 Comité Institucional de Gestión y Desempeño del 08/04/2019 y Presentación correspondiente.</t>
  </si>
  <si>
    <r>
      <rPr>
        <b/>
        <sz val="11"/>
        <rFont val="Calibri"/>
      </rPr>
      <t xml:space="preserve">PRIMER TRIMESTRE: </t>
    </r>
    <r>
      <rPr>
        <sz val="11"/>
        <color rgb="FF000000"/>
        <rFont val="Calibri"/>
      </rPr>
      <t xml:space="preserve">En enero de 2019 se informó en Comité SIG que las dos actividades pendientes por culminar y reportar al 20 de diciembre de 2018 de POA de los procesos Gestión de Talento Humano y Gestión de Recursos Físicos y Ambiental, fueron realizadas satisfactoriamente. En enero de 2019 se formuló el POA para la vigencia 2019.
</t>
    </r>
    <r>
      <rPr>
        <b/>
        <sz val="11"/>
        <rFont val="Calibri"/>
      </rPr>
      <t>SEGUNDO TRIMESTRE:</t>
    </r>
    <r>
      <rPr>
        <sz val="11"/>
        <color rgb="FF000000"/>
        <rFont val="Calibri"/>
      </rPr>
      <t xml:space="preserve"> El 8 de abril en sesión del Comité Institucional de Gestión y Desempeño se presentaron los resultados del seguimiento a los POA por procesos, reportando incumplimientos de lo programado en el POA de los procesos: Gestión de Recursos Físicos y Ambiental y Gestión del Talento Humano.Este seguimiento se encuentra publicado en </t>
    </r>
    <r>
      <rPr>
        <u/>
        <sz val="11"/>
        <color rgb="FF1155CC"/>
        <rFont val="Calibri"/>
      </rPr>
      <t>http://www.idep.edu.co/?q=content/plan-operativo-anual</t>
    </r>
  </si>
  <si>
    <t>Realizar análisis del comportamiento del mapa de riesgos de la entidad, determinando el % de materialización de los riesgos, del trimestre anterior y presentar resultados en comité directivo.</t>
  </si>
  <si>
    <t>Mapa de riesgos</t>
  </si>
  <si>
    <t>3</t>
  </si>
  <si>
    <t>PRIMER TRIMESTRE:Acta No. 4 de 2018 de Comité SIG y Control interno (Revisión por la dirección) y Presentación correspondiente. Acta No. 1 de 2019 de Comité SIG y Control interno y Presentación correspondiente.
SEGUNDO TRIMESTRE: Acta No. 6 de 2019 Comité Institucional de Gestión y Desempeño del 15/05/2019 y Presentación correspondiente.</t>
  </si>
  <si>
    <r>
      <rPr>
        <b/>
        <sz val="11"/>
        <rFont val="Calibri"/>
      </rPr>
      <t>PRIMER TRIMESTRE:</t>
    </r>
    <r>
      <rPr>
        <sz val="11"/>
        <color rgb="FF000000"/>
        <rFont val="Calibri"/>
      </rPr>
      <t xml:space="preserve"> Esta actividad no está programada para este trimestre.
</t>
    </r>
    <r>
      <rPr>
        <b/>
        <sz val="11"/>
        <rFont val="Calibri"/>
      </rPr>
      <t xml:space="preserve">SEGUNDO TRIMESTRE: </t>
    </r>
    <r>
      <rPr>
        <sz val="11"/>
        <color rgb="FF000000"/>
        <rFont val="Calibri"/>
      </rPr>
      <t xml:space="preserve">El 15 de mayo en sesión del Comité Institucional de Gestión y Desempeño se presentaron los resultados del primer seguimiento a los Mapas de riesgos. En el primer cuatrimestre de 2019 se mantuvieron los 47 riesgos de proceso y los 13 riesgos de corrupción establecidos en 2018, para un total de 60 riesgos. Para este periodo NO se reportó la materialización de ningún riesgo. Para los 47 riesgos de proceso, la zona de riesgo residual tiene la siguiente distribución: 29 Baja, 9 Moderada, 8 Alta, 1 Extrema. Para los 13 riesgos de corrupción, la zona de riesgo residual tiene la siguiente distribución: 9 Moderada y 4 Alta. El seguimiento se encuentra publicado en: </t>
    </r>
    <r>
      <rPr>
        <u/>
        <sz val="11"/>
        <color rgb="FF1155CC"/>
        <rFont val="Calibri"/>
      </rPr>
      <t>http://www.idep.edu.co/?q=content/mapa-de-riesgos-por-proceso#overlay-context=</t>
    </r>
    <r>
      <rPr>
        <sz val="11"/>
        <color rgb="FF000000"/>
        <rFont val="Calibri"/>
      </rPr>
      <t xml:space="preserve">
</t>
    </r>
  </si>
  <si>
    <t>Realizar sensibilizaciones sobre SIG - MIPG</t>
  </si>
  <si>
    <t>Sensibilizaciones</t>
  </si>
  <si>
    <t>PRIMER TRIMESTRE: Listas de asistencia Documentos publicados en la ruta: http://www.idep.edu.co/?q=modelo-integrado-de-planeacion-y-gestion-mipg
SEGUNDO TRIMESTRE: Listas de asistencia, presentación correspondiente.</t>
  </si>
  <si>
    <r>
      <rPr>
        <b/>
        <sz val="11"/>
        <rFont val="Calibri"/>
      </rPr>
      <t>PRIMER TRIMESTRE:</t>
    </r>
    <r>
      <rPr>
        <sz val="11"/>
        <color rgb="FF000000"/>
        <rFont val="Calibri"/>
      </rPr>
      <t xml:space="preserve"> Se realizaron dos actividades de socialización del MIPG: el 14/02/2019 se realizó la capacitación "Socialización MIPG y líneas de defensa" con el acompañamiento de la Dirección de desarrollo institucional de la Secretaría General y el 07/03/2019 se realizó la actividad "Socialización del Modelo Integrado de Planeación y Gestión y equipos MIPG" organizada por la OAP, donde se socializó la Resolución 24 de 2019 Por la cual se crea y se establece el reglamento de funcionamiento del Comité Institucional de Gestión y Desempeño, y los equipos MIPG por cada una de las políticas y el plan de adecuación y sostenibilidad del SIG con referente MIPG a ejecutar en la vigencia 2019.
</t>
    </r>
    <r>
      <rPr>
        <b/>
        <sz val="11"/>
        <rFont val="Calibri"/>
      </rPr>
      <t>SEGUNDO TRIMESTRE:</t>
    </r>
    <r>
      <rPr>
        <sz val="11"/>
        <color rgb="FF000000"/>
        <rFont val="Calibri"/>
      </rPr>
      <t xml:space="preserve"> Se realizó un taller de socialización de MIPG el 05/06/2019, donde se informó a funcionarios y contratistas sobre los resultados que obtuvo la entidad en el FURAG correspondiente a la vigencia 2018. Asi mismo, se realizó un taller didactico donde por medio de rompecabezas se socializó información correspondiente a las 7 dimensiones del MIPG.</t>
    </r>
  </si>
  <si>
    <t>Gestionar oportunamente las solicitudes de creación, modificación o anulación de la documentación del SIG.</t>
  </si>
  <si>
    <t>Documentos actualizados</t>
  </si>
  <si>
    <t>0</t>
  </si>
  <si>
    <t>PRIMER TRIMESTRE:Expediente Formatos FT-MIC-03-04 Solicitudes de creación, modificación o anulación de documentos - 2019 Maloca SIG
SEGUNDO TRIMESTRE:Expediente Formatos FT-MIC-03-04 Solicitudes de creación, modificación o anulación de documentos - 2019 Maloca SIG</t>
  </si>
  <si>
    <r>
      <rPr>
        <b/>
        <sz val="11"/>
        <rFont val="Calibri"/>
      </rPr>
      <t xml:space="preserve">PRIMER TRIMESTRE: </t>
    </r>
    <r>
      <rPr>
        <sz val="11"/>
        <color rgb="FF000000"/>
        <rFont val="Calibri"/>
      </rPr>
      <t xml:space="preserve">Se atendieron oportunamente 88 solicitudes de creación, modificación o anulación de la documentación del SIG y se realizó la actualización de la Maloca SIG correspondiente.
</t>
    </r>
    <r>
      <rPr>
        <b/>
        <sz val="11"/>
        <rFont val="Calibri"/>
      </rPr>
      <t xml:space="preserve">SEGUNDO TRIMESTRE: </t>
    </r>
    <r>
      <rPr>
        <sz val="11"/>
        <color rgb="FF000000"/>
        <rFont val="Calibri"/>
      </rPr>
      <t>Se atendieron oportunamente 90</t>
    </r>
    <r>
      <rPr>
        <b/>
        <sz val="11"/>
        <color rgb="FFFF0000"/>
        <rFont val="Calibri"/>
      </rPr>
      <t xml:space="preserve"> </t>
    </r>
    <r>
      <rPr>
        <sz val="11"/>
        <color rgb="FF000000"/>
        <rFont val="Calibri"/>
      </rPr>
      <t>solicitudes de creación, modificación o anulación de la documentación del SIG y se realizó la actualización de la Maloca SIG correspondiente.</t>
    </r>
  </si>
  <si>
    <t>Formular y ejecutar el plan de trabajo de acuerdo a los lineamientos establecidos en las políticas de "Fortalecimiento organizacional y simplificación de procesos", "Seguimiento y evaluación del desempeño institucional" y "Control Interno" de MIPG para la implementación de estas políticas.</t>
  </si>
  <si>
    <t>PRIMER TRIMESTRE: http://www.idep.edu.co/?q=modelo-integrado-de-planeacion-y-gestion-mipg
SEGUNDO TRIMESTRE: http://www.idep.edu.co/?q=modelo-integrado-de-planeacion-y-gestion-mipg</t>
  </si>
  <si>
    <r>
      <rPr>
        <b/>
        <sz val="11"/>
        <rFont val="Calibri"/>
      </rPr>
      <t xml:space="preserve">PRIMER TRIMESTRE: </t>
    </r>
    <r>
      <rPr>
        <sz val="11"/>
        <color rgb="FF000000"/>
        <rFont val="Calibri"/>
      </rPr>
      <t xml:space="preserve">Se formularon las actividades de las políticas de "Fortalecimiento organizacional y simplificación de procesos", "Seguimiento y evaluación del desempeño institucional" y "Control Interno" de MIPG, y fueron incluidas en el Plan de adecuación y sostenibilidad del SIG con referente MIPG. Se ejecuron las actividades programadas para el primer trimestre y se realizó el seguimiento correspondiente.
</t>
    </r>
    <r>
      <rPr>
        <b/>
        <sz val="11"/>
        <rFont val="Calibri"/>
      </rPr>
      <t xml:space="preserve">SEGUNDO TRIMESTRE: </t>
    </r>
    <r>
      <rPr>
        <sz val="11"/>
        <color rgb="FF000000"/>
        <rFont val="Calibri"/>
      </rPr>
      <t>Se ejecutaron las actividades incluidas en el Plan de acuerdo a lo programado y se agregaron actividades nuevas de acuerdo a la evaluación del FURAG de la vigencia 2018, con el fin de mejorar dicha calificación en la próxima evaluación.</t>
    </r>
  </si>
  <si>
    <t>Apoyar la formulación  y hacer seguimiento a los planes de acción formulados de las políticas del Modelo Integrado de Planeación y Gestión – MIPG, de acuerdo con el alcance definido para la vigencia 2019.</t>
  </si>
  <si>
    <t>Avance en los Productos:
- Formulación del plan de acción
- Seguimiento al plan de acción</t>
  </si>
  <si>
    <t>PRIMER TRIMESTRE: Listas de asistencia Plan de adecuación y sostenibilidad del SIG con referente MIPG publicado en http://www.idep.edu.co/?q=modelo-integrado-de-planeacion-y-gestion-mipg
SEGUNDO TRIMESTRE: Plan de adecuación y sostenibilidad del SIG con referente MIPG publicado en http://www.idep.edu.co/?q=modelo-integrado-de-planeacion-y-gestion-mipg</t>
  </si>
  <si>
    <r>
      <rPr>
        <b/>
        <sz val="11"/>
        <rFont val="Calibri"/>
      </rPr>
      <t xml:space="preserve">PRIMER TRIMESTRE: </t>
    </r>
    <r>
      <rPr>
        <sz val="11"/>
        <color rgb="FF000000"/>
        <rFont val="Calibri"/>
      </rPr>
      <t xml:space="preserve">En el mes de febrero de 2019 se acompañó a los líderes de las políticas de MIPG y sus equipos a formular el Plan de adecuación y sostenibilidad de MIPG de acuerdo a los lineamientos dados por la Dirección de Desarrollo Institucional de la Secretaría General. DIcho plan fue publicado el 28/02/2019 dando cumplimiento a los plazos establecidos por la Dirección de Desarrollo Institucional.
</t>
    </r>
    <r>
      <rPr>
        <b/>
        <sz val="11"/>
        <rFont val="Calibri"/>
      </rPr>
      <t xml:space="preserve">SEGUNDO TRIMESTRE: </t>
    </r>
    <r>
      <rPr>
        <sz val="11"/>
        <color rgb="FF000000"/>
        <rFont val="Calibri"/>
      </rPr>
      <t>Se realizó el seguimiento al Plan correspondiente al primer trimestre de 2019 y se presentaron resultados en el CIGD del 8 de abril, donde se reportó una ejecución de 19.75% del 19.89% programado. La diferencia se debe a que la actividad "Presentar al CIGD el seguimiento al Plan anual de inventarios bimensualmente" a cargo del proceso Gestión de recursos físicos, no fue cumplida totalmente. Estas cifras fueron las reportadas a SEGPLAN.</t>
    </r>
  </si>
  <si>
    <t>Formular y hacer seguimiento a los planes de acción de los Subsistemas de gestión de calidad y control interno.</t>
  </si>
  <si>
    <t>PRIMER TRIMESTRE: http://www.idep.edu.co/?q=content/subsistemas-sig#overlay-context=
SEGUNDO TRIMESTRE: http://www.idep.edu.co/?q=content/subsistemas-sig#overlay-context=</t>
  </si>
  <si>
    <r>
      <rPr>
        <b/>
        <sz val="11"/>
        <rFont val="Calibri"/>
      </rPr>
      <t>PRIMER TRIMESTRE:</t>
    </r>
    <r>
      <rPr>
        <sz val="11"/>
        <color rgb="FF000000"/>
        <rFont val="Calibri"/>
      </rPr>
      <t xml:space="preserve"> En enero de 2019 se apoyó la formulación de los Planes de acción de los Subsistemas para la vigencia 2019, teniendo en cuenta que a la fecha no habia una directriz al respecto por parte de la Dirección de Desarrollo Institucional.
</t>
    </r>
    <r>
      <rPr>
        <b/>
        <sz val="11"/>
        <rFont val="Calibri"/>
      </rPr>
      <t xml:space="preserve">SEGUNDO TRIMESTRE: </t>
    </r>
    <r>
      <rPr>
        <sz val="11"/>
        <color rgb="FF000000"/>
        <rFont val="Calibri"/>
      </rPr>
      <t>Se realizó el seguimiento al Plan correspondiente al primer trimestre de 2019 y se presentaron resultados en el CIGD del 8 de abril, donde se reportó una ejecución del 25% del plan que se ejecutó de acuerdo a lo programado.</t>
    </r>
  </si>
  <si>
    <t xml:space="preserve">Hacer seguimiento a los planes de acción de los subsistemas del Sistema Integrado de gestión para determinar su porcentaje de implementación. </t>
  </si>
  <si>
    <t>PRIMER TRIMESTRE: http://www.idep.edu.co/?q=content/subsistemas-sig#overlay-context=
SEGUNDO TRIMESTRE: http://www.idep.edu.co/?q=content/subsistemas-sig#overlay-context=</t>
  </si>
  <si>
    <r>
      <rPr>
        <b/>
        <sz val="11"/>
        <rFont val="Calibri"/>
      </rPr>
      <t>PRIMER TRIMESTRE:</t>
    </r>
    <r>
      <rPr>
        <sz val="11"/>
        <color rgb="FF000000"/>
        <rFont val="Calibri"/>
      </rPr>
      <t xml:space="preserve"> En enero de 2019 se informó en Comité SIG que las actividades pendientes por culminar y reportar de los Subsistemas de Gestión Ambiental y de Seguridad y Salud en el Trabajo, fueron realizadas completamente logrando el 100% de cumplimiento. 
</t>
    </r>
    <r>
      <rPr>
        <b/>
        <sz val="11"/>
        <rFont val="Calibri"/>
      </rPr>
      <t>SEGUNDO TRIMESTRE:</t>
    </r>
    <r>
      <rPr>
        <sz val="11"/>
        <color rgb="FF000000"/>
        <rFont val="Calibri"/>
      </rPr>
      <t xml:space="preserve"> Se realizó el seguimiento al Plan correspondiente al primer trimestre de 2019 y se presentaron resultados en el CIGD del 8 de abril, donde se reportó una ejecución del 31% del plan que se ejecutó de acuerdo a lo programado.</t>
    </r>
  </si>
  <si>
    <t>4. INVESTIGACIÓN Y DESARROLLO PEDAGÓGICO</t>
  </si>
  <si>
    <t>Realizar un (1) estudio del Sistema de seguimiento a la política educativa distrital en los contextos escolares</t>
  </si>
  <si>
    <t>Desarrollar el estudio "Sistema de seguimiento a la política educativa distrital en los contextos escolares -Fase 4"</t>
  </si>
  <si>
    <t>Jorge Alberto Palacio Castañeda Profesional especializado Subdirección académica</t>
  </si>
  <si>
    <t>Avance en el desarrollo del estudio</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</si>
  <si>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</si>
  <si>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PRIMER TRIMESTRE:</t>
    </r>
    <r>
      <rPr>
        <sz val="11"/>
        <color rgb="FF000000"/>
        <rFont val="Calibri"/>
      </rPr>
      <t xml:space="preserve"> Para la vigencia 2019 se tiene como objetivo llevar a cabo la aplicación del Sistema de Seguimiento a la Política Pública Educativa en los Contextos Escolares, en el marco de la implementación del Sistema en su Fase 4. A 31 de marzo se cuenta con los siguientes logros : 1. Formulación del estudio a través de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y administrativo para el desarrollo del estudio. 3. Se realizaron cinco (5) talleres de socialización de los resultados de la aplicación del SISPED 2018, con profesionales de las seis Direcciones de la Subsecretaría de Calidad y Pertinencia de la Secretaría de Educación del Distrito . 4. Formulación de las hojas de ruta metodológicas y operativas para realizar la orientación, articulación de acciones y consolidación de resultados; de igual manera los procesos de recolección, procesamiento, sistematización y análisis de la información relacionada con la consulta a las fuentes primarias. 5. Elaboración del diseño muestral para la selección de las instituciones educativas distritales y actores educativos a consultar mediante la aplicación de instrumentos cualitativos y cuantitativos en la fase de trabajo de campo. 6. Alistamiento del trabajo de campo, a través de la revisión, actualización de los formularios de encuesta, de los protocolos para la aplicación cualitativa; envío de comunicaciones (correo y carta) a los rectores de los sesenta y cinco (75) instituciones educativas seleccionadas. Metodología de evaluación de impacto-MEI: Frente al estudio de aplicación de la metodología de evaluación de impacto a un proyecto desarrollado por el IDEP en los últimos cinco años, al mes de marzo se cuenta con los siguientes avances: Elaboración de un análisis sobre la aplicación de la MEI en el IDEP, el cual consistió en la revisión de la metodología creada en 2009, análisis de los resultados, conclusiones y recomendaciones de las evaluaciones realizadas hasta 2017, así como los ajustes realizados a la metodología de evaluación de impacto en 2017 y los resultados del pilotaje de esta en 2018. Se seleccionó para la aplicación de la MEI en 2019 el estudio “Estrategia del componente de cualificación docente - acompañamiento in situ”. Se realizó la configuración del equipo técnico para el desarrollo del estudio, se realizó la revisión y descripción de los antecedentes de la aplicación de la MEI en el IDEP; así como el balance y descripción del estudio “Estrategia del componente de cualificación docente - acompañamiento In Situ".
</t>
    </r>
    <r>
      <rPr>
        <b/>
        <sz val="11"/>
        <rFont val="Calibri"/>
      </rPr>
      <t>SEGUNDO TRIMESTRE:</t>
    </r>
    <r>
      <rPr>
        <sz val="11"/>
        <color rgb="FF000000"/>
        <rFont val="Calibri"/>
      </rPr>
      <t xml:space="preserve"> Para este trimestre se cuenta con los siguientes logros: La definición de los lineamientos  del estudio, la estructuración del cronograma de trabajo, la configuración del equipo técnico y administrativo; la definición de la ruta metodológica y operativa para la orientación, articulación de acciones, recolección de información en campo, sistematización, análisis de la información y consolidación de resultados; se realizó el diseño muestral para la selección de las IED y actores educativos a consultar, el alistamiento. Elaboración del análisis comparado de los resultados de las aplicaciones de 2017 y 2018. Frente a las actividades de trabajo de campo se cuenta con el 100% de la aplicación que corresponde en lo cuantitativo a 5.424 encuestas aplicadas a estudiantes, acudientes,  docentes y  coordinadores en sesenta y cinco (65) Instituciones educativas; y, en lo cualitativo,  35 grupos focales, 21 talleres de cartografías sociales, 6 talleres con estudiantes de educación inicial, 6 entrevistas a Rectores y 4 entrevistas a Directores Locales. En relación a los ejercicios de análisis de fuentes primarias y secundarias,  se realizaron los siguientes documentos: análisis comparado de los resultados de las aplicaciones de 2017 y 2018, análisis documental de fuentes externas al sector educativo y  los resultados preliminares de la consulta a fuentes primarias e inferencias poblacionales. De igual manera, se definieron las acciones a realizar para la divulgación de los resultados de las vigencias 2018 y 2019 y se diseñaron las plantillas para los documentos técnicos y boletines.
Metodología de evaluación de impacto-MEI: Frente al estudio de aplicación de la metodología de evaluación de impacto a un proyecto desarrollado por el IDEP en los últimos cinco años, al mes de junio se cuenta con los siguientes avances: Se seleccionó el estudio al que se le aplicará la Metodología de evaluación de impacto-MEI.  Se realizó la configuración del equipo técnico para el desarrollo del estudio, se realizó la revisión y descripción de los antecedentes de la aplicación de la MEI en el IDEP. Se elaboró la propuesta para el trabajo de campo y se  seleccionó la muestra poblacional a consultar mediante los instrumentos cualitativos y cuantitativos; se inició del trabajo de campo. Se realizaron 4 grupos focales con maestros y dos 2 entrevistas semiestructuradas a investigadoras que participaron en el proyecto y se elaboró la ruta analítica de la información recolectada.</t>
    </r>
  </si>
  <si>
    <t>Realizar tres (3) estudios en Escuela Currículo y Pedagogía, Educación y Políticas Públicas y Cualificación docente</t>
  </si>
  <si>
    <t>Desarrollar el estudio "Monitoreo de la calidad  de la educación inicial, análisis de planes de mejora  y transferencias"</t>
  </si>
  <si>
    <t>Martha Ligia Cuevas Mendoza Asesora de la Dirección general</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</si>
  <si>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</si>
  <si>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 xml:space="preserve">PRIMER TRIMESTRE: </t>
    </r>
    <r>
      <rPr>
        <sz val="11"/>
        <color rgb="FF000000"/>
        <rFont val="Calibri"/>
      </rPr>
      <t xml:space="preserve"> El estudio tiene como objetivo, transferir los elementos técnicos y operativos para la sostenibilidad del Monitoreo de la calidad de la Educación Inicial en el marco de la Atención Integral a la SED y a grupos de interés, a partir de la actualización de los instrumentos, el apoyo en la realización de pruebas del sistema de información derivado del monitoreo y desarrollado por la SED, el análisis de los planes de mejora, y el acompañamiento en la elaboración, ajuste o seguimiento de planes de mejora de Instituciones Educativas Distritales. A 31 de marzo el avance corresponde a:  1. Formulación del estudio frente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t>
    </r>
    <r>
      <rPr>
        <b/>
        <sz val="11"/>
        <rFont val="Calibri"/>
      </rPr>
      <t xml:space="preserve">SEGUNDO TRIMESTRE: </t>
    </r>
    <r>
      <rPr>
        <sz val="11"/>
        <color rgb="FF000000"/>
        <rFont val="Calibri"/>
      </rPr>
      <t>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Revisión y ajuste de los instrumentos que se utilizarán para la aplicación del estudio. Se estructuró la metodología para la realización del proceso de transferencia del estudio a la SED y a grupos de interés involucrados en la educación inicial; y se consolidó un documento con la retroalimentación, a partir de las pruebas del sistema de información derivado del Monitoreo y desarrollado por la SED, realizadas respecto a la cuantificación para la producción de resultados. Se llevó a cabo los primeros procesos de transferencia de información del estudio con directores del nivel central de la SED y los equipos de Compensar y Colsubsidio.</t>
    </r>
  </si>
  <si>
    <t>Desarrollar el  estudio "Programa socioeducativo de educación para la sexualidad"</t>
  </si>
  <si>
    <t>Carlos López Donato Profesional Especializado Subdirección Académica</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</si>
  <si>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</si>
  <si>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 xml:space="preserve">PRIMER TRIMESTRE: </t>
    </r>
    <r>
      <rPr>
        <sz val="11"/>
        <color rgb="FF000000"/>
        <rFont val="Calibri"/>
      </rPr>
      <t xml:space="preserve"> El estudio tiene por objeto , construir un programa socioeducativo de Educación para la sexualidad y realizar el pilotaje de este, con el fin de aportar al Programa de prevención de la maternidad y la paternidad tempranas desde los contextos escolares del Distrito.  A 31 de marzo el avance corresponde a: 1. Formulación del estudio en cuanto a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que apoyará al IDEP y a la SED en el desarrollo del estudio.
</t>
    </r>
    <r>
      <rPr>
        <b/>
        <sz val="11"/>
        <rFont val="Calibri"/>
      </rPr>
      <t xml:space="preserve">SEGUNDO TRIMESTRE: </t>
    </r>
    <r>
      <rPr>
        <sz val="11"/>
        <color rgb="FF000000"/>
        <rFont val="Calibri"/>
      </rPr>
      <t>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Elaboración de la Síntesis metodológica del proceso técnico de construcción y pilotaje del Programa Socioeducativo de Educación para la Sexualidad. Se elaboró la orientación metodológica para el procesamiento de la información cualitativa resultante de la línea de base 2018;  se realizaron tres sesiones informativas del Programa en las cuales se identificaron los maestros que participarán en las diferentes modalidades. Se diseñaron las sesiones de los Colaboratorios a trabajar con los docentes, se elaboró el documento de orientación metodológica para el análisis de segundo nivel de la información cualitativa contenida en la línea de base 2018  y para la recolección y análisis de la información resultante de las jornadas de construcción de las herramientas educativas y del Programa.</t>
    </r>
  </si>
  <si>
    <t>Desarrollar el  estudio "Apropiación de los contenidos culturales, académicos  y científicos de los docentes del sector público de Bogotá"</t>
  </si>
  <si>
    <t>Miguel Bernal Asesor de la Dirección general</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</si>
  <si>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</si>
  <si>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 xml:space="preserve">PRIMER TRIMESTRE: </t>
    </r>
    <r>
      <rPr>
        <sz val="11"/>
        <color rgb="FF000000"/>
        <rFont val="Calibri"/>
      </rPr>
      <t xml:space="preserve"> El estudio tiene por objeto, identificar los patrones de apropiación de contenidos culturales, científicos y académicos por parte de los docentes que hacen parte de la población objeto de estudio del IDEP.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2. Configuración del equipo técnico a través de la gestión contractual que apoyará en el desarrollo del estudio.
</t>
    </r>
    <r>
      <rPr>
        <b/>
        <sz val="11"/>
        <rFont val="Calibri"/>
      </rPr>
      <t xml:space="preserve">SEGUNDO TRIMESTRE: </t>
    </r>
    <r>
      <rPr>
        <sz val="11"/>
        <color rgb="FF000000"/>
        <rFont val="Calibri"/>
      </rPr>
      <t>Para este trimestre se cuenta con los siguientes logros: La definición de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Configuración del equipo técnico que apoyará al IDEP y a la SED en el desarrollo del estudio. Lineamientos conceptuales de las preferencias, hábitos de consumo y acceso a contenidos culturales, académicos y científicos de los docentes del sector público de Bogotá. Elaboración de instrumentos para el desarrollo e implementación en campo (encuesta y guías de entrevistas y grupos focales).  Definición de las categorías de análisis que guíen el diseño de los instrumentos de recolección de información cuantitativa y cualitativa.  Se realizó la recolección de la información a través del  instrumento cuantitativo en línea. Se realizaron cinco grupos focales y se realizó un análisis de la relación entre hábitos de consumo cultural, académico y científico de los docentes de Bogotá y los contenidos y comunicaciones producidos por el IDEP.</t>
    </r>
  </si>
  <si>
    <t>Realizar un (1) estudio de la Estrategia de cualificación, investigación e innovación docente: Comunidades de saber y práctica pedagógica</t>
  </si>
  <si>
    <t>Desarrollar el  estudio "Programa de pensamiento crítico para la innovación e investigación educativa- Fase 2"</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</si>
  <si>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</si>
  <si>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PRIMER TRIMESTRE:</t>
    </r>
    <r>
      <rPr>
        <sz val="11"/>
        <color rgb="FF000000"/>
        <rFont val="Calibri"/>
      </rPr>
      <t xml:space="preserve"> En la vigencia 2019, se implementará la ruta sentí pensante de acompañamiento y las estrategias de cualificación y visibilización de experiencias pedagógicas como formas de interacción que viabilicen la conformación y consolidación de comunidades de saber y de práctica pedagógica, en el marco del programa “Pensamiento Crítico para la Investigación e innovación educativa en su Fase II.A la fecha31 de marzo se tienen los siguientes logros: Se adelantó el proceso de gestión contractual del equipo técnico y administrativo; se establecieron los términos y ruta de la convocatoria del Programa de pensamiento crítico para la investigación e innovación educativa, en su fase II, en la convocatoria se estructuraron tres ejes de trabajo: a. Acompañamiento, b. cualificación y c. visibilización, el acompañamiento el cual se realizará por nivel (Incubadora, iniciativas de proyecto, experiencias en desarrollo o experiencias para sistematizar) de acuerdo a la trayectoria o recorrido de la experiencia pedagógica. El proceso de cualificación se realizará en el marco del diplomado denominado "Saberes y Sentidos Pedagógicos” el cual esta compuesto por dos componentes, General denominado "Saberes Pedagógicos" el cual abordará temáticas relacionadas con: investigación e innovación educativa y estrategias pedagógicas para el desarrollo del pensamiento crítico y el especifico denominado "Ser con Sentido”. En el desarrollo del Programa Pensamiento crítico se realizó el proceso de inscripción para participar en la convocatoria, como resultado se obtuvo la inscripción de 454 experiencias pedagógicas en las cuales participan 672 docentes, de este total se seleccionaron 150 experiencias pedagógicas lideradas y ejecutadas por 247 docentes y 31 directivos docentes. El evento de apertura se realizó el 28 de febrero al que asistieron un total de 179 participantes entre (24 directivos docentes y 155 docentes). Durante el mes de marzo, se inició el desarrollo del diplomado en sus distintos módulos tratando como temas centrales: la caracterización de experiencias; cualificación Especifica ( Ser Con Sentido), sesión de cualificación general cuyo tema fue ¿De Qué hablamos cuando hablamos de Experiencia Pedagógica?. En total 273 personas han asistido por lo menos a una de las actividades mencionadas, distribuida entre 35 Directivos docentes y 238 docentes. Se inició el acompañamiento por nivel con los docentes que lideran las experiencias seleccionadas. De otro lado, para fortalecer el proceso de cualificación, se realizo una convocatoria en el marco de la Estrategia para el desarrollo personal de los docentes del Distrito - Ser Maestro el programa de formación Alma Maestra-SER-Cuerpo Docente el cual busca elevar la calidad de vida de maestras y maestros. Este se encuentra compuesto por cuatro módulos: Metáforas en Movimiento; Conciencia y Sentido; Corporalidad y Expresión; y Seminario taller. En esta convocatoria se registraron un total 187 interesados, distribuidos en 28 directivos docentes, 157 docentes y 2 profesional pertenecientes a la Secretaria Distrital de Desarrollo de la localidad de Chapinero. Se han realizado 7 sesiones, en las que 88 personas, 11 directivos docentes, 73 docentes y 4 profesionales pertenecientes a Instituciones Distritales han participado por lo menos en una de las actividades.
</t>
    </r>
    <r>
      <rPr>
        <b/>
        <sz val="11"/>
        <rFont val="Calibri"/>
      </rPr>
      <t>SEGUNDO TRIMESTRE:</t>
    </r>
    <r>
      <rPr>
        <sz val="11"/>
        <color rgb="FF000000"/>
        <rFont val="Calibri"/>
      </rPr>
      <t xml:space="preserve"> Para este trimestre se cuenta con los siguientes logros: Gestión para la configuración del equipo técnico y administrativo, el diseño de los términos generales de las convocatorias para la participación en el Programa Pensamiento Crítico y en el Programa de formación "Alma Maestra SER Cuerpo Docentes". También se realizó el evento de apertura e inicio del programa de formación Alma Maestra SER Cuerpo Docente, así como la selección de experiencias pedagógicas para dar inicio a las actividades del programa Pensamiento Crítico en el marco del Diplomado "Saberes y Sentidos Pedagógicos". Se realiza el acompañamiento por nivel con los docentes que lideran las experiencias seleccionadas. En el eje de cualificación virtual, se subieron al aula virtual del IDEP los materiales de las sesiones de cualificación general y se activó un foro de discusión entre los maestros, sobre los temas de las sesiones. Se diseñó el curso virtual "Potenciación de Experiencias Pedagógicas Mediada por TIC", en el que participarán docentes, pertenecientes al Programa.  Se inició la estrategia de Visibilización de Experiencias a través de la presentación de experiencias en espacios en universidades que participan en el marco del programa. Se realizaron  acompañamientos in situ, con la participación de la comunidad educativa de los colegios visitados y algunos docentes de otras experiencias participantes en el Programa. Se gestionó con IDECA la actualización  de la herramienta  de Georeferenciación HEGEO con las Experiencias Pedagógicas recopiladas en la vigencia anterior.
Ahora bien, en el marco del convenio con la SED en lo relacionado con: 
Premio a la innovación e investigación Educativa: Se actualizó la plataforma de inscripciones con el operador Colfuturo, se alimentó la información  en el micrositio del premio, con el cronograma de actividades, video institucional, cartilla de orientaciones y link de acceso a la plataforma de inscripciones. Se dio apertura al proceso de inscripciones para docentes y directivos docentes del distrito. Adicionalmente, se realiza el apoyo a la participación en  tres eventos académicos y culturales para docentes del distrito.  Se han desarrollado las gestiones administrativas para apoyar a docentes en eventos internacionales y se realizó la caracterización y portafolio de los premios en educación a nivel nacional e internacional.  
Redes y Semilleros: Se busca que las acciones estén orientadas al fortalecimiento de redes y colectivos de maestros y semilleros escolares de investigación,  para lo cual a la fecha se cuenta con la planeación de las actividades para las redes y semilleros, la definición de protocolos y rubricas de evaluación para la inscripción de los docentes en las actividades.  Se realiza la publicación de dos convocatorias: la  primera es para el apoyo y fomento a redes y colectivos de docentes del distrito capital, la cual ya cerró y cuenta con 16 redes inscritas  y  se encuentran en proceso de evaluación.  La segunda  es para el apoyo y fomento de semilleros escolares de investigación la cual cerrará el siguiente mes. 
Ecosistema e innovación: se cuenta con el diseño de la estrategia de gestión del conocimiento. Se definieron los mecanismos para la implementación y seguimiento de la estrategia. 
Sostenibilidad del repositorio de buenas prácticas de evaluación y de la RIE: Pretende la construcción de una propuesta metodológica para la documentación de las prácticas significativas de evaluación a través de  la planeación de las actividades con los docentes que hacen parte de la red. Se definió la metodología para la documentación de las prácticas significativas de evaluación  y se realizó un taller “Miradas compartidas sobre evaluación en el aula” para vincular a docentes y directivos docentes en el repositorio de la RIE.</t>
    </r>
  </si>
  <si>
    <t>Realizar dos (2) estudios escuela currículo y pedagogía, Educacion y políticas públicas y cualificación docente componente de cualificación, investigación e innovación docente: Comunidades de saber y de práctica pedagógica.</t>
  </si>
  <si>
    <t>Desarrollar el  estudio "Características individuales  e institucionales que promueven la investigación y la innovación  educativa en el Distrito Capital"</t>
  </si>
  <si>
    <t>Juliana Gutierrez Subdirectora Académica</t>
  </si>
  <si>
    <r>
      <rPr>
        <b/>
        <sz val="11"/>
        <rFont val="Calibri"/>
      </rPr>
      <t xml:space="preserve">PRIMER TRIMESTRE: </t>
    </r>
    <r>
      <rPr>
        <sz val="11"/>
        <color rgb="FF000000"/>
        <rFont val="Calibri"/>
      </rPr>
      <t xml:space="preserve">Seguimiento PMR
</t>
    </r>
    <r>
      <rPr>
        <b/>
        <sz val="11"/>
        <rFont val="Calibri"/>
      </rPr>
      <t xml:space="preserve">SEGUNDO TRIMESTRE: </t>
    </r>
    <r>
      <rPr>
        <sz val="11"/>
        <color rgb="FF000000"/>
        <rFont val="Calibri"/>
      </rPr>
      <t>Seguimiento PMR</t>
    </r>
  </si>
  <si>
    <r>
      <rPr>
        <b/>
        <sz val="11"/>
        <rFont val="Calibri"/>
      </rPr>
      <t xml:space="preserve">PRIMER TRIMESTRE: </t>
    </r>
    <r>
      <rPr>
        <sz val="11"/>
        <color rgb="FF000000"/>
        <rFont val="Calibri"/>
      </rPr>
      <t xml:space="preserv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t>
    </r>
    <r>
      <rPr>
        <b/>
        <sz val="11"/>
        <rFont val="Calibri"/>
      </rPr>
      <t>SEGUNDO TRIMESTRE:</t>
    </r>
    <r>
      <rPr>
        <sz val="11"/>
        <color rgb="FF000000"/>
        <rFont val="Calibri"/>
      </rPr>
      <t xml:space="preserve"> Se ha realizado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Definición de la ruta metodológica, conceptual y el diseño muestral  para el desarrollo del estudio. Se elaboraron los instrumentos de recolección de información, su estrategia de validación y la muestra.</t>
    </r>
  </si>
  <si>
    <t>Realizar dos (2) estudios escuela currículo y pedagogía, Educación y políticas públicas y cualificación docente componente de cualificación, investigación e innovación docente: Comunidades de saber y de práctica pedagógica.</t>
  </si>
  <si>
    <t>Desarrollar el  estudio Caja de herramientas del pensador crítico</t>
  </si>
  <si>
    <r>
      <rPr>
        <b/>
        <sz val="11"/>
        <rFont val="Calibri"/>
      </rPr>
      <t xml:space="preserve">PRIMER TRIMESTRE: </t>
    </r>
    <r>
      <rPr>
        <sz val="11"/>
        <color rgb="FF000000"/>
        <rFont val="Calibri"/>
      </rPr>
      <t xml:space="preserve">Seguimiento PMR
</t>
    </r>
    <r>
      <rPr>
        <b/>
        <sz val="11"/>
        <rFont val="Calibri"/>
      </rPr>
      <t>SEGUNDO TRIMESTRE</t>
    </r>
    <r>
      <rPr>
        <sz val="11"/>
        <color rgb="FF000000"/>
        <rFont val="Calibri"/>
      </rPr>
      <t xml:space="preserve">: Seguimiento PMR
</t>
    </r>
  </si>
  <si>
    <r>
      <rPr>
        <b/>
        <sz val="11"/>
        <rFont val="Calibri"/>
      </rPr>
      <t>PRIMER TRIMESTRE:</t>
    </r>
    <r>
      <rPr>
        <sz val="11"/>
        <color rgb="FF000000"/>
        <rFont val="Calibri"/>
      </rPr>
      <t xml:space="preserve">  Este estudio tiene como objetivo elaborar, implementar y pilotear la caja de herramientas para potenciar el pensamiento crítico en docentes y estudiantes. A 31 de marzo el avance corresponde a: 1.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t>
    </r>
    <r>
      <rPr>
        <b/>
        <sz val="11"/>
        <rFont val="Calibri"/>
      </rPr>
      <t xml:space="preserve">SEGUNDO TRIMESTRE: </t>
    </r>
    <r>
      <rPr>
        <sz val="11"/>
        <color rgb="FF000000"/>
        <rFont val="Calibri"/>
      </rPr>
      <t xml:space="preserve">Para este trimestre se cuenta con los siguientes logros: La formulación de la ficha del estudio en cuanto a objetivos, alcance, fundamentación conceptual y metodológica; programación de actividades, resultados e impacto esperado; recursos económicos y humanos requeridos; proyección de la población participante; estructuración del cronograma por actividades con su correspondiente porcentaje de avance; y proyección de las actividades de socialización. Se elaboró la fundamentación conceptual y ruta metodológica para el desarrollo del estudio. Se desarrolló la estructura de la caja de herramientas virtual; Se diseñaron instrumentos para la clasificación,  curaduría documental y de objetos virtuales de aprendizaje que alimentarán la caja de herramientas. Se diseñó una ficha de clasificación de herramientas para el desarrollo del pensamiento crítico elaboradas por equipos de investigación del IDEP y se establecieron criterios para la selección de la muestra. </t>
    </r>
  </si>
  <si>
    <t>7. GESTIÓN DOCUMENTAL</t>
  </si>
  <si>
    <t>Ejecutar y realizar Seguimiento al Cronograma PINAR</t>
  </si>
  <si>
    <t>Olga Lucia Bonilla - Profesional Especializado Gestión Documental</t>
  </si>
  <si>
    <t>Cronograma ejecutado</t>
  </si>
  <si>
    <r>
      <rPr>
        <b/>
        <sz val="11"/>
        <rFont val="Calibri"/>
      </rPr>
      <t xml:space="preserve">PRIMER TRIMESTRE:
</t>
    </r>
    <r>
      <rPr>
        <sz val="11"/>
        <color rgb="FF000000"/>
        <rFont val="Calibri"/>
      </rPr>
      <t xml:space="preserve">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000000"/>
        <rFont val="Calibri"/>
      </rPr>
      <t xml:space="preserve"> a) http://www.idep.edu.co/sites/default/files/PL-GD-07-02_Plan_Inst_de_Archivos_PINAR_V3.pdf; b) Resolucion 024 de 2019</t>
    </r>
  </si>
  <si>
    <r>
      <rPr>
        <b/>
        <sz val="11"/>
        <rFont val="Calibri"/>
      </rPr>
      <t>PRIMER TRIMESTRE:</t>
    </r>
    <r>
      <rPr>
        <sz val="11"/>
        <color rgb="FF000000"/>
        <rFont val="Calibri"/>
      </rPr>
      <t xml:space="preserve">Se realizo seguimiento a las actividades programadas en el PINAR para el primer trimestre , así: 
a) Se identificaron las fases de planeación,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e) Se adoptaron las TVD del IDEP con la resolución 018 del 19/02/2019
</t>
    </r>
    <r>
      <rPr>
        <b/>
        <sz val="11"/>
        <rFont val="Calibri"/>
      </rPr>
      <t xml:space="preserve">SEGUNDO TRIMESTRE: </t>
    </r>
    <r>
      <rPr>
        <sz val="11"/>
        <color rgb="FF000000"/>
        <rFont val="Calibri"/>
      </rPr>
      <t xml:space="preserve">Se realizo seguimiento a las actividades programadas en el PINAR para el segundo trimestre, asi: 
a) Se desarrollo el programa de monitoreo y control de condiciones ambientales, saneamiento ambiental y documental 
b) Se aplicaron las buenas practicas de almacenamiento de informacion 
c) Ejecucion del proyecto para la implementacion de las TVD. </t>
    </r>
  </si>
  <si>
    <t>Actualizar la documentación oficial del proceso que se requiera, en el aplicativo Maloca Aula SIG</t>
  </si>
  <si>
    <t>Documentación actualizada</t>
  </si>
  <si>
    <t>50%</t>
  </si>
  <si>
    <t>PRIMER TRIMESTRE: Esta actividad no está programada para este trimestre.
SEGUNDO TRIMESTRE:  http://www.idep.edu.co/sites/default/files/FT-GD-07-01%20Planilla%20correspondencia%20V2.xls; http://www.idep.edu.co/sites/default/files/FT-GD-07-03%20Prestamo%20Expedientes%20V3.xls</t>
  </si>
  <si>
    <t>PRIMER TRIMESTRE: Esta actividad se inicia el segundo trimestre de la vigencia
SEGUNDO TRIMESTRE: Se realizo la revision a la documentacion del proceso de gestion documental y se actualizaron los siguientes formatos: FT-GD-07-01_Planilla de Correspondencia y FT-GD-07-03_Prestamos de Expedientes.</t>
  </si>
  <si>
    <t>Realizar seguimiento a la ejecución del cronograma de Implementación de las TRD convalidadas</t>
  </si>
  <si>
    <t>Cronograma de Implementación del TRD ejecutado</t>
  </si>
  <si>
    <t>PRIMER TRIMESTRE: - Correo electrónico del 06/02/2019 en donde se envía cronograma a desarrollar en Febrero de 2019.
 - Listado de Archivo de seguimiento a las dependencias que se encuentra la ruta 
\\192.168.1.251\300_SAFyCD\IDEP2019 
SEGUNDO TRIMESTRE: Los seguimientos de implementacion se encuentran en la carpeta compartida de la SAF Y CD, como tambien los FUID de vigencias anteriores en los archivos de gestion, realizados en el Archivo Central.</t>
  </si>
  <si>
    <r>
      <rPr>
        <b/>
        <sz val="11"/>
        <rFont val="Calibri"/>
      </rPr>
      <t xml:space="preserve">PRIMER TRIMESTRE:
</t>
    </r>
    <r>
      <rPr>
        <sz val="11"/>
        <color rgb="FF000000"/>
        <rFont val="Calibri"/>
      </rPr>
      <t xml:space="preserve">En desarrollo de la primera fase de de esta actividad, cronograma para el mes de febrero socializado por el proceso de Gestión Documental por correo electrónico del 06/02/2019, se llevaron a cabo visitas a cada una de las dependencias, en las cuales se dió la instrucción para la apertura de las carpetas del 2019 de acuerdo a la TRD de cada dependencia  (6 dependencias); el resultado de esta actividad, se verá reflejada en la segunda fase que se llevará a cabo durante el segundo trimestre, en donde se realizará la revisión de los expedientes abiertos para el 2019 y se verificará el cumplimiento de la aplicación de las TRD.                                                                                                                                   </t>
    </r>
    <r>
      <rPr>
        <b/>
        <sz val="11"/>
        <rFont val="Calibri"/>
      </rPr>
      <t xml:space="preserve">SEGUNDO TRIMESTRE: </t>
    </r>
    <r>
      <rPr>
        <sz val="11"/>
        <color rgb="FF000000"/>
        <rFont val="Calibri"/>
      </rPr>
      <t>Se realizo la segunda fase de esta actividad en cada una de las dependencias del instituto, donde se verifico la revision de los expedientes con vigencia 2019. Como resultado las dependencias ya estan implementando la aplicacion de las TRD en los archivos de gestion. Se estan implementando las TRD del IDEP, para los archivos de gestion de las vigencias anteriores de 2015 - 2007, que se encuentran en el archivo central del instituto.</t>
    </r>
  </si>
  <si>
    <t>Realizar seguimiento al cronograma implementación del Plan de Conservacion Documental.</t>
  </si>
  <si>
    <t>Cronograma de Implementación del PCD ejecutado</t>
  </si>
  <si>
    <r>
      <rPr>
        <b/>
        <sz val="11"/>
        <rFont val="Calibri"/>
      </rPr>
      <t xml:space="preserve">PRIMER TRIMESTRE: </t>
    </r>
    <r>
      <rPr>
        <sz val="11"/>
        <color rgb="FF000000"/>
        <rFont val="Calibri"/>
      </rPr>
      <t xml:space="preserve">Esta actividad no está programada para este trimestre.
</t>
    </r>
    <r>
      <rPr>
        <b/>
        <sz val="11"/>
        <rFont val="Calibri"/>
      </rPr>
      <t xml:space="preserve">SEGUNDO TRIMESTRE: </t>
    </r>
    <r>
      <rPr>
        <sz val="11"/>
        <color rgb="FF000000"/>
        <rFont val="Calibri"/>
      </rPr>
      <t>Estas planillas se encuentran en el archivo de gestion del centro de documentacion, como documentacion facilitativa.</t>
    </r>
  </si>
  <si>
    <t>PRIMER TRIMESTRE: Esta actividad se inicia el segundo trimestre de la vigencia
SEGUNDO TRIMESTRE: Acompañamiento y seguimiento en las dependencias orientando a los funcionarios en la correcion preventiva de los documentos objeto de transferencias documentales. Se realizo seguimiento al diligenciamiento de la planilla donde se reporta el mantenimiento de las instalaciones fisicas del area destinada para la administracion y custodia de la informacion, cumpliendo con las jornadas de limpieza programadas</t>
  </si>
  <si>
    <t>Formular y ejecutar el plan de trabajo de acuerdo a los lineamientos establecidos en las políticas de "Gestión Documental" y "Gestión del conocimiento y la innovación " de MIPG para la implementación de estas políticas.</t>
  </si>
  <si>
    <r>
      <rPr>
        <b/>
        <sz val="11"/>
        <rFont val="Calibri"/>
      </rPr>
      <t>PRIMER TRIMESTRE:</t>
    </r>
    <r>
      <rPr>
        <sz val="11"/>
        <color rgb="FF000000"/>
        <rFont val="Calibri"/>
      </rPr>
      <t xml:space="preserve">
a)  cronograma PINAR: http://www.idep.edu.co/sites/default/files/PL-GD-07-02_Plan_Inst_de_Archivos_PINAR_V3.pdf
b) http://www.idep.edu.co/sites/default/files/PL-GD-07-03_Sistema_Integrado_de_Conservacion_V1.pdf
c) Acta CDA del 13/12/2018, archivo de gestión \\192.168.1.251\300_SAFyCD\IDEP2019
d) Pantallazo de trámite del RUSD, archivo de gestión \\192.168.1.251\300_SAFyCD\IDEP2019
e) Resolución 018 de 2019
</t>
    </r>
    <r>
      <rPr>
        <b/>
        <sz val="11"/>
        <rFont val="Calibri"/>
      </rPr>
      <t>SEGUNDO TRIMESTRE:</t>
    </r>
    <r>
      <rPr>
        <sz val="11"/>
        <color rgb="FF000000"/>
        <rFont val="Calibri"/>
      </rPr>
      <t xml:space="preserve"> a) Resolucion 024 de 2019                                                                                  </t>
    </r>
  </si>
  <si>
    <r>
      <rPr>
        <b/>
        <sz val="11"/>
        <rFont val="Calibri"/>
      </rPr>
      <t>PRIMER TRIMESTRE:</t>
    </r>
    <r>
      <rPr>
        <sz val="11"/>
        <color rgb="FF000000"/>
        <rFont val="Calibri"/>
      </rPr>
      <t xml:space="preserve">Se desarrollaron las actividades programadas en el Plan de Acción de MIPG, así:
Se realizo seguimiento a las actividades programadas en el PINAR para el primer trimestre , así: 
a) Se identificaron las fases de planeción, análisis y diseño del SGD Electrónico; b) Se identificó el programa de inspección y Mantenimiento a las instalaciones físicas (Archivo Central); c) Se recibió en enero de 2019, copia del acta emitida por el Consejo Distrital de Archivo donde se convalidan las TVD; d) Se realiza el  registro de las Series, subseries, asuntos en el RUDS del AGN.
Se adoptaron lasSEG TVD del IDEP con la resolución 018 del 19/02/2019
</t>
    </r>
    <r>
      <rPr>
        <b/>
        <sz val="11"/>
        <rFont val="Calibri"/>
      </rPr>
      <t>SEGUNDO TRIMESTRE:</t>
    </r>
    <r>
      <rPr>
        <sz val="11"/>
        <color rgb="FF000000"/>
        <rFont val="Calibri"/>
      </rPr>
      <t xml:space="preserve"> Se desarrollaron las actividades programadas en el Plan de Acción de MIPG, así:
Se oficializo el registro de las Tablas de Valoracion Documental del Instituto en el Registro Unico de series del Archivo General de la Nacion. Quedo con el No.25 del 29 de abril de 2019. Se publicaron en la Pagina Web del Instituto las Tablas de valoracion Documental con sus respectivos anexos.</t>
    </r>
  </si>
  <si>
    <t>Seguimiento Ley 1712 de 2014 " Ley de Transparencia y del Derecho de Acceso a la Información Pública"</t>
  </si>
  <si>
    <t>Matriz de Seguimiento Ley de Trasparencia</t>
  </si>
  <si>
    <r>
      <rPr>
        <b/>
        <sz val="11"/>
        <rFont val="Calibri"/>
      </rPr>
      <t xml:space="preserve">PRIMER TRIMESTRE: </t>
    </r>
    <r>
      <rPr>
        <sz val="11"/>
        <color rgb="FF000000"/>
        <rFont val="Calibri"/>
      </rPr>
      <t xml:space="preserve">Matriz de Seguimiento de Ley de Transparencia en archivo de gestión del Asesor de la Dirección responsable de esta actividad.
</t>
    </r>
    <r>
      <rPr>
        <b/>
        <sz val="11"/>
        <rFont val="Calibri"/>
      </rPr>
      <t xml:space="preserve">SEGUNDO TRIMESTRE:
</t>
    </r>
    <r>
      <rPr>
        <sz val="11"/>
        <color rgb="FF000000"/>
        <rFont val="Calibri"/>
      </rPr>
      <t>Matriz de Seguimiento de Ley de Transparencia en archivo de gestión del Asesor de la Dirección responsable de esta actividad.</t>
    </r>
  </si>
  <si>
    <r>
      <rPr>
        <b/>
        <sz val="11"/>
        <rFont val="Calibri"/>
      </rPr>
      <t xml:space="preserve">PRIMER TRIMESTRE: </t>
    </r>
    <r>
      <rPr>
        <sz val="11"/>
        <color rgb="FF000000"/>
        <rFont val="Calibri"/>
      </rPr>
      <t xml:space="preserve">Se realizo seguimiento a la matriz de ley de transparencia por parte del Asesor de la Dirección responsable de esta actividad.  El Asesor envió correos electrónicos en donde reporta la información pendiente de actualizar en donde no se evidencia que el proceso de Gestión Documental ha dado cumplimiento a la actualización de información.
</t>
    </r>
    <r>
      <rPr>
        <b/>
        <sz val="11"/>
        <rFont val="Calibri"/>
      </rPr>
      <t xml:space="preserve">SEGUNDO TRIMESTRE: </t>
    </r>
    <r>
      <rPr>
        <sz val="11"/>
        <color rgb="FF000000"/>
        <rFont val="Calibri"/>
      </rPr>
      <t>Se realizo seguimiento a la matriz de ley de transparencia por parte del Asesor de la Dirección responsable de esta actividad.  El Asesor envió correos electrónicos en donde repoorta la información pendiente de actualizar en donde no se evidencia que el proceso de Gestión Documental ha dado cumplimiento a la actualización de información.</t>
    </r>
  </si>
  <si>
    <t>8. GESTIÓN CONTRACTUAL</t>
  </si>
  <si>
    <t xml:space="preserve">Atender el 100% de las solicitudes radicadas para tramitar procesos de contratación </t>
  </si>
  <si>
    <t>Oficina Asesora Jurídica</t>
  </si>
  <si>
    <t>Por demanda</t>
  </si>
  <si>
    <t>Procesos de contratación tratimados</t>
  </si>
  <si>
    <r>
      <rPr>
        <b/>
        <sz val="11"/>
        <rFont val="Calibri"/>
      </rPr>
      <t>PRIMER TRIMESTRE:</t>
    </r>
    <r>
      <rPr>
        <sz val="11"/>
        <color rgb="FF000000"/>
        <rFont val="Calibri"/>
      </rPr>
      <t xml:space="preserve"> Sistema Administrativo y Financiero GOOBI.
Contratos suscritos y celebrados por la entidad los cuales se encuentran publicados las plataformas SECOP I, SECOP II y la Tienda Virtual del Estado Colombiano.
</t>
    </r>
    <r>
      <rPr>
        <b/>
        <sz val="11"/>
        <rFont val="Calibri"/>
      </rPr>
      <t>SEGUNDO TRIMESTRE:</t>
    </r>
    <r>
      <rPr>
        <sz val="11"/>
        <color rgb="FF000000"/>
        <rFont val="Calibri"/>
      </rPr>
      <t xml:space="preserve"> Sistema Administrativo y Financiero GOOBI.
Contratos suscritos y celebrados por la entidad los cuales se encuentran publicados las plataformas SECOP I, SECOP II y la Tienda Virtual del Estado Colombiano.</t>
    </r>
  </si>
  <si>
    <r>
      <rPr>
        <b/>
        <sz val="11"/>
        <rFont val="Calibri"/>
      </rPr>
      <t>PRIMER TRIMESTRE:</t>
    </r>
    <r>
      <rPr>
        <sz val="11"/>
        <color rgb="FF000000"/>
        <rFont val="Calibri"/>
      </rPr>
      <t xml:space="preserve"> La Oficina Asesora Jurídica atendió el 100% de las solicitudes de contratación, que para este primer trimestre fueron un total de sesenta y dos (62), cumpliendo con los requerimientos solicitados por las demás dependencias de la entidad. 
 Las 62 solicitudes se tramitaron, así:
 Cincuenta (50) bajo la modalidad de contratación directa
 Ocho (8) bajo la modalidad de mínima cuantía, de los cuales se declararon desiertos tres (3) procesos, por falta de oferentes. Iniciando inmediatamente un nuevo estudio del sector y un nuevo proceso para cumplir con lo planeado en el Plan de Adquisiciones y se realizaron 4 contratos a saber: No 27, 30,41 y 47
 Dos (2) bajo la modalidad de selección abreviada por subasta inversa, un proceso se adjudico en este trimestre y el contrato es el No 43. El otro trámite está en proceso de adjudicación y celebración de contrato en el mes de abril de 2019
 Uno (1) bajo la modalidad de selección abreviada por menor cuantía, el cual se adjudica y se celebra contrato en el mes de abril de 2019
 Uno (1) bajo la modalidad de concurso de méritos, el cual se adjudica y se celebra contrato en el mes de abril de 2019
</t>
    </r>
    <r>
      <rPr>
        <b/>
        <sz val="11"/>
        <rFont val="Calibri"/>
      </rPr>
      <t>SEGUNDO TRIMESTRE:</t>
    </r>
    <r>
      <rPr>
        <sz val="11"/>
        <color rgb="FF000000"/>
        <rFont val="Calibri"/>
      </rPr>
      <t xml:space="preserve"> La Oficina Asesora Jurídica atendió el 100% de las solicitudes de contratación, que para este primer trimestre fueron un total de cuarenta y un (41), cumpliendo con los requerimientos solicitados por las demás dependencias de la entidad.
Las cuarenta y un (41) solicitudes se tramitaron, así:
Treinta y seis (36) bajo la modalidad de contratación directa
Bajo la modalidad de mínima cuantía se realizaron  dos (2) contratos a saber: No 82 y  98. Es de anotar que se adelantaron tres (3) proceso de mínima cuantía, de los cuales se declaró desierto un (1) proceso, por falta de oferentes. Iniciando inmediatamente un nuevo estudio del sector y de mercado que permita identificar las causas de no haber obtenido ofertas y de esta forma cumplir con lo planeado en el Plan de Adquisiciones, reprogramándose la contratación para el mes de julio de 2019.
Mediante el proceso de selección abreviada por menor cuantía, cuyo objeto fue la adquisición de los seguros de la entidad, se celebraron cinco (5) contratos de acuerdo a los rangos de los seguros correspondientes a (i) todo riesgo (ii) automóviles (iii) manejo global (iv) responsabilidad civil de servidores públicos (v) Infidelidad y  riesgos financieros. Los otros dos (2) contratos se celebraron a través de la tienda virtual e estado colombiano mediante Acuerdo Marco, y corresponden a los Nos. 60 y 77
Cabe aclarar que fueron suscritos cuatro (4) contratos provenientes de procesos de selección iniciados en el primer trimestre, y corresponde a los Nos. 57 ( proceso mínima cuantía) 62 ( proceso Subasta inversa) 56 (proceso concurso de méritos) y 72 (proceso selección abreviada de menor cuantía).
Es de anotar que con este avance de la contratación se cuenta con un 95% de cumplimiento del Plan de Adquisiciones</t>
    </r>
  </si>
  <si>
    <t>Gestionar Comités de Contratación y realización oportuna de actas correspondientes.</t>
  </si>
  <si>
    <t xml:space="preserve">Comites de contratación y actas realizadas </t>
  </si>
  <si>
    <r>
      <rPr>
        <b/>
        <sz val="11"/>
        <rFont val="Calibri"/>
      </rPr>
      <t>PRIMER TRIMESTRE:</t>
    </r>
    <r>
      <rPr>
        <sz val="11"/>
        <color rgb="FF000000"/>
        <rFont val="Calibri"/>
      </rPr>
      <t xml:space="preserve"> Actas Comité de Contratación
</t>
    </r>
    <r>
      <rPr>
        <b/>
        <sz val="11"/>
        <rFont val="Calibri"/>
      </rPr>
      <t>SEGUNDO TRIMESTRE:</t>
    </r>
    <r>
      <rPr>
        <sz val="11"/>
        <color rgb="FF000000"/>
        <rFont val="Calibri"/>
      </rPr>
      <t xml:space="preserve"> Actas Comité de Contratación</t>
    </r>
  </si>
  <si>
    <r>
      <rPr>
        <b/>
        <sz val="11"/>
        <rFont val="Calibri"/>
      </rPr>
      <t>PRIMER TRIMESTRE:</t>
    </r>
    <r>
      <rPr>
        <sz val="11"/>
        <color rgb="FF000000"/>
        <rFont val="Calibri"/>
      </rPr>
      <t xml:space="preserve"> En el primer trimestre del año 2019, la Oficina Asesora Jurídica celebró 4 comités de contratación, así:
 Enero: Acta No. 01 de fecha 29 de enero de 2019.
 Febrero: Acta No. 02 de fecha 05 de febrero de 2019.
 Febrero: Acta No. 03 de fecha 20 de febrero de 2019. (Extraordinaria) Con ocasión de la evaluación y aprobación de los Estudios Previos soporte del convenio con la SED
 Marzo: Acta No. 04 de fecha 05 de marzo de 2019.
 Es de anotar que por ley son 1 comité mensual, sin embargo se realizó uno extraordinario
</t>
    </r>
    <r>
      <rPr>
        <b/>
        <sz val="11"/>
        <rFont val="Calibri"/>
      </rPr>
      <t>SEGUNDO TRIMESTRE:</t>
    </r>
    <r>
      <rPr>
        <sz val="11"/>
        <color rgb="FF000000"/>
        <rFont val="Calibri"/>
      </rPr>
      <t xml:space="preserve"> En el  segundo trimestre del año 2019, la Oficina Asesora Jurídica celebró 4 comités de contratación, así:
Abril: Acta No. 05 de fecha 2 de abril de 2019.
Mayo: Acta No. 06  de fecha 07 de mayo de 2019.
Mayo: Acta No. 07  de fecha 10 de mayo de 2019. (Extraordinaria) con ocasión de la evaluación y aprobación de la adición y modificación al convenio No. 877686 de 2019 suscrito con la Secretaria de Educación
Junio: Acta No. 08 de fecha 04 de junio de 2019.
Es de anotar que por ley son 1 comité mensual, sin embargo se realizó uno extraordinario</t>
    </r>
  </si>
  <si>
    <t>9. GESTIÓN JURIDICA</t>
  </si>
  <si>
    <t>Realizar Comités de Conciliación y realización oportuna de actas correspondientes.</t>
  </si>
  <si>
    <t xml:space="preserve">Comites de conciliación y actas realizadas </t>
  </si>
  <si>
    <t>6</t>
  </si>
  <si>
    <r>
      <rPr>
        <b/>
        <sz val="11"/>
        <rFont val="Calibri"/>
      </rPr>
      <t>PRIMER TRIMESTRE:</t>
    </r>
    <r>
      <rPr>
        <sz val="11"/>
        <color rgb="FF000000"/>
        <rFont val="Calibri"/>
      </rPr>
      <t xml:space="preserve"> Actas Comité de Conciliación
</t>
    </r>
    <r>
      <rPr>
        <b/>
        <sz val="11"/>
        <rFont val="Calibri"/>
      </rPr>
      <t>SEGUNDO TRIMESTRE:</t>
    </r>
    <r>
      <rPr>
        <sz val="11"/>
        <color rgb="FF000000"/>
        <rFont val="Calibri"/>
      </rPr>
      <t xml:space="preserve"> Actas Comité de Conciliación</t>
    </r>
  </si>
  <si>
    <r>
      <rPr>
        <b/>
        <sz val="11"/>
        <rFont val="Calibri"/>
      </rPr>
      <t>PRIMER TRIMESTRE:</t>
    </r>
    <r>
      <rPr>
        <sz val="11"/>
        <color rgb="FF000000"/>
        <rFont val="Calibri"/>
      </rPr>
      <t xml:space="preserve"> En el primer trimestre del año 2019,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t>
    </r>
    <r>
      <rPr>
        <b/>
        <sz val="11"/>
        <rFont val="Calibri"/>
      </rPr>
      <t>SEGUNDO TRIMESTRE:</t>
    </r>
    <r>
      <rPr>
        <sz val="11"/>
        <color rgb="FF000000"/>
        <rFont val="Calibri"/>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t>
    </r>
  </si>
  <si>
    <t xml:space="preserve">Proyectar y elaborar respuestas en los términos de ley a derechos de petición y/o requerimientos de entidades públicas radicados </t>
  </si>
  <si>
    <t xml:space="preserve">Derechos de petición y/o requerimientos de entidades públicas contestados en términos de ley </t>
  </si>
  <si>
    <r>
      <rPr>
        <b/>
        <sz val="11"/>
        <rFont val="Calibri"/>
      </rPr>
      <t xml:space="preserve">PRIMER TRIMESTRE: </t>
    </r>
    <r>
      <rPr>
        <sz val="11"/>
        <color rgb="FF000000"/>
        <rFont val="Calibri"/>
      </rPr>
      <t xml:space="preserve">Sistema Administrativo y Financiero GOOBI y resoluciones
</t>
    </r>
    <r>
      <rPr>
        <b/>
        <sz val="11"/>
        <rFont val="Calibri"/>
      </rPr>
      <t>SEGUNDO TRIMESTRE:</t>
    </r>
    <r>
      <rPr>
        <sz val="11"/>
        <color rgb="FF000000"/>
        <rFont val="Calibri"/>
      </rPr>
      <t xml:space="preserve"> Sistema Administrativo y Financiero GOOBI y resoluciones</t>
    </r>
  </si>
  <si>
    <r>
      <rPr>
        <b/>
        <sz val="11"/>
        <rFont val="Calibri"/>
      </rPr>
      <t xml:space="preserve">PRIMER TRIMESTRE: </t>
    </r>
    <r>
      <rPr>
        <sz val="11"/>
        <color rgb="FF000000"/>
        <rFont val="Calibri"/>
      </rPr>
      <t xml:space="preserve">En el primer trimestre del año 2019, la Oficina Asesora Jurídica dio respuesta a doce (12) derechos de petición, veintisiete (27) certificaciones de contratos y se revisaron treinta y tres (33) actos administrativos. Atendiendo así todas las solicitudes allegadas que para el trimestre, fueron un total de setenta y dos (72).
</t>
    </r>
    <r>
      <rPr>
        <b/>
        <sz val="11"/>
        <rFont val="Calibri"/>
      </rPr>
      <t>SEGUNDO TRIMESTRE:</t>
    </r>
    <r>
      <rPr>
        <sz val="11"/>
        <color rgb="FF000000"/>
        <rFont val="Calibri"/>
      </rPr>
      <t xml:space="preserve"> En el segundo trimestre del año 2019, la Oficina Asesora Jurídica dio respuesta a veinte (20) derechos de petición, veintiún (21) certificaciones de contratos y se revisaron treinta y siete (37) actos administrativos. Atendiendo así todas las solicitudes allegadas que para el trimestre, fueron un total de setenta y ocho (78).</t>
    </r>
  </si>
  <si>
    <t xml:space="preserve">Realizar oportunamente las actuaciones correspondientes a la atención de los procesos judiciales y extrajudiciales a favor y en contra del IDEP </t>
  </si>
  <si>
    <t>Número de actuaciones adelantadas correspondientes a los procesos judiciales y extrajudiciales a favor y en contra del IDEP</t>
  </si>
  <si>
    <r>
      <rPr>
        <b/>
        <sz val="11"/>
        <rFont val="Calibri"/>
      </rPr>
      <t xml:space="preserve">PRIMER TRIMESTRE: </t>
    </r>
    <r>
      <rPr>
        <sz val="11"/>
        <color rgb="FF000000"/>
        <rFont val="Calibri"/>
      </rPr>
      <t xml:space="preserve">Actas Comité de Conciliación
</t>
    </r>
    <r>
      <rPr>
        <b/>
        <sz val="11"/>
        <rFont val="Calibri"/>
      </rPr>
      <t>SEGUNDO TRIMESTRE:</t>
    </r>
    <r>
      <rPr>
        <sz val="11"/>
        <color rgb="FF000000"/>
        <rFont val="Calibri"/>
      </rPr>
      <t xml:space="preserve"> Actas Comité de Conciliación</t>
    </r>
  </si>
  <si>
    <r>
      <rPr>
        <b/>
        <sz val="11"/>
        <rFont val="Calibri"/>
      </rPr>
      <t xml:space="preserve">PRIMER TRIMESTRE: </t>
    </r>
    <r>
      <rPr>
        <sz val="11"/>
        <color rgb="FF000000"/>
        <rFont val="Calibri"/>
      </rPr>
      <t xml:space="preserve">Se realizaron las siguientes actuaciones:
 1. Proceso Ejecutivo singular de mayor cuantía, adelantado en contra de María Magdalena Morales Sarmiento: el 19 de enero de 2019 se radico oficio en el cual se solicita a la instancia judicial se sirva disponer el embargo y retención de los saldos que tenga la demandada en las distintas entidades bancarias y financieras que operan en el territorio colombiano en cumplimiento del articulo 513 y s.s. del C. de P. C. 
 2.Denuncia penal, denunciado Juan Francisco Eduardo Salcedo Reyes: El 17 de enero de 2019 se radica ante la fiscalía séptima especializada de Bogotá una comunicación donde se informa el valor apropiado pendiente de restituir, además del valor correspondiente al lucro cesante adeudado a la entidad con corte a diciembre de 2018 
 El día 21 de enero de 2019 a las 8:30 a.m. se llevó a cabo la audiencia de acusación en donde la fiscalía presentó acusación por la conducta delictiva de Peculado por Apropiación en contra del imputado, quedando en firme y programando la audiencia preparatoria.
</t>
    </r>
    <r>
      <rPr>
        <b/>
        <sz val="11"/>
        <rFont val="Calibri"/>
      </rPr>
      <t>SEGUNDO TRIMESTRE:</t>
    </r>
    <r>
      <rPr>
        <sz val="11"/>
        <color rgb="FF000000"/>
        <rFont val="Calibri"/>
      </rPr>
      <t xml:space="preserve"> En el segundo trimestre del año 2019 se realizaron las siguientes actuaciones:
1. Proceso Penal, denunciado Juan Francisco Eduardo Salcedo Reyes: El 29 de marzo de 2019 fue radicada ante la fiscalía 7 comunicación en la que se actualizaron cifras frente a los valores apropiados y pendientes por restituir.
2.Proceso Penal, denunciado Juan Francisco Eduardo Salcedo Reyes: El 1 de abril de 2019 se llevó acabo audiencia preparatoria de juzgamiento, en la que el procesado celebró un preacuerdo con la Fiscalía, a pagar la totalidad de los valores sustraídos. Acuerdo que fue validado por el Juez Penal e conocimiento, dictando sentencia anticipada, condenando al señor Juan Francisco Eduardo, por peculado culposo a 20 meses de prisión concediéndole el subrogado y a multa de 20 smmlv.
3.Proceso Penal, denunciado Juan Francisco Eduardo Salcedo Reyes: El 10 de abril de 2019 se solicitó al Juzgado 40 Penal del Circuito de Bogotá fijar fecha y hora para la audiencia de Incidente de Reparación Integral - IRI, la cual se fijo para el 2 de julio de 2019 a las 11:00 a.m.
4. Demanda de nulidad simple interpuesta por Martha Ivvete Ramírez Navarrete: En el término procesal se da respuesta a la solicitud de medida provisional - medida cautelar, siendo remitida mediante correo electrónico al Consejo de Estado del 2 de abril de 2019 y radicada en Secretaría del Despacho el día 03 de abril de 2019.
5. Demanda de nulidad simple interpuesta por Martha Ivvete Ramírez Navarrete: En día 24 de abril de 2019 se radicó  en el Consejo de Estado contestación de la demanda conforme a los lineamientos brindados por la CNSC.
6. Proceso Ejecutivo singular de mayor cuantía, adelantado en contra de María Magdalena Morales Sarmiento: El 28 de mayo de 2019 se radicó oficio ante la instancia judicial informando las entidades financieras que no se han pronunciado sobre la solicitud de embargo de cuentas o productos financieros a nombre de la demandada, con el objeto de librar los respectivos oficios solicitando la medida cautelar de retención de dineros en los diferentes productos bancarios que estén a nombre de la demandada. </t>
    </r>
  </si>
  <si>
    <t>Formular y ejecutar el plan de trabajo de acuerdo a los lineamientos establecidos en las políticas de "Defensa Jurídica" y "Mejora normativa" de MIPG para la implementación de estas políticas.</t>
  </si>
  <si>
    <r>
      <rPr>
        <b/>
        <sz val="11"/>
        <rFont val="Calibri"/>
      </rPr>
      <t xml:space="preserve">PRIMER TRIMESTRE: </t>
    </r>
    <r>
      <rPr>
        <sz val="11"/>
        <color rgb="FF000000"/>
        <rFont val="Calibri"/>
      </rPr>
      <t xml:space="preserve">Actas de comité de conciliación y el sistema SIPROJWEB y el plan de acción publicado
</t>
    </r>
    <r>
      <rPr>
        <b/>
        <sz val="11"/>
        <rFont val="Calibri"/>
      </rPr>
      <t>SEGUNDO TRIMESTRE:</t>
    </r>
    <r>
      <rPr>
        <sz val="11"/>
        <color rgb="FF000000"/>
        <rFont val="Calibri"/>
      </rPr>
      <t xml:space="preserve"> Actas de comité de conciliación y el sistema SIPROJWEB y el plan de acción publicado</t>
    </r>
  </si>
  <si>
    <r>
      <rPr>
        <b/>
        <sz val="11"/>
        <rFont val="Calibri"/>
      </rPr>
      <t>PRIMER TRIMESTRE:</t>
    </r>
    <r>
      <rPr>
        <sz val="11"/>
        <color rgb="FF000000"/>
        <rFont val="Calibri"/>
      </rPr>
      <t xml:space="preserve"> La Oficina Asesora Jurídica celebró 6 comités de conciliación, cumpliendo con el cronograma establecido así:
 Enero: Acta No. 01 del 09 de enero de 2019 y Acta No. 02 del 29 enero de 2019. 
 Febrero: Acta No. 03 del 05 de febrero de 2019 y Acta No. 04 del 19 de febrero de 2019
 Marzo: Acta No. 05 del 05 de marzo de 2019 y Acta No. 06 del 19 de marzo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t>
    </r>
    <r>
      <rPr>
        <b/>
        <sz val="11"/>
        <rFont val="Calibri"/>
      </rPr>
      <t>SEGUNDO TRIMESTRE:</t>
    </r>
    <r>
      <rPr>
        <sz val="11"/>
        <color rgb="FF000000"/>
        <rFont val="Calibri"/>
      </rPr>
      <t xml:space="preserve"> En el segundo trimestre del año 2019, la Oficina Asesora Jurídica celebró 6 comités de conciliación, cumpliendo con el cronograma establecido así: 
Abril: Acta No. 07 del 02 de abril de 2019 y Acta No. 08 del 23 abril de 2019. 
Mayo: Acta No. 09 del 07 de mayo de 2019 y Acta No. 10 del 21 de mayo de 2019
Junio: Acta No. 11 del 04 de junio de 2019 y Acta No. 12 del 18 de junio de 2019.
La secretaria del Comité de conciliación realizó las actas correspondientes, en el término legal establecido y publicadas en el sistema de SIPROJWEB, las cuales están disponibles para consulta. Esta actas fueron aprobadas por los miembros del Comité.
En cada comité el abogado externo presenta su informe del estado de los procesos a favor y en contra de la entidad, y las actuaciones adelantadas en cada proceso. Lo anterior  el Abogado lo adjunta y actualiza en el SIPROJWEB para la consulta.
Es de anotar que al interior del Comité, los miembros están cumpliendo con los lineamientos de la Directiva 025 del 27 de diciembre de 2018, para la formulación y adopción de la política de prevención del daño antijurídico, se están realizando la matriz de las causas y consecuencias, a fin de cumplir con los lineamientos de la Directiva
Es de anotar que con respecto la implementación del Decreto 430 de 2018 del Alcalde Mayor – Por el cual se adopta el Modelo de Gestión Jurídica Pública del Distrito Capital de acuerdo con los lineamientos dados por la Secretaria Jurídica,  el día 7 de mayo de 2019 se realizó una socialización del Modelo de Gestión Jurídica Pública por parte de la Secretaría Jurídica Distrital, en donde se llevó a cabo una evaluación sobre aprehensión del conocimiento sobre el Modelo y de sus implicaciones. El día 21 de mayo de 2019 fue remitido al correo electrónico de la Jefe de la Oficina Asesora Jurídica el instrumento de medición para realizar la valoración de los estándares existentes en la Entidad y con base en ello proceder a la elaboración del plan de acción para llevar a cabo la adopción de los componentes que conlleven al desarrollo de las fases 3, 4 y 5 de que trata el artículo 58 del Decreto 430 de 2018. Estando dentro del término establecido, el día 24 de mayo de 2019 se remitió el Instrumento de Medición de Estándares del Modelo de Gestión Jurídica, totalmente diligenciado por el IDEP.  Los resultados del Instrumento de Medición de Estándares del Modelo de Gestión Jurídica se debe indicar que se obtuvo un porcentaje de calificación del 90.75% de cumplimiento del Componente Temático, señalando que en el elemento de Asesoría Jurídica y Producción Normativa se obtiene un promedio de cumplimiento del 70%, en una escala de medición aceptable. Actualmente el IDEP se encuentra en esta fase de adopción del Modelo.  Se está a la espera de la retroalimentación por parte de la Secretaría Jurídica de los resultados obtenidos en el diligenciamiento del instrumento de medición de estándares del Modelo de Gestión Jurídica y el posterior acompañamiento para la elaboración del plan de acción para el desarrollo del modelo en el IDEP
</t>
    </r>
  </si>
  <si>
    <t>10. ATENCIÓN AL CIUDADANO</t>
  </si>
  <si>
    <t>Revisar y actualizar los documentos del proceso de Atención al Ciudadano del IDEP que así lo requieran, de acuerdo a los lineamientos establecidos Modelo Integrado de Planeación y Gestión.</t>
  </si>
  <si>
    <t>Subdirectora Académica y Oficina Asesora de Planeacion</t>
  </si>
  <si>
    <t>Avance en la actualización de la documentación del proceso Atención al ciudadano</t>
  </si>
  <si>
    <r>
      <rPr>
        <b/>
        <sz val="11"/>
        <rFont val="Calibri"/>
      </rPr>
      <t xml:space="preserve">PRIMER TRIMESTRE: </t>
    </r>
    <r>
      <rPr>
        <sz val="11"/>
        <color rgb="FF000000"/>
        <rFont val="Calibri"/>
      </rPr>
      <t xml:space="preserve">
PL-AC-10-01 Plan Institucional de Participación Ciudadana 
 DOC-AC-10-02 Estrategia de Rendición de cuentas
 Grupos de valor, interés y partes interesadas
 Los documentos se encuentran disponibles en la página web: http://www.idep.edu.co/?q=content/ac-10-proceso-de-atenci%C3%B3n-al-ciudadano
</t>
    </r>
    <r>
      <rPr>
        <b/>
        <sz val="11"/>
        <rFont val="Calibri"/>
      </rPr>
      <t>SEGUNDO TRIMESTRE:</t>
    </r>
    <r>
      <rPr>
        <sz val="11"/>
        <color rgb="FF000000"/>
        <rFont val="Calibri"/>
      </rPr>
      <t xml:space="preserve"> Durante este trimestre se realizó la actualizacion de los siguientes documentos: 
PRO-AC-10-01 Elaboración de Informe de Encuestas
PRO-AC-10-04 Servicios de Atención al usuario a través del CEDOC
PRO-AC-10-05 Participación ciudadana
MN-AC-10-01 Manual de atención al ciudadano del instituto para la investigación educativa y el desarrollo pedagógico - IDEP
MN-AC-10-03 Manual para la gestión de peticiones
DOC-AC-10-03 Documento Estrategia de racionalizacion de tramites 
IN-AC-10-01 Instructivo para el diligenciamiento de grupos de valor, grupos de interes y partes interesadas
FT-AC-10-06 Caracterización de Productos y/o Servicios del IDEP
 Los documentos se encuentran disponibles en la página web: http://www.idep.edu.co/?q=content/ac-10-proceso-de-atenci%C3%B3n-al-ciudadano</t>
    </r>
  </si>
  <si>
    <r>
      <rPr>
        <b/>
        <sz val="11"/>
        <rFont val="Calibri"/>
      </rPr>
      <t xml:space="preserve">PRIMER TRIMESTRE: </t>
    </r>
    <r>
      <rPr>
        <sz val="11"/>
        <color rgb="FF000000"/>
        <rFont val="Calibri"/>
      </rPr>
      <t xml:space="preserve"> Para este periodo, se realiza la actualización de 3 documentos que hacen parte del proceso de atención al ciudadano del IDEP. Los documentos son: Documento del PL-AC-10-01 Plan Institucional de Participación Ciudadana con las actividades que se ejecutarán durante la vigencia 2019. El documento tiene fecha de publicación del 29 de marzo 2019. Documento DOC-AC-10-02 Estrategia de Rendición de cuentas con las actividades que se ejecutarán durante la vigencia 2019. El documento tiene fecha de publicación del 29 de marzo de 2019. Documento Grupos de valor, interés y partes interesadas, atendiendo a los lineamientos de la Guía de Caracterización e usuarios del DNP. El documento tiene fecha de publicación del 29 de marzo de 2019.
</t>
    </r>
    <r>
      <rPr>
        <b/>
        <sz val="11"/>
        <rFont val="Calibri"/>
      </rPr>
      <t xml:space="preserve">SEGUNDO TRIMESTRE: </t>
    </r>
    <r>
      <rPr>
        <sz val="11"/>
        <color rgb="FF000000"/>
        <rFont val="Calibri"/>
      </rPr>
      <t xml:space="preserve">Durante este trimestre  se ejecutaron tareas por adelantado a lo que se encontraba proyectado para el tercer trimestre. Frente a este periodo de tiempo se realizó la actualizacion  de  ocho documentos que hacen parte del proceso de Atención al ciudadano del IDEP.Los documentos son: los procedimientos  PRO-AC-10-01 Elaboración de Informe de Encuestas, PRO-AC-10-04 Servicios de Atención al usuario a través del CEDOC y PRO-AC-10-05 Participación ciudadana tienen fecha de aprobacion del 5/06/2019, en estos se incorporaron cambios  que  responden al  Modelo Integrado de Planeacion y Gestion. 
Los  documentos MN-AC-10-01 Manual de atención al ciudadano del instituto para la investigación educativa y el desarrollo pedagógico - IDEP y  MN-AC-10-03 Manual para la gestión de peticiones tienen fecha de aprobacion del 21/05/2019. En estos documentos se incroporaron aspectos generales requeridos por el FURAG, asi como los lineamientos  solicitados por la  Secretaria General de la Alcaldia Mayor de Bogota. 
El DOC-AC-10-03 Documento Estrategia de racionalizacion de tramites   tiene fecha de aprobacion de  18/06/2019 y en este se incorporaron los lineamientos del Modelo Integral de Planeación y Gestión que el IDEP definió para la vgencia. 
El documento de IN-AC-10-01 Instructivo para el diligenciamiento de grupos de valor, grupos de interes y partes interesadas,  tiene fecha de aprobación el 5/06/2019, los cambios responden a los lineamientos de la Guia de Caracterizacionde usuarios del Departamento Nacional de Planeacion. 
El formato FT-AC-10-06 Caracterización de Productos y/o Servicios del IDEP tiene fecha de  aprobacion de 05/06/2019, cuya actualizacion responde a los lineamientos del Modelo Integrado de Gestión y Planeación. </t>
    </r>
  </si>
  <si>
    <t>Actualización del Manual de atención al ciudadano del IDEP atendiendo lineamientos de la Secretaría General Alcaldía Mayor de Bogotá</t>
  </si>
  <si>
    <t>Subdirectora Académica</t>
  </si>
  <si>
    <t>Avance en la actualización del Manual de atención al ciudadano del IDEP</t>
  </si>
  <si>
    <r>
      <rPr>
        <b/>
        <sz val="11"/>
        <rFont val="Calibri"/>
      </rPr>
      <t xml:space="preserve">PRIMER TRIMESTRE: </t>
    </r>
    <r>
      <rPr>
        <sz val="11"/>
        <color rgb="FF000000"/>
        <rFont val="Calibri"/>
      </rPr>
      <t xml:space="preserve">Esta actividad no está programada para este trimestre.
</t>
    </r>
    <r>
      <rPr>
        <b/>
        <sz val="11"/>
        <rFont val="Calibri"/>
      </rPr>
      <t xml:space="preserve">SEGUNDO TRIMESTRE: 
</t>
    </r>
    <r>
      <rPr>
        <sz val="11"/>
        <color rgb="FF000000"/>
        <rFont val="Calibri"/>
      </rPr>
      <t>MN-AC-10-01 Manual de atención al ciudadano del instituto para la investigación educativa y el desarrollo pedagógico - IDEP
El documento se encuentra en la Maloca AULASIG en : http://www.idep.edu.co/?q=content/ac-10-proceso-de-atenci%C3%B3n-al-ciudadano</t>
    </r>
  </si>
  <si>
    <r>
      <rPr>
        <b/>
        <sz val="11"/>
        <rFont val="Calibri"/>
      </rPr>
      <t>PRIMER TRIMESTRE:</t>
    </r>
    <r>
      <rPr>
        <sz val="11"/>
        <color rgb="FF000000"/>
        <rFont val="Calibri"/>
      </rPr>
      <t xml:space="preserve">  A la fecha del seguimiento no se ha ejecutado esta actividad según lo programado.
</t>
    </r>
    <r>
      <rPr>
        <b/>
        <sz val="11"/>
        <rFont val="Calibri"/>
      </rPr>
      <t xml:space="preserve">SEGUNDO TRIMESTRE: </t>
    </r>
    <r>
      <rPr>
        <sz val="11"/>
        <color rgb="FF000000"/>
        <rFont val="Calibri"/>
      </rPr>
      <t>El documento MN-AC-10-01 Manual de atención al ciudadano del instituto para la investigación educativa y el desarrollo pedagógico - IDEP  tiene fecha de aprobacion del 21/05/2019. En este documentos se incorporaron los lineamientos del Manual de Servicio a la ciudadanía de la Secretaria General de la Alcaldía Mayor de Bogotá y los lineamientos de FURAG. Se incluyeron al documento los siguientes temas: Definiciones, canales de servicio de atención, atención población con enfoque preferencial y atención población enfoque diferencial, protocolos de atención virtual, presupuesto a las actividades de servicio al ciudadano y encuestas de satisfacción de ciudadanos.</t>
    </r>
  </si>
  <si>
    <t>Gestionar y participar en las Ferias Distritales de Servicio al Ciudadano promocionando los servicios que ofrece el IDEP</t>
  </si>
  <si>
    <t>Avance en la gestión y participación en la ferias distritales de Servicio al ciudadano</t>
  </si>
  <si>
    <r>
      <rPr>
        <b/>
        <sz val="11"/>
        <rFont val="Calibri"/>
      </rPr>
      <t xml:space="preserve">PRIMER TRIMESTRE: </t>
    </r>
    <r>
      <rPr>
        <sz val="11"/>
        <color rgb="FF000000"/>
        <rFont val="Calibri"/>
      </rPr>
      <t xml:space="preserve">Listados de asistencia que reposan en el archivo de gestión del Centro de Documentación (Feria de atención a la ciudadanía 2019).
</t>
    </r>
    <r>
      <rPr>
        <b/>
        <sz val="11"/>
        <rFont val="Calibri"/>
      </rPr>
      <t>SEGUNDO SEMESTRE:</t>
    </r>
    <r>
      <rPr>
        <sz val="11"/>
        <color rgb="FF000000"/>
        <rFont val="Calibri"/>
      </rPr>
      <t xml:space="preserve"> Correo electronico con el cronograma de las ferias Distritales de Servicio al ciudadano (Subdirectora Academica) </t>
    </r>
  </si>
  <si>
    <r>
      <rPr>
        <b/>
        <sz val="11"/>
        <rFont val="Calibri"/>
      </rPr>
      <t xml:space="preserve">PRIMER TRIMESTRE:  </t>
    </r>
    <r>
      <rPr>
        <sz val="11"/>
        <color rgb="FF000000"/>
        <rFont val="Calibri"/>
      </rPr>
      <t xml:space="preserve">Durante este periodo, el IDEP gestionó la participación en una feria Distrital de Servicio al Ciudadano los días 14, 15 y 16 de marzo del 2019 en la localidad de Suba en el parque Público Comuneros, en esta feria se entregó información a la ciudadanía del IDEP y se contó con la asistencia de 21 participantes y se entregaron 48 publicaciones del IDEP, entre Revistas Educación y Ciudad ( No 31,32,33 y 34) , Magazín Aula Urbana (No 111 y 112) y libros producción del IDEP.
</t>
    </r>
    <r>
      <rPr>
        <b/>
        <sz val="11"/>
        <rFont val="Calibri"/>
      </rPr>
      <t xml:space="preserve">SEGUNDO SEMESTRE: </t>
    </r>
    <r>
      <rPr>
        <sz val="11"/>
        <color rgb="FF000000"/>
        <rFont val="Calibri"/>
      </rPr>
      <t xml:space="preserve">Durante este periodo  se adelantaron las actividades programadas,  debido a  que  el IDEP gestionó la participación en una feria Distrital de Servicio al Ciudadano para el segundo semestre del año.  El IDEP participará en la Feria de Servicio al ciudadano que se realizará en la localidad de Teusaquillo los dias 11, 12 y 13 de julio, segun la programacion propuesta por la Dirección del sistema Distrital de Servicio a la  Ciudadanía. </t>
    </r>
  </si>
  <si>
    <t>Divulgación de calendario con los servicios que ofrece el IDEP en el marco de sus investigaciones y desarrollos pedagógicos</t>
  </si>
  <si>
    <t>Avance en la divulgación del calendario con los servicios que ofrece el IDEP</t>
  </si>
  <si>
    <t>25%</t>
  </si>
  <si>
    <r>
      <rPr>
        <b/>
        <sz val="11"/>
        <rFont val="Calibri"/>
      </rPr>
      <t>PRIMER TRIMESTRE:</t>
    </r>
    <r>
      <rPr>
        <sz val="11"/>
        <color rgb="FF000000"/>
        <rFont val="Calibri"/>
      </rPr>
      <t xml:space="preserve"> Pagina Web y Redes sociales del IDEP
</t>
    </r>
    <r>
      <rPr>
        <b/>
        <sz val="11"/>
        <rFont val="Calibri"/>
      </rPr>
      <t xml:space="preserve">SEGUNDO TRIMESTRE: </t>
    </r>
    <r>
      <rPr>
        <sz val="11"/>
        <color rgb="FF000000"/>
        <rFont val="Calibri"/>
      </rPr>
      <t>Pagina Web y Redes sociales del IDEP</t>
    </r>
  </si>
  <si>
    <r>
      <rPr>
        <b/>
        <sz val="11"/>
        <rFont val="Calibri"/>
      </rPr>
      <t xml:space="preserve">PRIMER TRIMESTRE: </t>
    </r>
    <r>
      <rPr>
        <sz val="11"/>
        <color rgb="FF000000"/>
        <rFont val="Calibri"/>
      </rPr>
      <t xml:space="preserve"> Se divulgan mediante redes sociales institucionales los eventos que realiza el IDEP y que se encuentran inmersos en el calendario de eventos del Instituto, a la fecha se encuentra actualizado hasta el mes de noviembre de 2019.
</t>
    </r>
    <r>
      <rPr>
        <b/>
        <sz val="11"/>
        <rFont val="Calibri"/>
      </rPr>
      <t>SEGUNDO TRIMESTRE:</t>
    </r>
    <r>
      <rPr>
        <sz val="11"/>
        <color rgb="FF000000"/>
        <rFont val="Calibri"/>
      </rPr>
      <t xml:space="preserve"> En el período señalado se divulgaron las sesiones y eventos de la Estrategia para el Desarrollo personal de los docentes, las sesiones y eventos del Programa de pensamiento crítico y los eventos de InnovaIDEP. Así mismo, se divulgaron las fechas de apertura y de cierre de las convocatorias para participación en eventos académicos y culturales para docentes del Distrito, la convocatoria del Premio a la Investigación e Innovación Educativa, la convocatoria para apoyo a redes y colectivos de docentes y la convocatoria para apoyo de semilleros de investigación escolares. Estos eventos se encuentran en el calendario de eventos del Instituto el cual se encuentra actualizado  a la fecha del seguimiento. </t>
    </r>
  </si>
  <si>
    <t>Formular y ejecutar el plan de trabajo de acuerdo a los lineamientos establecidos en las políticas de  "Servicio al ciudadano", "Racionalización de trámites" y "Participación ciudadano en la gestión pública"  de MIPG para la implementación de estas políticas.</t>
  </si>
  <si>
    <r>
      <rPr>
        <b/>
        <sz val="11"/>
        <rFont val="Calibri"/>
      </rPr>
      <t>PRIMER TRIMESTRE:</t>
    </r>
    <r>
      <rPr>
        <sz val="11"/>
        <color rgb="FF000000"/>
        <rFont val="Calibri"/>
      </rPr>
      <t xml:space="preserve"> Plan de adecuación y sostenibilidad del sistema integrado de gestión con el referente del Modelo Integrado de Planeación y Gestión 2019 - MIPG 2019
</t>
    </r>
    <r>
      <rPr>
        <b/>
        <sz val="11"/>
        <rFont val="Calibri"/>
      </rPr>
      <t xml:space="preserve">SEGUNDO TRIMESTRE: </t>
    </r>
    <r>
      <rPr>
        <sz val="11"/>
        <color rgb="FF000000"/>
        <rFont val="Calibri"/>
      </rPr>
      <t>Plan de adecuación y sostenibilidad del sistema integrado de gestión con el referente del Modelo Integrado de Planeación y Gestión 2019 - MIPG 2019</t>
    </r>
  </si>
  <si>
    <r>
      <rPr>
        <b/>
        <sz val="11"/>
        <rFont val="Calibri"/>
      </rPr>
      <t>PRIMER TRIMESTRE:</t>
    </r>
    <r>
      <rPr>
        <sz val="11"/>
        <color rgb="FF000000"/>
        <rFont val="Calibri"/>
      </rPr>
      <t xml:space="preserve"> Se formuló en el mes de febrero el plan de trabajo para el sostenimiento del Sistema Integrado de Gestión con el referente del Modelo Integrado de Planeación y Gestión - MIPG 2019, en el cual se formularon las actividades a ejecutar durante la vigencia para la Políticas de: "Servicio al ciudadano", "Racionalización de trámites" y "Participación ciudadano en la gestión pública" , este se encuentra publicado en la pagina web institucional en el siguiente link: http://www.idep.edu.co/?q=modelo-integrado-de-planeacion-y-gestion-mipg En el marco de las actividades planteadas, para el primer trimestre se cuenta con un avance del en la ejecución del Plan de "Servicio al ciudadano", "Racionalización de trámites" y "Participación ciudadano en la gestión pública", el cual cuenta con los siguientes logros: Elaboración del Manual de Gestión de Peticiones para el IDEP , el cual se encuentra en proceso de revisión y validación por el líder del proceso de Atención al ciudadano. Formulación de las actividades de la Estrategia de racionalización de tramites, en el componente 2 del Plan Anticorrupción y Atención al ciudadano para la vigencia 2019. Se realiza la actualización del documento del PL-AC-10-01 Plan Institucional de Participación Ciudadana con las actividades que se ejecutarán durante la vigencia 2019.
</t>
    </r>
    <r>
      <rPr>
        <b/>
        <sz val="11"/>
        <rFont val="Calibri"/>
      </rPr>
      <t>SEGUNDO TRIMESTRE:</t>
    </r>
    <r>
      <rPr>
        <sz val="11"/>
        <color rgb="FF000000"/>
        <rFont val="Calibri"/>
      </rPr>
      <t xml:space="preserve"> Durante este trimestre se realizaron las siguientes actividades: En la política de Servicio al ciudadano, se realizó el seguimiento al  Plan anticorrupción y atención al ciudadano - Componente 4 Mecanismos de atención al ciudadano, se actualizo el documento MN-AC-10-01 Manual de atención al ciudadano del instituto para la investigación educativa y el desarrollo pedagógico – IDEP  con los lineamientos de FURAG 2017 y se implementó  el formato Matriz de seguimiento de la información de las convocatorias que se publica en los canales institucionales del IDEP.  Para la política de Racionalización de trámites se realizó el seguimiento al Plan anticorrupción y atención al ciudadano - Componente 2 Racionalización de trámites y se elaboró  el documento de Estrategia de racionalización de trámites incluyendo los lineamientos definidos en la evaluación del FURAG 2017. Frente a la política de Participación ciudadano en la gestión pública se realizó el seguimiento al Plan anticorrupción y atención al ciudadano - Componente 3 Rendición de cuentas, se ejecutó el  Plan de participación ciudadana según las actividades programadas para el trimestre y se actualizó  el documento PL-AC-10-01 Plan Institucional de Participación Ciudadana, incluyendo los lineamientos definidos en la evaluación del FURAG 2017. </t>
    </r>
  </si>
  <si>
    <t>Socializar el manual de atención al ciudadano del IDEP incluyendo criterios de diferencialidad a la accesibilidad, a funcionarios y contratistas del IDEP</t>
  </si>
  <si>
    <t>Socialización de manual de atención al ciudadano realizada</t>
  </si>
  <si>
    <r>
      <rPr>
        <b/>
        <sz val="11"/>
        <rFont val="Calibri"/>
      </rPr>
      <t xml:space="preserve">PRIMER TRIMESTRE: </t>
    </r>
    <r>
      <rPr>
        <sz val="11"/>
        <color rgb="FF000000"/>
        <rFont val="Calibri"/>
      </rPr>
      <t xml:space="preserve">A la fecha del seguimiento no se ha ejecutado esta actividad según lo programado.
</t>
    </r>
    <r>
      <rPr>
        <b/>
        <sz val="11"/>
        <rFont val="Calibri"/>
      </rPr>
      <t xml:space="preserve">SEGUNDO TRIMESTRE: </t>
    </r>
    <r>
      <rPr>
        <sz val="11"/>
        <color rgb="FF000000"/>
        <rFont val="Calibri"/>
      </rPr>
      <t>A la fecha del seguimiento no se ha ejecutado esta actividad según lo programado.</t>
    </r>
  </si>
  <si>
    <t>11. GESTIÓN DE RECURSOS FÍSICOS Y AMBIENTAL</t>
  </si>
  <si>
    <t>Ejecutar y hacer seguimiento al Plan de Inventario de la vigencia</t>
  </si>
  <si>
    <t>Lilia Amparo Correa Moreno - Profesional universitario 219-02 - SAFYCD</t>
  </si>
  <si>
    <t>Porcentaje de avance de ejecución del Plan de Inventario de la vigencia</t>
  </si>
  <si>
    <r>
      <rPr>
        <b/>
        <sz val="11"/>
        <rFont val="Calibri"/>
      </rPr>
      <t xml:space="preserve">PRIMER TRIMESTRE: </t>
    </r>
    <r>
      <rPr>
        <sz val="11"/>
        <color rgb="FF000000"/>
        <rFont val="Calibri"/>
      </rPr>
      <t xml:space="preserve">Formatos diligenciados de Solicitud de Movimientos de Inventario, Traslado de Bienes y/o Elementos a cargo de Servidores Públicos diligenciados 
</t>
    </r>
    <r>
      <rPr>
        <b/>
        <sz val="11"/>
        <rFont val="Calibri"/>
      </rPr>
      <t xml:space="preserve">SEGUNDO TRIMESTRE: </t>
    </r>
    <r>
      <rPr>
        <sz val="11"/>
        <color rgb="FF000000"/>
        <rFont val="Calibri"/>
      </rPr>
      <t>Acta No. 5 de Comité CIGD del 29/04/2019. 
Resolución No. 68 del 13/06/2019  (baja de licencias y bienes)  Acta No. 8 del CIGD del 26/06/2019</t>
    </r>
  </si>
  <si>
    <r>
      <rPr>
        <b/>
        <sz val="11"/>
        <rFont val="Calibri"/>
      </rPr>
      <t xml:space="preserve">PRIMER TRIMESTRE: </t>
    </r>
    <r>
      <rPr>
        <sz val="11"/>
        <color rgb="FF000000"/>
        <rFont val="Calibri"/>
      </rPr>
      <t xml:space="preserve">Durante el primer trimestre se diligenciaron los formatos FT-GRF-11-10 Solicitud de Movimiento de Inventarios para los servidores públicos y contratistas 
</t>
    </r>
    <r>
      <rPr>
        <b/>
        <sz val="11"/>
        <rFont val="Calibri"/>
      </rPr>
      <t>SEGUNDO TRIMESTRE:</t>
    </r>
    <r>
      <rPr>
        <sz val="11"/>
        <color rgb="FF000000"/>
        <rFont val="Calibri"/>
      </rPr>
      <t xml:space="preserve"> En reunión del Comite Institucional de Gestión y Desempeño del 29/04/2019, se presentó y aprobó el Plan de Inventarios  para la vigencia 2019. Se realizaron bajas con destino a la Reciclatón y se incorporaron los movimientos en el módulo de inventarios en GOOBI. Asi mismo, en Comité Institucional de Gestión y Desempeño del 26/06/2019 se presentó el seguimiento al Plan de inventarios correspondiente a lo ejecutado hasta la fecha.</t>
    </r>
  </si>
  <si>
    <r>
      <rPr>
        <b/>
        <sz val="11"/>
        <rFont val="Calibri"/>
      </rPr>
      <t>PRIMER TRIMESTRE:</t>
    </r>
    <r>
      <rPr>
        <sz val="11"/>
        <color rgb="FF000000"/>
        <rFont val="Calibri"/>
      </rPr>
      <t xml:space="preserve">
No se dió cumplimiento al avance programado, teniendo en cuenta que a la fecha no han sido solucionados los inconvenientes reportados a la OAP respecto a la apertura de saldos iniciales de la vigencia 2019 en GOOBI</t>
    </r>
  </si>
  <si>
    <t>Ejecutar y hacer seguimiento a las actividades formuladas en el plan de acción- PIGA vigencia 2019.</t>
  </si>
  <si>
    <t>Francy López García - Referente PIGA</t>
  </si>
  <si>
    <t>Cantidad de actividades ejecutadas</t>
  </si>
  <si>
    <t>23</t>
  </si>
  <si>
    <t>13</t>
  </si>
  <si>
    <r>
      <rPr>
        <b/>
        <sz val="11"/>
        <rFont val="Calibri"/>
      </rPr>
      <t xml:space="preserve">PRIMER TRIMESTRE: </t>
    </r>
    <r>
      <rPr>
        <sz val="11"/>
        <color rgb="FF000000"/>
        <rFont val="Calibri"/>
      </rPr>
      <t xml:space="preserve">Archivo físico y digital de la Subserie Plan Institucional de Gestión Ambiental 
</t>
    </r>
    <r>
      <rPr>
        <b/>
        <sz val="11"/>
        <rFont val="Calibri"/>
      </rPr>
      <t xml:space="preserve">SEGUNDO TRIMESTRE: </t>
    </r>
    <r>
      <rPr>
        <sz val="11"/>
        <color rgb="FF000000"/>
        <rFont val="Calibri"/>
      </rPr>
      <t xml:space="preserve">Archivo físico y digital de la Subserie Plan Institucional de Gestión Ambiental </t>
    </r>
  </si>
  <si>
    <r>
      <rPr>
        <b/>
        <sz val="11"/>
        <rFont val="Calibri"/>
      </rPr>
      <t xml:space="preserve">PRIMER TRIMESTRE: </t>
    </r>
    <r>
      <rPr>
        <sz val="11"/>
        <color rgb="FF000000"/>
        <rFont val="Calibri"/>
      </rPr>
      <t xml:space="preserve">se ejecutaron las actividades programadas en el Plan de Acción del PIGA resaltando lo siguiente:
- Inspección de instalaciones hidrosanitarias en el marco del programa "Uso eficiente del agua" y a oficinas para verificar la aplicación de buenas prácticas para el ahorro de energía
- Charlas sobre el manejo y separación de los residuos, remisión de piezas de comunicación e inspecciones a la segregación en la fuente
- Promoción del día de la Movilidad Sostenible
- Divulgación de fechas importantes "calendario mundial y nacional ambiental", a través de piezas de comunicación
</t>
    </r>
    <r>
      <rPr>
        <b/>
        <sz val="11"/>
        <rFont val="Calibri"/>
      </rPr>
      <t>SEGUNDO TRIMESTRE</t>
    </r>
    <r>
      <rPr>
        <sz val="11"/>
        <color rgb="FF000000"/>
        <rFont val="Calibri"/>
      </rPr>
      <t>: se ejecutaron las actividades programada en el Plan de Acción del PIGA resaltando lo siguiente:
- Inspección de instalaciones hidrosanitarias en el marco del programa "Uso eficiente del agua" y a oficinas para verificar la aplicación de buenas prácticas para el ahorro de energía
- Promoción del día de la Movilidad Sostenible
- Divulgación de fechas importantes "calendario mundial y nacional ambiental", a través de piezas de comunicación
- Incentivo al uso eficiente del agua y de la energía mediante piezas comunicativas
- Remisión de piezas con el fin de mejorar la separación de los residuos sólidos
- Difusión de tips de consumo sostenible
- Gestión y ejecución de la semana ambiental</t>
    </r>
  </si>
  <si>
    <t>Actualizar la documentación oficial del Proceso de Recursos Fisicos en el aplicativo Maloca Aula SIG</t>
  </si>
  <si>
    <t>Lilia Amparo Correa Moreno - Profesional universitario 219-02 - SAFYCD
Francy Lòpez García - Referente PIGA</t>
  </si>
  <si>
    <t>Cantidad de documentos actualizados</t>
  </si>
  <si>
    <t>2</t>
  </si>
  <si>
    <r>
      <rPr>
        <b/>
        <sz val="11"/>
        <rFont val="Calibri"/>
      </rPr>
      <t xml:space="preserve">PRIMER TRIMESTRE: </t>
    </r>
    <r>
      <rPr>
        <sz val="11"/>
        <color rgb="FF000000"/>
        <rFont val="Calibri"/>
      </rPr>
      <t xml:space="preserve">Resolución No. 019 de 2019
</t>
    </r>
    <r>
      <rPr>
        <b/>
        <sz val="11"/>
        <rFont val="Calibri"/>
      </rPr>
      <t xml:space="preserve">SEGUNDO TRIMESTRE: </t>
    </r>
    <r>
      <rPr>
        <sz val="11"/>
        <color rgb="FF000000"/>
        <rFont val="Calibri"/>
      </rPr>
      <t>Maloca aula SIG, documentación Proceso Gestión del Recursos Físicos y Ambiental</t>
    </r>
  </si>
  <si>
    <r>
      <rPr>
        <b/>
        <sz val="11"/>
        <rFont val="Calibri"/>
      </rPr>
      <t>PRIMER TRIMESTRE:</t>
    </r>
    <r>
      <rPr>
        <sz val="11"/>
        <color rgb="FF000000"/>
        <rFont val="Calibri"/>
      </rPr>
      <t xml:space="preserve">
Se emitió resolución No. 019 del 19/02/2019, mediante  la cual se reglamenta la administración, uso y manejo de los Vehiculos del parque automotor del Desarrollo Pedagógico - IDEP. 
Se realizará revisión de los documentos del proceso de Gestión de Recursos Físicos, durante el segundo trimestre de 2019, teniendo en cuenta la revisión y sugerencias realiadas por la OAP
</t>
    </r>
    <r>
      <rPr>
        <b/>
        <sz val="11"/>
        <rFont val="Calibri"/>
      </rPr>
      <t xml:space="preserve">SEGUNDO TRIMESTRE: </t>
    </r>
    <r>
      <rPr>
        <sz val="11"/>
        <color rgb="FF000000"/>
        <rFont val="Calibri"/>
      </rPr>
      <t xml:space="preserve">Se actualizaron los siguientes documentos:
- PL-GRF-11-02 Plan Institucional de Gestión Ambiental - PIGA
- FT–GRF–11-18 Entrega de residuos sólidos aprovechables
- FT-GRF-11-10 Solicitud de traslado de bienes, elementos y actualización del inventario a cargo de funcionarios y contratistas
-  FT-GRF-11-20 Entrega de tarjetas de acceso HID para funcionarios y/o contratistas
- FT-GRF-11-21 Planilla de control de entrega de bonos a funcionarios y/o conductor consumo de combustible para los vehículos del IDEP
</t>
    </r>
  </si>
  <si>
    <t>12.  GESTIÓN TECNOLÓGICA</t>
  </si>
  <si>
    <t>Actualizar el plan de contingencia tecnológica</t>
  </si>
  <si>
    <t>Área de Sistemas - Oficina Asesora de Planeación</t>
  </si>
  <si>
    <t>Documento actualizado</t>
  </si>
  <si>
    <t>PRIMER TRIMESTRE: Esta actividad no se encuentra programada para el primer trimestre.
SEGUNDO TRIMESTRE: El PL-GT-12-02 Plan de Contingencia Tecnológica  Actualizado puede ser consultado en el siguiente enlace: http://www.idep.edu.co/sites/default/files/PL-GT-12-02%20Plan%20Contingencia%20Tecno%20V9.pdf</t>
  </si>
  <si>
    <t xml:space="preserve">PRIMER TRIMESTRE: Esta actividad no se encuentra programada para el primer trimestre.
SEGUNDO TRIMESTRE: Se actualizó el PL-GT-12-02 Plan de Contingencia Tecnológica  del IDEP, al cual se le incluyó lo siguiente: 1.Los planes de recuperación a la operación normal con tiempos y responsables. 2. La recuperación de los sistemas de información Humano y Goobi. 3.El primer paso para la recuperación de backups e instantáneas de los servidores. 4. Backup y recuperación de  Máquinas virtuales:  Dominio, Web, KOHA, DSPACE, Humano. </t>
  </si>
  <si>
    <t>Realizar acciones de sensibilización, socialización y control para promover la seguridad de la información</t>
  </si>
  <si>
    <t>Cantidad de sensibilizaciones realizadas</t>
  </si>
  <si>
    <t>PRIMER TRIMESTRE: Esta actividad no se encuentra programada para el primer trimestre.
SEGUNDO TRIMESTRE: Esta actividad no se encuentra programada para el segundo trimestre.</t>
  </si>
  <si>
    <t>PRIMER TRIMESTRE: Esta actividad no se encuentra programada para el primer trimestre.
SEGUNDO TRIMESTRE: Esta actividad no se encuentra programada para el segundo trimestre.</t>
  </si>
  <si>
    <t>Formular, ejecutar y hacer seguimiento del PETIC 2019</t>
  </si>
  <si>
    <t>Porcentaje de ejecución del PETIC</t>
  </si>
  <si>
    <r>
      <rPr>
        <b/>
        <sz val="11"/>
        <rFont val="Calibri"/>
      </rPr>
      <t xml:space="preserve">PRIMER TRIMESTRE: </t>
    </r>
    <r>
      <rPr>
        <sz val="11"/>
        <color rgb="FF000000"/>
        <rFont val="Calibri"/>
      </rPr>
      <t xml:space="preserve">\\192.168.1.251\120_oap\IDEP2019\120_28_PLANES\16_Planes Estrategicos de Tecnologías de la Información y las Comunicaciones PETIC 2019 - Archivo Seguimiento I Trimestre.
</t>
    </r>
    <r>
      <rPr>
        <b/>
        <sz val="11"/>
        <rFont val="Calibri"/>
      </rPr>
      <t>SEGUNDO TRIMESTRE:</t>
    </r>
    <r>
      <rPr>
        <sz val="11"/>
        <color rgb="FF000000"/>
        <rFont val="Calibri"/>
      </rPr>
      <t xml:space="preserve"> \\192.168.1.251\120_oap\IDEP2019\120_28_PLANES\16_Planes Estrategicos de Tecnologías de la Información y las Comunicaciones PETIC 2019 - Archivo Seguimeinto II Trimestre.</t>
    </r>
  </si>
  <si>
    <r>
      <rPr>
        <b/>
        <sz val="11"/>
        <rFont val="Calibri"/>
      </rPr>
      <t>PRIMER TRIMESTRE:</t>
    </r>
    <r>
      <rPr>
        <sz val="11"/>
        <color rgb="FF000000"/>
        <rFont val="Calibri"/>
      </rPr>
      <t xml:space="preserve"> Se formuló el PETIC, el cual fue presentado y aprobado en el Comité Directivo de Sistemas, Informática y de Seguridad de la Información en la sesión del 30 de enero de 2019. De igual manera se realizó seguimiento a las actividades programadas para el primer trimestre, en lo referente a ejecución de actividades de los proyectos software de copias de respaldo, Gestión de bases de datos, Plan de Mantenimiento de la infraestructura y servicios de tecnología del IDEP y el Sistema de publicación Web de colecciones digitales - Biblioteca Digital.
</t>
    </r>
    <r>
      <rPr>
        <b/>
        <sz val="11"/>
        <rFont val="Calibri"/>
      </rPr>
      <t xml:space="preserve">SEGUNDO TRIMESTRE: </t>
    </r>
    <r>
      <rPr>
        <sz val="11"/>
        <color rgb="FF000000"/>
        <rFont val="Calibri"/>
      </rPr>
      <t xml:space="preserve">Durante el segundo trimestre se ejecutaron y se realizó seguimiento a las actividades programadas en los proyectos del PETIC, en cuanto a Software de copias de respaldo, Mantenimiento de la Infraestructura Tecnológica, Biblioteca Digital y formulación y ejecución Plan de Diagnóstico IPV6. </t>
    </r>
  </si>
  <si>
    <t>Formular y ejecutar el plan de trabajo de acuerdo a los lineamientos establecidos en las políticas de "Seguridad digital", "Gobierno digital" y "Transparecncia acceso a la información y lucha contra la corrupción" de MIPG para la implementación de estas políticas.</t>
  </si>
  <si>
    <r>
      <rPr>
        <b/>
        <sz val="11"/>
        <rFont val="Calibri"/>
      </rPr>
      <t xml:space="preserve">PRIMER TRIMESTRE: </t>
    </r>
    <r>
      <rPr>
        <sz val="11"/>
        <color rgb="FF000000"/>
        <rFont val="Calibri"/>
      </rPr>
      <t xml:space="preserve">Seguimiento I - Trimestre al Plan de adecuación y sostenibilidad del SIG con referente MIPG publicado en la página web del IDEP.
</t>
    </r>
    <r>
      <rPr>
        <b/>
        <sz val="11"/>
        <rFont val="Calibri"/>
      </rPr>
      <t>SEGUNDO TRIMESTRE:</t>
    </r>
    <r>
      <rPr>
        <sz val="11"/>
        <color rgb="FF000000"/>
        <rFont val="Calibri"/>
      </rPr>
      <t xml:space="preserve"> Seguimiento II - Trimestre al Plan de adecuación y sostenibilidad del SIG con referente MIPG publicado en la página web del IDEP.</t>
    </r>
  </si>
  <si>
    <r>
      <rPr>
        <b/>
        <sz val="11"/>
        <rFont val="Calibri"/>
      </rPr>
      <t xml:space="preserve">PRIMER TRIMESTRE: </t>
    </r>
    <r>
      <rPr>
        <sz val="11"/>
        <color rgb="FF000000"/>
        <rFont val="Calibri"/>
      </rPr>
      <t xml:space="preserve">Se formularon los planes de trabajo para la s políticas de "Seguridad digital", "Gobierno digital" y "Transparecncia, acceso a la información y lucha contra la corrupción" del MIPG. De igual manera se ejecutaron las actividades programadas para el primer trimestre en cada una de las políticas.
</t>
    </r>
    <r>
      <rPr>
        <b/>
        <sz val="11"/>
        <rFont val="Calibri"/>
      </rPr>
      <t xml:space="preserve">SEGUNDO TRIMESTRE: </t>
    </r>
    <r>
      <rPr>
        <sz val="11"/>
        <color rgb="FF000000"/>
        <rFont val="Calibri"/>
      </rPr>
      <t>Se ejecutaron las acciones programadas para el segundo trimestre en las políticas de "Seguridad digital", "Gobierno digital" y "Transparecncia, acceso a la información y lucha contra la corrupción" del MIPG.</t>
    </r>
  </si>
  <si>
    <t>Formulación y ejecución del plan de mantenimiento y monitoreo</t>
  </si>
  <si>
    <t>Área de Sistemas</t>
  </si>
  <si>
    <t>Plan de mantenimiento y porcentaje de ejecución</t>
  </si>
  <si>
    <r>
      <rPr>
        <b/>
        <sz val="11"/>
        <rFont val="Calibri"/>
      </rPr>
      <t xml:space="preserve">PRIMER TRIMESTRE: </t>
    </r>
    <r>
      <rPr>
        <sz val="11"/>
        <color rgb="FF000000"/>
        <rFont val="Calibri"/>
      </rPr>
      <t xml:space="preserve">Carpeta Compartida de la Oficina Asesora de Planeación en la ruta:\\192.168.1.251\120_oap\IDEP2019\120_28_PLANES\9_Planes de Mantenimiento de la Infraestructura Tecnológica.
</t>
    </r>
    <r>
      <rPr>
        <b/>
        <sz val="11"/>
        <rFont val="Calibri"/>
      </rPr>
      <t xml:space="preserve">SEGUNDO TRIMESTRE:  </t>
    </r>
    <r>
      <rPr>
        <sz val="11"/>
        <color rgb="FF000000"/>
        <rFont val="Calibri"/>
      </rPr>
      <t>Carpeta Compartida de la Oficina Asesora de Planeación en la ruta:\\192.168.1.251\120_oap\IDEP2019\120_28_PLANES\9_Planes de Mantenimiento de la Infraestructura Tecnológica</t>
    </r>
  </si>
  <si>
    <r>
      <rPr>
        <b/>
        <sz val="11"/>
        <rFont val="Calibri"/>
      </rPr>
      <t xml:space="preserve">PRIMER TRIMESTRE: </t>
    </r>
    <r>
      <rPr>
        <sz val="11"/>
        <color rgb="FF000000"/>
        <rFont val="Calibri"/>
      </rPr>
      <t xml:space="preserve">Se formuló el Plan de Mantenimiento a la infraestructura y servicios tecnológicos del IDEP que se ejecutará durante la vigencia 2019, así mismo, se adelantó la documentación para la contratación del mantenimiento preventivo y correctivo de la infraestructura tecnológica del IDEP.
</t>
    </r>
    <r>
      <rPr>
        <b/>
        <sz val="11"/>
        <rFont val="Calibri"/>
      </rPr>
      <t xml:space="preserve">SEGUNDO TRIMESTRE: </t>
    </r>
    <r>
      <rPr>
        <sz val="11"/>
        <color rgb="FF000000"/>
        <rFont val="Calibri"/>
      </rPr>
      <t>Se realizó el seguimiento al cumplimiento del plan de mantenimiento de la infraestructura y servicios tecnológicos del IDEP,  que puede ser consultado en la siguiente ruta: \\192.168.1.251\120_oap\IDEP2019\120_28_PLANES\9_Planes de Mantenimiento de la Infraestructura Tecnológica. Así mismo, se adelantó el proceso de selección de Mínima Cuantía No. 10 de 2019, para la contratación de la "Prestación de servicios para realizar el mantenimiento preventivo y correctivo de la infraestructura tecnológica del IDEP", sin embargo fue declarado desierto en el mes de junio, teniendo en cuenta esto se le asignaron recursos adicionales, se encuentra en proceso de ajuste de documentos previos y se realizará nuevamente el proceso.</t>
    </r>
  </si>
  <si>
    <t>Formular, ejecutar y hacer seguimiento del Plan de tratamiento de riesgos de seguridad y privacidad de la información 2019</t>
  </si>
  <si>
    <t>Porcentaje de ejecución del PTRSPI</t>
  </si>
  <si>
    <r>
      <rPr>
        <b/>
        <sz val="11"/>
        <rFont val="Calibri"/>
      </rPr>
      <t xml:space="preserve">PRIMER TRIMESTRE: </t>
    </r>
    <r>
      <rPr>
        <sz val="11"/>
        <color rgb="FF000000"/>
        <rFont val="Calibri"/>
      </rPr>
      <t xml:space="preserve">PL-GT-12-05 Plan de Tratamiento de Riesgos de Seguridad y Privacidad de la Información - IDEP Vigencia 2019 publicado en la página Web Intitucional con el seguimiento al estado de avance de las actividades - I Trimestre.
</t>
    </r>
    <r>
      <rPr>
        <b/>
        <sz val="11"/>
        <rFont val="Calibri"/>
      </rPr>
      <t xml:space="preserve">SEGUNDO TRIMESTRE: </t>
    </r>
    <r>
      <rPr>
        <sz val="11"/>
        <color rgb="FF000000"/>
        <rFont val="Calibri"/>
      </rPr>
      <t>PL-GT-12-05 Plan de Tratamiento de Riesgos de Seguridad y Privacidad de la Información - IDEP Vigencia 2019 publicado en la página Web Intitucional con el seguimiento al estado de avance de las actividades - II Trimestre.</t>
    </r>
  </si>
  <si>
    <r>
      <rPr>
        <b/>
        <sz val="11"/>
        <rFont val="Calibri"/>
      </rPr>
      <t>PRIMER TRIMESTRE:</t>
    </r>
    <r>
      <rPr>
        <sz val="11"/>
        <color rgb="FF000000"/>
        <rFont val="Calibri"/>
      </rPr>
      <t xml:space="preserve"> Se formuló el Plan de Tratamiento de Riesgos de Seguridad y Privacidad de la Información. Se ejecutó e hizo seguimiento las acciones programadas para el primer trimestre en dicho plan, como la ejecución de los planes de mejoramiento de los riesgos materializados en 2018 relacionados con Seguridad de la Información y la revisión de la "Guía para la administración del riesgo y el diseño de controles en entidades públicas para riesgos de gestión, corrupción y seguridad digital"
</t>
    </r>
    <r>
      <rPr>
        <b/>
        <sz val="11"/>
        <rFont val="Calibri"/>
      </rPr>
      <t xml:space="preserve">SEGUNDO TRIMESTRE: </t>
    </r>
    <r>
      <rPr>
        <sz val="11"/>
        <color rgb="FF000000"/>
        <rFont val="Calibri"/>
      </rPr>
      <t>Durante el segundo trimestre se ejecutaron las actividades programadas en el Plan de Tratamiento de Riesgos de Seguridad y Privacidad de la Información, como la ejecución de los planes de mejoramiento relacionados con seguridad de la información, se ajustó la base de datos de activos de información en Excel que contiene los campos para la clasificación de la criticidad por confidencialidad, Integridad y disponibilidad en la que se realizó una primera actualización del inventario de activos de información. Así mismo, se elaboró la propuesta de actualización del procedimiento de regsitro de activos de información y se realizó una socialización a funcionarios y contratistas del IDEP sobre los procedimientos establecidos en seguridad y privacidad de la información.</t>
    </r>
  </si>
  <si>
    <t>Formular, ejecutar y hacer seguimiento del Plan de Seguridad y privacidad de la información.</t>
  </si>
  <si>
    <t>Porcentaje de ejecución del PSPI</t>
  </si>
  <si>
    <r>
      <rPr>
        <b/>
        <sz val="11"/>
        <rFont val="Calibri"/>
      </rPr>
      <t xml:space="preserve">PRIMER TRIMESTRE: </t>
    </r>
    <r>
      <rPr>
        <sz val="11"/>
        <color rgb="FF000000"/>
        <rFont val="Calibri"/>
      </rPr>
      <t xml:space="preserve">PL-GT-12-04 Plan de Seguridad y Privacidad de la Información, publicado en la página Web Intitucional con el seguimiento al estado de avance de las actividades - I Trimestre.
</t>
    </r>
    <r>
      <rPr>
        <b/>
        <sz val="11"/>
        <rFont val="Calibri"/>
      </rPr>
      <t xml:space="preserve">SEGUNDO TRIMESTRE: </t>
    </r>
    <r>
      <rPr>
        <sz val="11"/>
        <color rgb="FF000000"/>
        <rFont val="Calibri"/>
      </rPr>
      <t>PL-GT-12-04 Plan de Seguridad y Privacidad de la Información, publicado en la página Web Intitucional con el seguimiento al estado de avance de las actividades - II Trimestre.</t>
    </r>
  </si>
  <si>
    <t>PRIMER TRIMESTRE: Se formuló el Plan de Seguridad y Privacidad de la Información y se desarrollaron acciones como la implementación de acuerdos de confidenciadilad para contratistas y funcionarios, elaboración de fichas técnicas para revisar la viabilidad de contrataciones que aportan a la seguridad y privacidad de la información, la desconexión del servidor Windows Server 8 y la realización de pruebas de establidad con el nuevo dominio.
SEGUNDO TRIMESTRE: Durante el segundo trimestre del año se ejecutaron las actividades programadas en el Plan de seguridad y privacidad de la información, entre estas, la realización de campañas de divulgación y socialización de la política de seguridad de la información, la actualización del plan de contingencia tecnológica del IDEP acorde con los lineamientos de TI vigentes, la actualización preliminar de los inventarios de activos de información tipo software, hardware y servicios, la elaboración del plan de mejora del portal web del IDEP, el seguimiento al plan de mantenimiento de la infraestructura tecnológica del IDEP y la propuesta de actualización del manual interno de políticas y procedimientos de Protección de Datos Personales en cuanto a la validación de datos de entrada de visitantes cuando se digiten datos personales de formularios de asistencia.</t>
  </si>
  <si>
    <t>13. GESTIÓN DEL TALENTO HUMANO</t>
  </si>
  <si>
    <t>Diagnosticar,Planear, formular, ejecutar y evaluar el PIC de la vigencia 2019</t>
  </si>
  <si>
    <t>Wilson Farfán -Profesional Universitario Talento Humano</t>
  </si>
  <si>
    <t>Avance en el Plan Institucional de Capacitación-PIC /Cronograma del PIC / Evaluacion del PIC</t>
  </si>
  <si>
    <t>20%</t>
  </si>
  <si>
    <t>35%</t>
  </si>
  <si>
    <r>
      <rPr>
        <b/>
        <sz val="11"/>
        <rFont val="Calibri"/>
      </rPr>
      <t xml:space="preserve">PRIMER TRIMESTRE:
</t>
    </r>
    <r>
      <rPr>
        <sz val="11"/>
        <color rgb="FF000000"/>
        <rFont val="Calibri"/>
      </rPr>
      <t>http://www.idep.edu.co/sites/default/files/PL-GTH-13-01_Plan_Inst_Capacit_V5.pdf
Diagnóstico de necesidades de capacitación 
Soportes de las capacitaciones:
1) y 2)  Listado de asistencia en el archivo de gestión de la OAP
3) Listados de asistencia en expediente correspondiente al Plan de Trabajo del SSGSST</t>
    </r>
  </si>
  <si>
    <r>
      <rPr>
        <b/>
        <sz val="11"/>
        <rFont val="Calibri"/>
      </rPr>
      <t xml:space="preserve">PRIMER TRIMESTRE:
</t>
    </r>
    <r>
      <rPr>
        <sz val="11"/>
        <color rgb="FF000000"/>
        <rFont val="Calibri"/>
      </rPr>
      <t xml:space="preserve">Se formuló el Plan Institucional de Capacitación para la vigencia 2019. Los jefes de área reportaron a la SAFyCD las necesidades para cada uno de sus equipos, se procedió a construir el diagnóstico de capacitación.
Igualmente, se realizaron las siguientes capacitaciones:
1) Socialización MIPG y líneas de defensa - 14/02/2019
 2) Socialización del Modelo Integrado de Planeación y Gestión MIPG en el IDEP  - 7/03/2019
3)  Capacitación Higiene Postular - 13/03/2019 
</t>
    </r>
    <r>
      <rPr>
        <b/>
        <sz val="11"/>
        <rFont val="Calibri"/>
      </rPr>
      <t xml:space="preserve">SEGUNDO TRIMESTRE:
</t>
    </r>
    <r>
      <rPr>
        <sz val="11"/>
        <color rgb="FF000000"/>
        <rFont val="Calibri"/>
      </rPr>
      <t>Se suscribió contrato No. 99 de 2019, con COMPENSAR, con el cual se desarrollarán 13 actividades de capacitación  durante la vigencia dirigidas a los servidores del IDEP.  Igualmente, se desarrollaron las siguientes capacitaciones:
Se realizaron las siguientes capacitaciones:
1) Capacitación manejo de residuos UAESP / 10-04-19
2) Capacitación Manejo de Estrés ARL Liberty 12-04-2019
3) Capacitación manejo del estrés ARL / 12-04-19
4) Capacitación Orden y Aseo / 10-05-19
5) Socialización de la Política Pública Distrital de Transparencia 14-05-2019
6) Capacitación seguridad vial SDM / 16-05-19
7) Capacitación Orden y Aseo / 17-05-19
8) Capacitación Orden y Aseo / 22-05-19
9) Charla estructura ecológica principal / 04-06-19
10) Taller de separación de residuos / 07-06-19</t>
    </r>
  </si>
  <si>
    <t>Formular y ejecutar el Plan anual de trabajo del SGSST</t>
  </si>
  <si>
    <t>Francy López García - Referente SGSST</t>
  </si>
  <si>
    <t>Porcentaje de ejecución del Plan anual de trabajo del SGSST</t>
  </si>
  <si>
    <r>
      <rPr>
        <b/>
        <sz val="11"/>
        <rFont val="Calibri"/>
      </rPr>
      <t>PRIMER TRIMESTRE:</t>
    </r>
    <r>
      <rPr>
        <sz val="11"/>
        <color rgb="FF000000"/>
        <rFont val="Calibri"/>
      </rPr>
      <t xml:space="preserve"> Archivo físico y digital de la Subserie Planes de Trabajo Anuales del SG SST
</t>
    </r>
    <r>
      <rPr>
        <b/>
        <sz val="11"/>
        <rFont val="Calibri"/>
      </rPr>
      <t>SEGUNDO TRIMESTRE</t>
    </r>
    <r>
      <rPr>
        <sz val="11"/>
        <color rgb="FF000000"/>
        <rFont val="Calibri"/>
      </rPr>
      <t>: Archivo físico y digital de la Subserie Planes de Trabajo Anuales del SG SST</t>
    </r>
  </si>
  <si>
    <r>
      <rPr>
        <b/>
        <sz val="11"/>
        <rFont val="Calibri"/>
      </rPr>
      <t>PRIMER TRIMESTRE:</t>
    </r>
    <r>
      <rPr>
        <sz val="11"/>
        <color rgb="FF000000"/>
        <rFont val="Calibri"/>
      </rPr>
      <t xml:space="preserve"> se avanzó en la ejecución del Plan de Trabajo del SG SST resaltando las siguientes actividades:
_Aplicación de autoevaluación con el apoyo de la ARL Liberty
_Modificación y elaboración de indicadores de gestión conforme con lo establecido en el Decreto 1072 de 2015 y la Resolución 0312 de 2019
_Inspecciones a puestos de trabajo
_Reuniones de los Comités Paritario en Seguridad y Salud en el Trabajo y de Convivencia Laboral
_Capacitación en Higiene Postural
_Jornada de pausas activas por oficina
El avance es de 22% teniendo en cuenta que esta pendiente finalizar con la actualización del Plan de Emergencias y con la elaboración del Programa de Orden y Aseo.
</t>
    </r>
    <r>
      <rPr>
        <b/>
        <sz val="11"/>
        <rFont val="Calibri"/>
      </rPr>
      <t xml:space="preserve">SEGUNDO TRIMESTRE: </t>
    </r>
    <r>
      <rPr>
        <sz val="11"/>
        <color rgb="FF000000"/>
        <rFont val="Calibri"/>
      </rPr>
      <t xml:space="preserve">se realizaron las actividades programadas para el trimestre en el Plan de Trabajo Anual del SG SST y se finalizaron las actividades pendientes del trimestre anterior (Plan de Emergencias y Programa de Orden y Aseo). Se resaltan las siguientes actividades:
_Revisión y ajuste de la Política de Seguridad y Salud en el Trabajo y de la Política de prevención de consumo de alcohol, tabaco y sustancias psicoactivas.
_Revisión y actualización de los objetivos del Sistema de Gestión de la Seguridad y Salud en el Trabajo, conforme a los requisitos legales.
_Ejecución de las reuniones mensuales del COPASST y de las reuniones trimestrales del Comité de Convivencia Laboral - CCL
_Convocatoria y elecciones para la actualización del CCL
_Medición de indicadores
_Implementación del programa de orden y aseo
_Capacitación en manejo del estrés y capacitación en seguridad vial
</t>
    </r>
  </si>
  <si>
    <t>Planear, formular, ejecutar y evaluar el Plan de Bienestar e Incentivos 2019</t>
  </si>
  <si>
    <t>Avance en el Plan Institucional de Bienestar e incentivos</t>
  </si>
  <si>
    <r>
      <rPr>
        <b/>
        <sz val="11"/>
        <rFont val="Calibri"/>
      </rPr>
      <t xml:space="preserve">PRIMER TRIMESTRE:
</t>
    </r>
    <r>
      <rPr>
        <sz val="11"/>
        <color rgb="FF000000"/>
        <rFont val="Calibri"/>
      </rPr>
      <t xml:space="preserve">http://www.idep.edu.co/sites/default/files/PL-GTH-13-03_Plan_de_Bienestar_e_incentivos_V4.pdf
Plan de acción de Bienestar
</t>
    </r>
    <r>
      <rPr>
        <b/>
        <sz val="11"/>
        <rFont val="Calibri"/>
      </rPr>
      <t xml:space="preserve">SEGUNDO TRIMESTRE:
</t>
    </r>
    <r>
      <rPr>
        <sz val="11"/>
        <color rgb="FF000000"/>
        <rFont val="Calibri"/>
      </rPr>
      <t>- Ficha técnica del contrato y plan de trabajo aprobado para la vigencia.  T:\año 2019\300_99_FACILITATIVOS\CONTRATOS_TH\Bienestar_Capacitación_otros\Contrato No. 99_2019</t>
    </r>
  </si>
  <si>
    <r>
      <rPr>
        <b/>
        <sz val="11"/>
        <rFont val="Calibri"/>
      </rPr>
      <t xml:space="preserve">PRIMER TRIMESTRE:
</t>
    </r>
    <r>
      <rPr>
        <sz val="11"/>
        <color rgb="FF000000"/>
        <rFont val="Calibri"/>
      </rPr>
      <t xml:space="preserve">Se formuló el Plan Institucional de Bienestar para la vigencia 2019.  Igualmente, la SAFyCD formuló el Plan de Acción que se socializó en el Comité Institucional de Gestion y Desempeño del IDEP del 27/03/2019
</t>
    </r>
    <r>
      <rPr>
        <b/>
        <sz val="11"/>
        <rFont val="Calibri"/>
      </rPr>
      <t>SEGUNDO TRIMESTRE:</t>
    </r>
    <r>
      <rPr>
        <sz val="11"/>
        <color rgb="FF000000"/>
        <rFont val="Calibri"/>
      </rPr>
      <t xml:space="preserve">Se suscribió contrato No. 99 de 2019, con COMPENSAR, con el cual se desarrollará una (1)  actividad de bienestar dirigida a los hijos que tengan  entre los 0 y 13 añosde los  servidores del IDEP.  
Igualmente, se realizaron las siguientes actividades: 
1) Inicio juegos distritales Servicio Civil 
2) Día Cumpleaños: Abril 1, Mayo 2, Junio  6
3) Día de la Secretaria y el Conductor: 3/04/2019
</t>
    </r>
  </si>
  <si>
    <t>Revisar y actualizar los documentos del proceso de Talento Humano del IDEP que así lo requieran, de acuerdo a los lineamientos establecidos Modelo Integrado de Planeación y Gestión.</t>
  </si>
  <si>
    <t>Wilson Farfán -Profesional Universitario Talento Humano
Francy Lòpez García - Referente SGSST</t>
  </si>
  <si>
    <t>Porcentaje de avance en la revisión y actualizacipon de la documentación del proceso Talento Humano</t>
  </si>
  <si>
    <r>
      <rPr>
        <b/>
        <sz val="11"/>
        <rFont val="Calibri"/>
      </rPr>
      <t xml:space="preserve">PRIMER TRIMESTRE: </t>
    </r>
    <r>
      <rPr>
        <sz val="11"/>
        <color rgb="FF000000"/>
        <rFont val="Calibri"/>
      </rPr>
      <t xml:space="preserve">Solicitud de creación de documentos
</t>
    </r>
    <r>
      <rPr>
        <b/>
        <sz val="11"/>
        <rFont val="Calibri"/>
      </rPr>
      <t xml:space="preserve">SEGUNDO TRIMESTRE: </t>
    </r>
    <r>
      <rPr>
        <sz val="11"/>
        <color rgb="FF000000"/>
        <rFont val="Calibri"/>
      </rPr>
      <t>Documentos aprobados y publicados en Maloca Aula SIG http://www.idep.edu.co/?q=content/gth-13-proceso-de-gesti%C3%B3n-de-talento-humano#overlay-context=</t>
    </r>
  </si>
  <si>
    <r>
      <rPr>
        <b/>
        <sz val="11"/>
        <rFont val="Calibri"/>
      </rPr>
      <t xml:space="preserve">PRIMER TRIMESTRE: </t>
    </r>
    <r>
      <rPr>
        <sz val="11"/>
        <color rgb="FF000000"/>
        <rFont val="Calibri"/>
      </rPr>
      <t xml:space="preserve">Se realizó la revisión de los documentos del proceso y se determinó que se deben actualizar 27 documentos y se deben crear 5 para un total de 32 documentos. Para este trimestre se crearon:  el procedimiento de Teletrabajo y los formatos de formalización de esta situación administrativa (5 documentos en total)
</t>
    </r>
    <r>
      <rPr>
        <b/>
        <sz val="11"/>
        <rFont val="Calibri"/>
      </rPr>
      <t>SEGUNDO TRIMESTRE:</t>
    </r>
    <r>
      <rPr>
        <sz val="11"/>
        <color rgb="FF000000"/>
        <rFont val="Calibri"/>
      </rPr>
      <t xml:space="preserve"> Se realizó la revisión de los documentos del proceso de Talento Humano y se determinó que es necesario realizar un análisis normativo detallado, que permita realizar los cambios y actualizaciones a los procedimientos sin incurrir en yerros que puedan poner en riesgo la gestión administrativa del Instituto. Por lo tanto no se cumplió lo programado por que la revisión lleva más tiempo de lo planeado. Sin embargo, durante este periodo se elaboraron y actualizaron 7 documentos de los 27 pendientes por actualizar:
- PRO-GTH-13-01 Liquidación y Pago de Nómina
- PRO-GTH-13-08 Vinculación de Servidores
- GU-GTH-13-04 Guía para el trámite de una queja que pueda constituirse como acoso laboral
- IN-GTH-13-02 Instructivo para el trámite de incapacidades
- IN-GTH-13-05 Instructivo para la gestión de la nómina entre los sistemas de información humano y goobi
- FT-GTH-13-46 Formato Acuerdo de confidencialidad de funcionario o servidor público
- FT-GTH-13-47 Formulación de queja que pueda constituir conductas de acoso laboral ​</t>
    </r>
  </si>
  <si>
    <r>
      <rPr>
        <b/>
        <sz val="11"/>
        <rFont val="Calibri"/>
      </rPr>
      <t xml:space="preserve">PRIMER TRIMESTRE:
</t>
    </r>
    <r>
      <rPr>
        <sz val="11"/>
        <color rgb="FF000000"/>
        <rFont val="Calibri"/>
      </rPr>
      <t xml:space="preserve">No se dió cumplimiento al porcentaje programado, teniendo en cuenta que este primer trimestre el equipo de Talento Humano, debió adelantar la programación de las diferentes actividades inherentes al proceso para la vigencia 2019. Durante el segundo trimestre se tiene programado dar por terminada esta actividad. 
</t>
    </r>
    <r>
      <rPr>
        <b/>
        <sz val="11"/>
        <rFont val="Calibri"/>
      </rPr>
      <t>SEGUNDO TRIMESTRE:</t>
    </r>
    <r>
      <rPr>
        <sz val="11"/>
        <color rgb="FF000000"/>
        <rFont val="Calibri"/>
      </rPr>
      <t xml:space="preserve"> No se logró el 100% del avance propuesto debido a la creación de nuevos procedimientos requeridos por el Instituto y al avanzado rezago normativo identificado en algunos procedimientos, lo cual demandó mayor tiempo de trabajo para su ajuste. Durante el tercer trimestre del año finalizará la revisión y actualización del porcentaje restante establecido en la meta.  </t>
    </r>
  </si>
  <si>
    <t>Formular y ejecutar el plan de trabajo de acuerdo a los lineamientos establecidos en las políticas de "Talento humano" e "Integridad"  de MIPG para la implementación de estas políticas.</t>
  </si>
  <si>
    <r>
      <rPr>
        <b/>
        <sz val="11"/>
        <rFont val="Calibri"/>
      </rPr>
      <t xml:space="preserve">PRIMER TRIMESTRE:
</t>
    </r>
    <r>
      <rPr>
        <sz val="11"/>
        <color rgb="FF000000"/>
        <rFont val="Calibri"/>
      </rPr>
      <t xml:space="preserve">Las relacionadas en el seguimiento al Plan de Acción de MIPG con corte 30/03/2019.
</t>
    </r>
    <r>
      <rPr>
        <b/>
        <sz val="11"/>
        <rFont val="Calibri"/>
      </rPr>
      <t xml:space="preserve">SEGUNDO TRIMESTRE: </t>
    </r>
    <r>
      <rPr>
        <sz val="11"/>
        <color rgb="FF000000"/>
        <rFont val="Calibri"/>
      </rPr>
      <t>las relacionadas en el seguimiento al Plan de Acción de MIPG con corte 30 de junio de 2019</t>
    </r>
  </si>
  <si>
    <r>
      <rPr>
        <b/>
        <sz val="11"/>
        <rFont val="Calibri"/>
      </rPr>
      <t xml:space="preserve">PRIMER TRIMESTRE: </t>
    </r>
    <r>
      <rPr>
        <sz val="11"/>
        <color rgb="FF000000"/>
        <rFont val="Calibri"/>
      </rPr>
      <t xml:space="preserve">Se dió cumplimiento a lo programado en el Plan de Acción de MIPG, información reportada en el seguimiento correspondiente
</t>
    </r>
    <r>
      <rPr>
        <b/>
        <sz val="11"/>
        <rFont val="Calibri"/>
      </rPr>
      <t xml:space="preserve">SEGUNDO TRIMESTRE: </t>
    </r>
    <r>
      <rPr>
        <sz val="11"/>
        <color rgb="FF000000"/>
        <rFont val="Calibri"/>
      </rPr>
      <t>Se dió cumplimiento a lo programado en el Plan de Acción de MIPG, información reportada en el seguimiento correspondiente</t>
    </r>
  </si>
  <si>
    <t>14. GESTIÓN FINANCIERA</t>
  </si>
  <si>
    <t xml:space="preserve">Realizar conciliación mensual entre los dos sistemas de información de presupuesto
</t>
  </si>
  <si>
    <t>Paulo Leguizamon Vargas - Profesional Especializado Presupuesto</t>
  </si>
  <si>
    <t>Conciliaciones realizadas</t>
  </si>
  <si>
    <r>
      <rPr>
        <b/>
        <sz val="11"/>
        <rFont val="Calibri"/>
      </rPr>
      <t>PRIMER TRIMESTRE:</t>
    </r>
    <r>
      <rPr>
        <sz val="11"/>
        <color rgb="FF000000"/>
        <rFont val="Calibri"/>
      </rPr>
      <t xml:space="preserve">
 - Expediente de ejecuciones presupuestales 
 - Conciliaciones realizadas entre Presupuesto, Tesorería y Contabilidad
</t>
    </r>
    <r>
      <rPr>
        <b/>
        <sz val="11"/>
        <rFont val="Calibri"/>
      </rPr>
      <t xml:space="preserve">SEGUNDO TRIMESTRE:
</t>
    </r>
    <r>
      <rPr>
        <sz val="11"/>
        <color rgb="FF000000"/>
        <rFont val="Calibri"/>
      </rPr>
      <t xml:space="preserve"> - Expediente de ejecuciones presupuestales </t>
    </r>
  </si>
  <si>
    <r>
      <rPr>
        <b/>
        <sz val="11"/>
        <rFont val="Calibri"/>
      </rPr>
      <t xml:space="preserve">PRIMER TRIMESTRE: </t>
    </r>
    <r>
      <rPr>
        <sz val="11"/>
        <color rgb="FF000000"/>
        <rFont val="Calibri"/>
      </rPr>
      <t xml:space="preserve">Se realizaron conciliaciones entre GOOBI y PREDIS correspondientes a los meses de Enero, Febrero y Marzo de 2019.  Para el mes de febrero se presentó la siguiente observación: $120.900 ingresados desde OPGET con un NIT de una EPS, situación que fue subsanada mediante la ANULACIÓN realizada desde SHD.
</t>
    </r>
    <r>
      <rPr>
        <b/>
        <sz val="11"/>
        <rFont val="Calibri"/>
      </rPr>
      <t xml:space="preserve">SEGUNDO TRIMESTRE: </t>
    </r>
    <r>
      <rPr>
        <sz val="11"/>
        <color rgb="FF000000"/>
        <rFont val="Calibri"/>
      </rPr>
      <t>Se realizaron conciliaciones entre GOOBI y PREDIS correspondientes a los meses de Abril, Mayo y Junio de 2019.  No se presentaron observaciones.</t>
    </r>
  </si>
  <si>
    <t>Coordinar el cierre presupuestal de la vigencia con las áreas tesoral, contable, supervisores de contratos y dependencias responsables de la información presupuestal, teniendo en cuenta que se realiza mes vencido.</t>
  </si>
  <si>
    <t>Proceso cierre presupuestal</t>
  </si>
  <si>
    <r>
      <rPr>
        <b/>
        <sz val="11"/>
        <rFont val="Calibri"/>
      </rPr>
      <t xml:space="preserve">PRIMER TRIMESTRE:
</t>
    </r>
    <r>
      <rPr>
        <sz val="11"/>
        <color rgb="FF000000"/>
        <rFont val="Calibri"/>
      </rPr>
      <t xml:space="preserve">Conciliaciones realizadas entre Presupuesto,
Tesorería y Contabilidad
</t>
    </r>
    <r>
      <rPr>
        <b/>
        <sz val="11"/>
        <rFont val="Calibri"/>
      </rPr>
      <t xml:space="preserve">SEGUNDO TRIMESTRE:
</t>
    </r>
    <r>
      <rPr>
        <sz val="11"/>
        <color rgb="FF000000"/>
        <rFont val="Calibri"/>
      </rPr>
      <t xml:space="preserve">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
    </r>
  </si>
  <si>
    <r>
      <rPr>
        <b/>
        <sz val="11"/>
        <rFont val="Calibri"/>
      </rPr>
      <t xml:space="preserve">PRIMER TRIMESTRE: </t>
    </r>
    <r>
      <rPr>
        <sz val="11"/>
        <color rgb="FF000000"/>
        <rFont val="Calibri"/>
      </rPr>
      <t xml:space="preserve">Durante el primer trimestre se realizaron las conciliaciones entre presupuesto, tesorería y contabilidad de los meses de diciembre 2018, enero y febrero de 2019.
</t>
    </r>
    <r>
      <rPr>
        <b/>
        <sz val="11"/>
        <rFont val="Calibri"/>
      </rPr>
      <t xml:space="preserve">SEGUNDO TRIMESTRE: </t>
    </r>
    <r>
      <rPr>
        <sz val="11"/>
        <color rgb="FF000000"/>
        <rFont val="Calibri"/>
      </rPr>
      <t xml:space="preserve">Durante el segundo trimestre se realizaron las conciliaciones entre presupuesto, contabilidad y tesorería. 
1) </t>
    </r>
    <r>
      <rPr>
        <b/>
        <sz val="11"/>
        <rFont val="Calibri"/>
      </rPr>
      <t>Marzo 2019</t>
    </r>
    <r>
      <rPr>
        <sz val="11"/>
        <color rgb="FF000000"/>
        <rFont val="Calibri"/>
      </rPr>
      <t xml:space="preserve">: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t>
    </r>
    <r>
      <rPr>
        <b/>
        <sz val="11"/>
        <rFont val="Calibri"/>
      </rPr>
      <t>Abril 2019</t>
    </r>
    <r>
      <rPr>
        <sz val="11"/>
        <color rgb="FF000000"/>
        <rFont val="Calibri"/>
      </rPr>
      <t xml:space="preserve">: el día 26/04/219 se realizó el reintegro de recursos por parte de la SHD por la suma de $380.122, por concepto de diferencia en cambio, según OP No.42 y 43 giradas el 24/01/2019 a nombre de CONSEJO LATINOAMERICANO DE CIENCIAS SOCIALES – CLACSO 
3) </t>
    </r>
    <r>
      <rPr>
        <b/>
        <sz val="11"/>
        <rFont val="Calibri"/>
      </rPr>
      <t>Mayo 2019</t>
    </r>
    <r>
      <rPr>
        <sz val="11"/>
        <color rgb="FF000000"/>
        <rFont val="Calibri"/>
      </rPr>
      <t>: No se presentaron dos observaciones</t>
    </r>
  </si>
  <si>
    <t>Coordinar actividades relacionadas con anteproyecto vigencia 2020</t>
  </si>
  <si>
    <t>Anteproyecto de Presupuesto</t>
  </si>
  <si>
    <t>SEGUNDO TRIMESTRE:
Circular conjunta 003 de 2019, SDH</t>
  </si>
  <si>
    <t xml:space="preserve">PRIMER TRIMESTRE: Esta actividad se tiene programa a partir del segundo trimestre de la vigencia
SEGUNDO TRIMESTRE: No se presenta avance de esta actividad, teniendo en cuenta que se recibió la Circular Conjunta 003  del 28/06/2019 de la Secretaria de Hacienda Distrital, en donde se establece los lineamientos y cronograma de entrega de informes relacionados con el anteproyecto 2020, cuyas actividades se inician el 5 de julio de 2019.
</t>
  </si>
  <si>
    <t>Realizar conciliación mensual de la información financiera entre Tesorería, Presupuesto y Contabilidad. Teniendo en cuenta que estas conciliaciones se realizan mes vencido.</t>
  </si>
  <si>
    <t xml:space="preserve">Oswaldo Gómez Lozano - Profesional Especializado Contabilidad 
Paulo Leguizamon Vargas - Profesional Especializado Presupuesto
 Tesorero(a) General </t>
  </si>
  <si>
    <r>
      <rPr>
        <b/>
        <sz val="11"/>
        <rFont val="Calibri"/>
      </rPr>
      <t xml:space="preserve">PRIMER TRIMESTRE:
</t>
    </r>
    <r>
      <rPr>
        <sz val="11"/>
        <color rgb="FF000000"/>
        <rFont val="Calibri"/>
      </rPr>
      <t xml:space="preserve">Información que se encuentra registrada en el formato denominado "CONCILIACIÓN PRESUPUESTO, TESORERÍA Y CONTABILIDAD VIGENCIA FISCAL", de los meses de Diciembre de 2018, Enero y Febrero de 2019, debidamente suscrito por el Subdirector Administrativo, Profesionales de Contabilidad, Tesorería y Presupuesto                                                                                                                                                          </t>
    </r>
    <r>
      <rPr>
        <b/>
        <sz val="11"/>
        <rFont val="Calibri"/>
      </rPr>
      <t>SEGUNDO TRIMESTRE:</t>
    </r>
    <r>
      <rPr>
        <sz val="11"/>
        <color rgb="FF000000"/>
        <rFont val="Calibri"/>
      </rPr>
      <t xml:space="preserve">
Información que se encuentra registrada en el formato denominado "CONCILIACIÓN PRESUPUESTO, TESORERÍA Y CONTABILIDAD VIGENCIA FISCAL", de los meses de Marzo, Abril y Mayo de 2019, debidamente suscrito por el Subdirector Administrativo, Profesionales de Contabilidad, Tesorería y Presupuesto </t>
    </r>
  </si>
  <si>
    <t>PRIMER TRIMESTRE  Durante el primer trimestre se realizaron las conciliaciones entre presupuesto, contabilidad y tesorería. 
1) Diciembre/2018: La cierre de diciembre, se presenta una diferencia por valor de $269.100 los cuales corresponden al reembolso de Caja Menor de los gastos efectuados en el mismo mes.
2) Enero 2019: se presentó  una diferencia por valor de  $1.470.957, correspondiente a devoluciones de ingresos de la vigencia anterior. 
3) Febrero 2019: se presentaron dos observaciones: a) $120.900 ingresados desde OPGET con un NIT de una EPS, situación que fue subsanada mediante la ANULACIÓN realizada desde SHD. b) Afectación contable errada, la cual se ajustó mediante comprobantes contables, por valor de $3.324.175          
SEGUNDO TRIMESTRE  Durante el segundo trimestre se realizaron las conciliaciones entre presupuesto, contabilidad y tesorería. 
1) Marzo 2019: Para llegar a los movimientos de Hacienda, se tuvieron que efectuar los siguientes ajustes contables: Ajuste Comprobante Contable Nº 19,  registro CUD por inconsistencia en la selección de categoria de comprobantes ingreso Nº 76 28-03-2019 por valor de $5.816.378, registrado por la categoría 25.15 Aportes de descuentos reserva funcionamiento, correspondia a aportes ordinarios reserva funcionamiento.  Ajuste registro CUD por inconsistencia en la selección de categoria de comprobantes ingreso Nº 54 07-03-2019  por valor de $4.044.000, registrado por la categoría 25.12 Aportes de descuentos reserva inversión, correspondia a aportes ordinarios reserva inversion.  Registro comprobante contable Nº 20, ajuste comprobante de tesorería Nº 4 por valor de $380.122, por inconsistencia en la selección de la categoría para la devolución de recursos de la vigencia, se empleó la de vigencias anteriores.
2) Abril 2019: el día 26/04/219 se realizó el reintegro de recursos por parte de la SHD por la suma de $380.122, por concepto de diferencia en cambio, según OP No.42 y 43 giradas el 24/01/2019 a nombre de CONSEJO LATINOAMERICANO DE CIENCIAS SOCIALES – CLACSO 
3) Mayo 2019: No se presentaron dos observaciones</t>
  </si>
  <si>
    <t xml:space="preserve">Realizar la publicación trimestral de los estados contables de la entidad en pagina web y de manera anual en la cartelera de la entidad. Teniendo en cuenta que estos estados contables se realizan trimestre anterior.
</t>
  </si>
  <si>
    <t xml:space="preserve">Oswaldo Gómez Lozano - Profesional Especializado Contabilidad </t>
  </si>
  <si>
    <t>Estados contables publicados</t>
  </si>
  <si>
    <r>
      <rPr>
        <b/>
        <sz val="11"/>
        <rFont val="Calibri"/>
      </rPr>
      <t xml:space="preserve">PRIMER TRIMESTRE:
</t>
    </r>
    <r>
      <rPr>
        <sz val="11"/>
        <color rgb="FF000000"/>
        <rFont val="Calibri"/>
      </rPr>
      <t xml:space="preserve">http://www.idep.edu.co/?q=estados_contables_2018
</t>
    </r>
    <r>
      <rPr>
        <b/>
        <sz val="11"/>
        <rFont val="Calibri"/>
      </rPr>
      <t xml:space="preserve">SEGUNDO TRIMESTRE:
</t>
    </r>
    <r>
      <rPr>
        <sz val="11"/>
        <color rgb="FF000000"/>
        <rFont val="Calibri"/>
      </rPr>
      <t>http://www.idep.edu.co/?q=content/estados-contables-2019</t>
    </r>
  </si>
  <si>
    <r>
      <rPr>
        <b/>
        <sz val="11"/>
        <rFont val="Calibri"/>
      </rPr>
      <t xml:space="preserve">PRIMER TRIMESTRE: </t>
    </r>
    <r>
      <rPr>
        <sz val="11"/>
        <color rgb="FF000000"/>
        <rFont val="Calibri"/>
      </rPr>
      <t xml:space="preserve">Se publicó en la página web del IDEP en el enlace de Rendició de Cuentas - Estados contables el Estado de Situación Financiera correspondiente a los meses de Octubre, Noviembre y Diciembre de 2018.       
</t>
    </r>
    <r>
      <rPr>
        <b/>
        <sz val="11"/>
        <rFont val="Calibri"/>
      </rPr>
      <t xml:space="preserve">SEGUNDO TRIMESTRE: </t>
    </r>
    <r>
      <rPr>
        <sz val="11"/>
        <color rgb="FF000000"/>
        <rFont val="Calibri"/>
      </rPr>
      <t xml:space="preserve">Se publicó en la página web del IDEP en el enlace de rendicion de cuentas - estados contables, la información correspondiente a los meses de Enero, Febrero y Marzo de 2019.
                                                                                                                                                                                      </t>
    </r>
  </si>
  <si>
    <t>Realizar  conciliaciones bancarias mensualmente. Teniendo en cuenta que estas conciliaciones se realizan mes vencido.</t>
  </si>
  <si>
    <t xml:space="preserve">Oswaldo Gómez Lozano - Profesional Especializado Contabilidad 
 Tesorero(a) General </t>
  </si>
  <si>
    <r>
      <rPr>
        <b/>
        <sz val="11"/>
        <rFont val="Calibri"/>
      </rPr>
      <t>PRIMER TRIMESTRE</t>
    </r>
    <r>
      <rPr>
        <sz val="11"/>
        <color rgb="FF000000"/>
        <rFont val="Calibri"/>
      </rPr>
      <t xml:space="preserve">:
Expedientes denominados "Conciliación Bancaria Contable, en donde se encuentran el formato FT-GF-14-16  debidamente suscrito por El Contador y la Técnico de Contabilidad", correspondiente a cada uno de los bancos enunciados
</t>
    </r>
    <r>
      <rPr>
        <b/>
        <sz val="11"/>
        <rFont val="Calibri"/>
      </rPr>
      <t xml:space="preserve">SEGUNDO TRIMESTRE:
</t>
    </r>
    <r>
      <rPr>
        <sz val="11"/>
        <color rgb="FF000000"/>
        <rFont val="Calibri"/>
      </rPr>
      <t>Expedientes denominados "Conciliaciones bancarias" en donde se encuentra el formato FT-GF-14-16  debidamente suscrito por El Contador y la Técnico de Contabilidad, correspondiente a cada uno de los bancos enunciados</t>
    </r>
  </si>
  <si>
    <r>
      <rPr>
        <b/>
        <sz val="11"/>
        <rFont val="Calibri"/>
      </rPr>
      <t>PRIMER TRIMESTRE:</t>
    </r>
    <r>
      <rPr>
        <sz val="11"/>
        <color rgb="FF000000"/>
        <rFont val="Calibri"/>
      </rPr>
      <t xml:space="preserve"> 
Durante el primer trimestre se realizaron las conciliaciones bancarias de los meses de Diciembre 2018, Enero y Febrero 2019
 - Bco Bogotá 6623
 - Bco AV Villas 2701
 - Bco AV Villas 1478
 - Bco Bogotá 2029
 - Bco Bogotá 3983
</t>
    </r>
    <r>
      <rPr>
        <b/>
        <sz val="11"/>
        <rFont val="Calibri"/>
      </rPr>
      <t xml:space="preserve">SEGUNDO TRIMESTRE:
</t>
    </r>
    <r>
      <rPr>
        <sz val="11"/>
        <color rgb="FF000000"/>
        <rFont val="Calibri"/>
      </rPr>
      <t>Durante el seguno trimestre, se realizaron las conciliaciones bancarias correspondientes a los meses de Marzo, Abril y Mayo de 2019 de los siguientes cuentas bancarias:
 - Bco Bogotá 6623
 - Bco AV Villas 2701
 - Bco AV Villas 1478
 - Bco Bogotá 2029
 - Bco Bogotá 3983</t>
    </r>
  </si>
  <si>
    <t>Formular y ejecutar el plan de trabajo de acuerdo a los lineamientos establecidos en la política de "Gestiòn de presupuesto y eficiencia en el gasto público" de MIPG para la implementación de esta política.</t>
  </si>
  <si>
    <t xml:space="preserve">Paulo Leguizamon Vargas - Profesional Especializado Presupuesto
Oswaldo Gómez Lozano - Profesional Especializado Contabilidad </t>
  </si>
  <si>
    <r>
      <rPr>
        <b/>
        <sz val="11"/>
        <rFont val="Calibri"/>
      </rPr>
      <t>PRIMER TRIMESTRE:</t>
    </r>
    <r>
      <rPr>
        <sz val="11"/>
        <color rgb="FF000000"/>
        <rFont val="Calibri"/>
      </rPr>
      <t xml:space="preserve">
http://www.idep.edu.co/?q=modelo-integrado-de-planeacion-y-gestion-mipg
</t>
    </r>
    <r>
      <rPr>
        <b/>
        <sz val="11"/>
        <rFont val="Calibri"/>
      </rPr>
      <t xml:space="preserve">SEGUNDO TRIMESTRE:
</t>
    </r>
    <r>
      <rPr>
        <sz val="11"/>
        <color rgb="FF000000"/>
        <rFont val="Calibri"/>
      </rPr>
      <t>las relacionadas en el seguimiento al Plan de Acción de MIPG con corte 30 de junio de 2019</t>
    </r>
  </si>
  <si>
    <r>
      <rPr>
        <b/>
        <sz val="11"/>
        <rFont val="Calibri"/>
      </rPr>
      <t xml:space="preserve">PRIMER TRIMESTRE:
</t>
    </r>
    <r>
      <rPr>
        <sz val="11"/>
        <color rgb="FF000000"/>
        <rFont val="Calibri"/>
      </rPr>
      <t xml:space="preserve">Se dió cumplimiento al plan de Trabajo establecido para dar cumplimiento a las actividades establecidas en MIPG  
</t>
    </r>
    <r>
      <rPr>
        <b/>
        <sz val="11"/>
        <rFont val="Calibri"/>
      </rPr>
      <t xml:space="preserve">SEGUNDO TRIMESTRE:
</t>
    </r>
    <r>
      <rPr>
        <sz val="11"/>
        <color rgb="FF000000"/>
        <rFont val="Calibri"/>
      </rPr>
      <t>Información reportada en el seguimiento correspondiente al Plan de Acción de MIPG</t>
    </r>
  </si>
  <si>
    <t>15. CONTROL INTERNO DISCIPLINARIO</t>
  </si>
  <si>
    <t>Realizar campañas y/o sensibilizaciones preventivas que permitan garantizar el cumplimiento de los deberes y obligaciones de los funcionarios del IDEP en procura de salvaguardar el patrimonio institucional</t>
  </si>
  <si>
    <t>Contratista Control Interno Disciplinario de la Subdirección Administrativa, Financiera y de Control Disciplinario</t>
  </si>
  <si>
    <t>Cantidad de campañas y/o sensibilizaciones realizadas</t>
  </si>
  <si>
    <r>
      <rPr>
        <b/>
        <sz val="11"/>
        <rFont val="Calibri"/>
      </rPr>
      <t xml:space="preserve">PRIMER TRIMESTRE:
</t>
    </r>
    <r>
      <rPr>
        <sz val="11"/>
        <color rgb="FF000000"/>
        <rFont val="Calibri"/>
      </rPr>
      <t xml:space="preserve">Correo institucional del 29/03/2019 a todos los funcionarios del IDEP con pieza comunicativa cuyo asunto es "Ten en cuenta este TIP para salvaguardar el Patrimonio Institucional"
</t>
    </r>
    <r>
      <rPr>
        <b/>
        <sz val="11"/>
        <rFont val="Calibri"/>
      </rPr>
      <t xml:space="preserve">SEGUNDO TRIMESTRE: </t>
    </r>
    <r>
      <rPr>
        <sz val="11"/>
        <color rgb="FF000000"/>
        <rFont val="Calibri"/>
      </rPr>
      <t>Correos electrónicos enviados a todos los funcionarios
- "En época electoral, ten en cuenta estos tips disciplinarios" - 19/06/2019
- "Ya llega la Ley de Garantías y debemos tener en cuenta esta información" - 20/06/2019
- "Ya llega la Ley de Garantías: Recomendación No. 02" - 21/06/2019
- "Ya llega la Ley de Garantías: Recomendación No. 03 ¿Qué puedo y no puedo hacer?" - 25/06/2019
- "Mañana entra en vigencia la Ley de Garantías: ¿qué ocurre si no acato las restricciones?" - 26/06/2019
- "Hoy entra en vigencia la Ley de Garantías: No olvides estas recomendaciones" - 27/06/2019</t>
    </r>
  </si>
  <si>
    <r>
      <rPr>
        <b/>
        <sz val="11"/>
        <rFont val="Calibri"/>
      </rPr>
      <t xml:space="preserve">PRIMER TRIMESTRE: </t>
    </r>
    <r>
      <rPr>
        <sz val="11"/>
        <color rgb="FF000000"/>
        <rFont val="Calibri"/>
      </rPr>
      <t xml:space="preserve">Se generó vía correo electrónico del 29/03/2019 la primera campaña de TIPS  DISCIPLINARIOS, en donde se presentan los deberes y prohibiciones de los servidores públicos  y contratistas para salvaguardar el Patrimonio Institucional.  
</t>
    </r>
    <r>
      <rPr>
        <b/>
        <sz val="11"/>
        <rFont val="Calibri"/>
      </rPr>
      <t xml:space="preserve">SEGUNDO TRIMESTRE:  </t>
    </r>
    <r>
      <rPr>
        <sz val="11"/>
        <color rgb="FF000000"/>
        <rFont val="Calibri"/>
      </rPr>
      <t>Se generó vía correo electrónico la segunda campara de TIPS DISCIPLINARIOS, en donde se  presentaciones algunas recomendaciones para tener encuenta en cumplimiento de la Ley 996 de 2005 Ley de Garantías, que entro en vignecia el 27/06/2019.</t>
    </r>
  </si>
  <si>
    <t>16. EVALUACIÓN Y CONTROL</t>
  </si>
  <si>
    <t>Ejecutar el Plan Anual de Auditoria de la Oficina de Control Interno.</t>
  </si>
  <si>
    <t>Oficina de Control Interno</t>
  </si>
  <si>
    <t xml:space="preserve">Sumatoria </t>
  </si>
  <si>
    <t xml:space="preserve">Porcentaje </t>
  </si>
  <si>
    <r>
      <rPr>
        <b/>
        <sz val="11"/>
        <rFont val="Calibri"/>
      </rPr>
      <t xml:space="preserve">PRIMER TRIMESTRE:  </t>
    </r>
    <r>
      <rPr>
        <sz val="11"/>
        <color rgb="FF000000"/>
        <rFont val="Calibri"/>
      </rPr>
      <t xml:space="preserve">Informes radicados y publicados en la página web del Instituto, actas de comités, reporte de información en SIVICOF, correo electrónico. 
</t>
    </r>
    <r>
      <rPr>
        <b/>
        <sz val="11"/>
        <rFont val="Calibri"/>
      </rPr>
      <t xml:space="preserve">SEGUNDO TRIMESTRE:  </t>
    </r>
    <r>
      <rPr>
        <sz val="11"/>
        <color rgb="FF000000"/>
        <rFont val="Calibri"/>
      </rPr>
      <t>Informes radicados y publicados en la página web del Instituto, actas de comités, reporte de información en SIVICOF, correo electrónico. Acta No. 8 del CIGD del 26/06/2019</t>
    </r>
  </si>
  <si>
    <r>
      <rPr>
        <b/>
        <sz val="11"/>
        <rFont val="Calibri"/>
      </rPr>
      <t xml:space="preserve">PRIMER TRIMESTRE: </t>
    </r>
    <r>
      <rPr>
        <sz val="11"/>
        <color rgb="FF000000"/>
        <rFont val="Calibri"/>
      </rPr>
      <t xml:space="preserve">Para el periodo evaluado se estableció en el PAA de auditoria la elaboración de 24 informes de seguimiento, evaluación y reportes los cuales se ejecutaron a cabalidad; adicionalmente se realizó el informe del Indice de Transparencia.   El detalle de los informes realizados se relacionan en el análisis de indicadores. 
</t>
    </r>
    <r>
      <rPr>
        <b/>
        <sz val="11"/>
        <rFont val="Calibri"/>
      </rPr>
      <t xml:space="preserve">SEGUNDO TRIMESTRE:  </t>
    </r>
    <r>
      <rPr>
        <sz val="11"/>
        <color rgb="FF000000"/>
        <rFont val="Calibri"/>
      </rPr>
      <t>De acuerdo a lo programado para el segundo trimestre en el PAA se elaboró un total de dieciocho (18) informes de seguimiento, evaluación y auditoria de 19 programados. Se aprobó en CIGD del 26/06/2019 la reprogramación de la Auditoria del proceso Dirección y planeación, por lo que se ajustó la programación de esta actividad. El detalle de los informes realizados se relaciona en el análisis de indicadores.</t>
    </r>
  </si>
  <si>
    <t xml:space="preserve">Se modificó las fechas de auditoria al proceso de gestión financiera por demora en la contratatación del apoyo de la OCI. </t>
  </si>
  <si>
    <t xml:space="preserve">Esta modificación se aprobo en el Comité Institucional de Gestión y Desempeño.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</si>
</sst>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color rgb="FF000000"/>
      <name val="Calibri"/>
    </font>
    <font>
      <sz val="10"/>
      <name val="Calibri"/>
    </font>
    <font>
      <b/>
      <sz val="10"/>
      <name val="Calibri"/>
    </font>
    <font>
      <sz val="11"/>
      <name val="Calibri"/>
    </font>
    <font>
      <sz val="10"/>
      <color rgb="FF000000"/>
      <name val="Calibri"/>
    </font>
    <font>
      <u/>
      <sz val="10"/>
      <color rgb="FF000000"/>
      <name val="Calibri"/>
    </font>
    <font>
      <b/>
      <sz val="10"/>
      <color rgb="FF000000"/>
      <name val="Calibri"/>
    </font>
    <font>
      <sz val="10"/>
      <color rgb="FFFF0000"/>
      <name val="Calibri"/>
    </font>
    <font>
      <sz val="8"/>
      <color rgb="FF000000"/>
      <name val="Calibri"/>
    </font>
    <font>
      <b/>
      <sz val="10"/>
      <color rgb="FFFF0000"/>
      <name val="Calibri"/>
    </font>
    <font>
      <b/>
      <sz val="11"/>
      <name val="Calibri"/>
    </font>
    <font>
      <u/>
      <sz val="11"/>
      <color rgb="FF1155CC"/>
      <name val="Calibri"/>
    </font>
    <font>
      <b/>
      <sz val="11"/>
      <color rgb="FFFF0000"/>
      <name val="Calibri"/>
    </font>
  </fonts>
  <fills count="3">
    <fill>
      <patternFill patternType="none"/>
    </fill>
    <fill>
      <patternFill patternType="gray125"/>
    </fill>
    <fill>
      <patternFill patternType="solid">
        <fgColor rgb="FFFFFFFF"/>
        <bgColor rgb="FFFFFFFF"/>
      </patternFill>
    </fill>
  </fills>
  <borders count="2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diagonal/>
    </border>
  </borders>
  <cellStyleXfs count="1">
    <xf numFmtId="0" fontId="0" fillId="0" borderId="0"/>
  </cellStyleXfs>
  <cellXfs count="171">
    <xf numFmtId="0" fontId="0" fillId="0" borderId="0" xfId="0" applyFont="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0" fontId="2" fillId="0" borderId="18" xfId="0" applyFont="1" applyBorder="1" applyAlignment="1">
      <alignment horizontal="center" vertical="center" wrapText="1"/>
    </xf>
    <xf numFmtId="0" fontId="1" fillId="2" borderId="18" xfId="0" applyFont="1" applyFill="1" applyBorder="1" applyAlignment="1">
      <alignment vertical="center" wrapText="1"/>
    </xf>
    <xf numFmtId="0" fontId="4" fillId="2" borderId="18" xfId="0"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8" xfId="0" applyFont="1" applyFill="1" applyBorder="1" applyAlignment="1">
      <alignment horizontal="left" vertical="center" wrapText="1"/>
    </xf>
    <xf numFmtId="9" fontId="1" fillId="2" borderId="18" xfId="0" applyNumberFormat="1" applyFont="1" applyFill="1" applyBorder="1" applyAlignment="1">
      <alignment horizontal="center" vertical="center" wrapText="1"/>
    </xf>
    <xf numFmtId="10" fontId="1" fillId="2" borderId="18" xfId="0" applyNumberFormat="1" applyFont="1" applyFill="1" applyBorder="1" applyAlignment="1">
      <alignment horizontal="center" vertical="center" wrapText="1"/>
    </xf>
    <xf numFmtId="49" fontId="1" fillId="2" borderId="18" xfId="0" applyNumberFormat="1" applyFont="1" applyFill="1" applyBorder="1" applyAlignment="1">
      <alignment horizontal="center" vertical="center"/>
    </xf>
    <xf numFmtId="2" fontId="1" fillId="2" borderId="18" xfId="0" applyNumberFormat="1" applyFont="1" applyFill="1" applyBorder="1" applyAlignment="1">
      <alignment horizontal="center" vertical="center"/>
    </xf>
    <xf numFmtId="0" fontId="1" fillId="2" borderId="18" xfId="0" applyFont="1" applyFill="1" applyBorder="1" applyAlignment="1">
      <alignment horizontal="center" vertical="center" wrapText="1"/>
    </xf>
    <xf numFmtId="2" fontId="1" fillId="2" borderId="18" xfId="0" applyNumberFormat="1" applyFont="1" applyFill="1" applyBorder="1" applyAlignment="1">
      <alignment horizontal="center" vertical="center" wrapText="1"/>
    </xf>
    <xf numFmtId="9" fontId="1" fillId="2" borderId="18" xfId="0" applyNumberFormat="1"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4" fillId="2" borderId="18" xfId="0" applyFont="1" applyFill="1" applyBorder="1" applyAlignment="1">
      <alignment horizontal="center" vertical="center"/>
    </xf>
    <xf numFmtId="49" fontId="1" fillId="2" borderId="18" xfId="0" applyNumberFormat="1" applyFont="1" applyFill="1" applyBorder="1" applyAlignment="1">
      <alignment horizontal="center" vertical="center" wrapText="1"/>
    </xf>
    <xf numFmtId="0" fontId="2" fillId="2" borderId="18" xfId="0" applyFont="1" applyFill="1" applyBorder="1" applyAlignment="1">
      <alignment horizontal="left"/>
    </xf>
    <xf numFmtId="0" fontId="4" fillId="2"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1" fillId="0" borderId="18" xfId="0" applyFont="1" applyBorder="1" applyAlignment="1">
      <alignment vertical="center" wrapText="1"/>
    </xf>
    <xf numFmtId="0" fontId="1"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10" fontId="1"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49" fontId="1" fillId="0" borderId="18" xfId="0" applyNumberFormat="1" applyFont="1" applyBorder="1" applyAlignment="1">
      <alignment horizontal="center" vertical="center" wrapText="1"/>
    </xf>
    <xf numFmtId="0" fontId="1" fillId="0" borderId="18" xfId="0" applyFont="1" applyBorder="1" applyAlignment="1">
      <alignment horizontal="center" vertical="center" wrapText="1"/>
    </xf>
    <xf numFmtId="2" fontId="1" fillId="0" borderId="18" xfId="0" applyNumberFormat="1" applyFont="1" applyBorder="1" applyAlignment="1">
      <alignment horizontal="center" vertical="center" wrapText="1"/>
    </xf>
    <xf numFmtId="9" fontId="1" fillId="0" borderId="18" xfId="0" applyNumberFormat="1" applyFont="1" applyBorder="1" applyAlignment="1">
      <alignment horizontal="center" vertical="center"/>
    </xf>
    <xf numFmtId="0" fontId="1" fillId="0" borderId="18" xfId="0" applyFont="1" applyBorder="1" applyAlignment="1">
      <alignment horizontal="left" vertical="center" wrapText="1"/>
    </xf>
    <xf numFmtId="0" fontId="4" fillId="0" borderId="18" xfId="0" applyFont="1" applyBorder="1" applyAlignment="1">
      <alignment horizontal="left" vertical="center" wrapText="1"/>
    </xf>
    <xf numFmtId="9" fontId="1"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Border="1" applyAlignment="1">
      <alignment horizontal="left" vertical="center" wrapText="1"/>
    </xf>
    <xf numFmtId="0" fontId="5" fillId="0" borderId="18" xfId="0" applyFont="1" applyBorder="1" applyAlignment="1">
      <alignment horizontal="left" vertical="center" wrapText="1"/>
    </xf>
    <xf numFmtId="0" fontId="4" fillId="2" borderId="18" xfId="0" applyFont="1" applyFill="1" applyBorder="1" applyAlignment="1">
      <alignment horizontal="left" vertical="center" wrapText="1"/>
    </xf>
    <xf numFmtId="49" fontId="1" fillId="0" borderId="18" xfId="0" applyNumberFormat="1" applyFont="1" applyBorder="1" applyAlignment="1">
      <alignment horizontal="center" vertical="center" wrapText="1"/>
    </xf>
    <xf numFmtId="0" fontId="2" fillId="0" borderId="18" xfId="0" applyFont="1" applyBorder="1" applyAlignment="1">
      <alignment horizontal="left" vertical="center" wrapText="1"/>
    </xf>
    <xf numFmtId="0" fontId="4" fillId="0" borderId="18" xfId="0" applyFont="1" applyBorder="1" applyAlignment="1">
      <alignment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wrapText="1"/>
    </xf>
    <xf numFmtId="0" fontId="4" fillId="2" borderId="18" xfId="0" applyFont="1" applyFill="1" applyBorder="1" applyAlignment="1">
      <alignment horizontal="center" vertical="center"/>
    </xf>
    <xf numFmtId="2"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0" fontId="4" fillId="2" borderId="17" xfId="0" applyFont="1" applyFill="1" applyBorder="1" applyAlignment="1">
      <alignment horizontal="left" vertical="center" wrapText="1"/>
    </xf>
    <xf numFmtId="10" fontId="4" fillId="2" borderId="18" xfId="0" applyNumberFormat="1"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6" xfId="0" applyFont="1" applyFill="1" applyBorder="1" applyAlignment="1">
      <alignment vertical="center" wrapText="1"/>
    </xf>
    <xf numFmtId="10" fontId="4" fillId="0" borderId="18"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4" fillId="0" borderId="18" xfId="0" applyFont="1" applyBorder="1" applyAlignment="1">
      <alignment vertical="center" wrapText="1"/>
    </xf>
    <xf numFmtId="0" fontId="4" fillId="0" borderId="18" xfId="0" applyFont="1" applyBorder="1" applyAlignment="1">
      <alignment horizontal="center" vertical="center" wrapText="1"/>
    </xf>
    <xf numFmtId="49" fontId="4" fillId="0" borderId="18" xfId="0" applyNumberFormat="1" applyFont="1" applyBorder="1" applyAlignment="1">
      <alignment horizontal="center" vertical="center"/>
    </xf>
    <xf numFmtId="0" fontId="6" fillId="0" borderId="18" xfId="0" applyFont="1" applyBorder="1" applyAlignment="1">
      <alignment vertical="center" wrapText="1"/>
    </xf>
    <xf numFmtId="0" fontId="6" fillId="0" borderId="18" xfId="0" applyFont="1" applyBorder="1" applyAlignment="1">
      <alignment horizontal="left" vertical="center" wrapText="1"/>
    </xf>
    <xf numFmtId="9" fontId="4" fillId="0" borderId="18" xfId="0" applyNumberFormat="1" applyFont="1" applyBorder="1" applyAlignment="1">
      <alignment horizontal="center" vertical="center"/>
    </xf>
    <xf numFmtId="0" fontId="4" fillId="0" borderId="18" xfId="0" applyFont="1" applyBorder="1" applyAlignment="1">
      <alignment vertical="center"/>
    </xf>
    <xf numFmtId="3" fontId="4" fillId="0" borderId="18" xfId="0" applyNumberFormat="1" applyFont="1" applyBorder="1" applyAlignment="1">
      <alignment horizontal="center" vertical="center"/>
    </xf>
    <xf numFmtId="0" fontId="1" fillId="2" borderId="18" xfId="0" applyFont="1" applyFill="1" applyBorder="1" applyAlignment="1">
      <alignment horizontal="left" vertical="center"/>
    </xf>
    <xf numFmtId="9" fontId="1" fillId="2" borderId="18" xfId="0" applyNumberFormat="1" applyFont="1" applyFill="1" applyBorder="1" applyAlignment="1">
      <alignment horizontal="center" vertical="center"/>
    </xf>
    <xf numFmtId="0" fontId="4" fillId="2" borderId="18" xfId="0" applyFont="1" applyFill="1" applyBorder="1" applyAlignment="1">
      <alignment vertical="center"/>
    </xf>
    <xf numFmtId="9" fontId="4" fillId="2" borderId="18" xfId="0" applyNumberFormat="1" applyFont="1" applyFill="1" applyBorder="1" applyAlignment="1">
      <alignment horizontal="center" vertical="center"/>
    </xf>
    <xf numFmtId="9" fontId="4" fillId="2" borderId="18" xfId="0" applyNumberFormat="1" applyFont="1" applyFill="1" applyBorder="1" applyAlignment="1">
      <alignment horizontal="center" vertical="center"/>
    </xf>
    <xf numFmtId="9" fontId="1" fillId="2" borderId="1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9" fontId="4" fillId="2" borderId="18"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xf>
    <xf numFmtId="49" fontId="4" fillId="2" borderId="18" xfId="0" applyNumberFormat="1" applyFont="1" applyFill="1" applyBorder="1" applyAlignment="1">
      <alignment horizontal="center" vertical="center"/>
    </xf>
    <xf numFmtId="0" fontId="4" fillId="2" borderId="18" xfId="0" applyFont="1" applyFill="1" applyBorder="1" applyAlignment="1">
      <alignment vertical="center"/>
    </xf>
    <xf numFmtId="2" fontId="4"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xf>
    <xf numFmtId="49" fontId="4" fillId="0" borderId="18" xfId="0" applyNumberFormat="1" applyFont="1" applyBorder="1" applyAlignment="1">
      <alignment horizontal="center" vertical="center" wrapText="1"/>
    </xf>
    <xf numFmtId="0" fontId="4" fillId="0" borderId="18" xfId="0" applyFont="1" applyBorder="1" applyAlignment="1">
      <alignment horizontal="center" vertical="center"/>
    </xf>
    <xf numFmtId="0" fontId="1" fillId="0" borderId="18" xfId="0" applyFont="1" applyBorder="1" applyAlignment="1">
      <alignment vertical="center"/>
    </xf>
    <xf numFmtId="9" fontId="4" fillId="0" borderId="18" xfId="0" applyNumberFormat="1" applyFont="1" applyBorder="1" applyAlignment="1">
      <alignment horizontal="center" vertical="center" wrapText="1"/>
    </xf>
    <xf numFmtId="0" fontId="1" fillId="0" borderId="18" xfId="0" applyFont="1" applyBorder="1" applyAlignment="1">
      <alignment vertical="center" wrapText="1"/>
    </xf>
    <xf numFmtId="0" fontId="1" fillId="0" borderId="14" xfId="0" applyFont="1" applyBorder="1" applyAlignment="1">
      <alignment horizontal="center" vertical="center" wrapText="1"/>
    </xf>
    <xf numFmtId="0" fontId="1" fillId="2" borderId="18" xfId="0" applyFont="1" applyFill="1" applyBorder="1" applyAlignment="1">
      <alignment vertical="center" wrapText="1"/>
    </xf>
    <xf numFmtId="0" fontId="4" fillId="0" borderId="14" xfId="0" applyFont="1" applyBorder="1" applyAlignment="1">
      <alignment horizontal="center" vertical="center" wrapText="1"/>
    </xf>
    <xf numFmtId="49" fontId="4" fillId="2" borderId="18"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9" fontId="4" fillId="2" borderId="14" xfId="0" applyNumberFormat="1" applyFont="1" applyFill="1" applyBorder="1" applyAlignment="1">
      <alignment horizontal="center" vertical="center" wrapText="1"/>
    </xf>
    <xf numFmtId="0" fontId="7" fillId="0" borderId="18" xfId="0" applyFont="1" applyBorder="1" applyAlignment="1">
      <alignment vertical="center" wrapText="1"/>
    </xf>
    <xf numFmtId="0" fontId="7" fillId="2" borderId="18" xfId="0" applyFont="1" applyFill="1" applyBorder="1" applyAlignment="1">
      <alignment horizontal="left" vertical="center" wrapText="1"/>
    </xf>
    <xf numFmtId="0" fontId="7" fillId="0" borderId="18" xfId="0" applyFont="1" applyBorder="1" applyAlignment="1">
      <alignment horizontal="center"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left" vertical="center" wrapText="1"/>
    </xf>
    <xf numFmtId="10" fontId="7" fillId="2" borderId="18" xfId="0" applyNumberFormat="1" applyFont="1" applyFill="1" applyBorder="1" applyAlignment="1">
      <alignment horizontal="center" vertical="center" wrapText="1"/>
    </xf>
    <xf numFmtId="0" fontId="7" fillId="2" borderId="18" xfId="0" applyFont="1" applyFill="1" applyBorder="1" applyAlignment="1">
      <alignment horizontal="center" vertical="center" wrapText="1"/>
    </xf>
    <xf numFmtId="9" fontId="7" fillId="2" borderId="18" xfId="0" applyNumberFormat="1" applyFont="1" applyFill="1" applyBorder="1" applyAlignment="1">
      <alignment horizontal="center" vertical="center" wrapText="1"/>
    </xf>
    <xf numFmtId="9" fontId="7" fillId="0" borderId="18"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9" fontId="7" fillId="2" borderId="18" xfId="0" applyNumberFormat="1" applyFont="1" applyFill="1" applyBorder="1" applyAlignment="1">
      <alignment horizontal="center" vertical="center" wrapText="1"/>
    </xf>
    <xf numFmtId="9" fontId="7" fillId="0" borderId="18" xfId="0" applyNumberFormat="1" applyFont="1" applyBorder="1" applyAlignment="1">
      <alignment horizontal="center" vertical="center"/>
    </xf>
    <xf numFmtId="0" fontId="7" fillId="0" borderId="18" xfId="0" applyFont="1" applyBorder="1" applyAlignment="1">
      <alignment vertical="center"/>
    </xf>
    <xf numFmtId="2" fontId="7" fillId="0" borderId="18" xfId="0" applyNumberFormat="1" applyFont="1" applyBorder="1" applyAlignment="1">
      <alignment horizontal="center" vertical="center" wrapText="1"/>
    </xf>
    <xf numFmtId="9" fontId="7" fillId="0" borderId="18" xfId="0" applyNumberFormat="1" applyFont="1" applyBorder="1" applyAlignment="1">
      <alignment horizontal="center" vertical="center"/>
    </xf>
    <xf numFmtId="0" fontId="7" fillId="0" borderId="18" xfId="0" applyFont="1" applyBorder="1" applyAlignment="1">
      <alignment vertical="center" wrapText="1"/>
    </xf>
    <xf numFmtId="0" fontId="7" fillId="0" borderId="18" xfId="0" applyFont="1" applyBorder="1" applyAlignment="1">
      <alignment horizontal="left" vertical="center" wrapText="1"/>
    </xf>
    <xf numFmtId="0" fontId="4" fillId="0" borderId="18" xfId="0" applyFont="1" applyBorder="1" applyAlignment="1">
      <alignment vertical="center" wrapText="1"/>
    </xf>
    <xf numFmtId="10" fontId="4" fillId="2" borderId="18"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8" fillId="0" borderId="18" xfId="0" applyFont="1" applyBorder="1" applyAlignment="1">
      <alignment vertical="center" wrapText="1"/>
    </xf>
    <xf numFmtId="2" fontId="4" fillId="0" borderId="18" xfId="0" applyNumberFormat="1" applyFont="1" applyBorder="1" applyAlignment="1">
      <alignment horizontal="center" vertical="center" wrapText="1"/>
    </xf>
    <xf numFmtId="9" fontId="4" fillId="0" borderId="18" xfId="0" applyNumberFormat="1" applyFont="1" applyBorder="1" applyAlignment="1">
      <alignment horizontal="center" vertical="center"/>
    </xf>
    <xf numFmtId="0" fontId="1" fillId="2" borderId="18" xfId="0" applyFont="1" applyFill="1" applyBorder="1" applyAlignment="1">
      <alignment horizontal="center" vertical="center"/>
    </xf>
    <xf numFmtId="10" fontId="7" fillId="0" borderId="18" xfId="0" applyNumberFormat="1" applyFont="1" applyBorder="1" applyAlignment="1">
      <alignment horizontal="center" vertical="center"/>
    </xf>
    <xf numFmtId="0" fontId="9" fillId="0" borderId="18" xfId="0" applyFont="1" applyBorder="1" applyAlignment="1">
      <alignment vertical="center" wrapText="1"/>
    </xf>
    <xf numFmtId="0" fontId="9" fillId="0" borderId="18" xfId="0" applyFont="1" applyBorder="1" applyAlignment="1">
      <alignment horizontal="left" vertical="center" wrapText="1"/>
    </xf>
    <xf numFmtId="164" fontId="4" fillId="2" borderId="18" xfId="0" applyNumberFormat="1" applyFont="1" applyFill="1" applyBorder="1" applyAlignment="1">
      <alignment horizontal="center" vertical="center" wrapText="1"/>
    </xf>
    <xf numFmtId="9" fontId="4" fillId="2" borderId="18" xfId="0" applyNumberFormat="1" applyFont="1" applyFill="1" applyBorder="1" applyAlignment="1">
      <alignment horizontal="center" vertical="center" wrapText="1"/>
    </xf>
    <xf numFmtId="164" fontId="4" fillId="0" borderId="18" xfId="0" applyNumberFormat="1" applyFont="1" applyBorder="1" applyAlignment="1">
      <alignment horizontal="center" vertical="center"/>
    </xf>
    <xf numFmtId="0" fontId="4" fillId="2" borderId="20" xfId="0" applyFont="1" applyFill="1" applyBorder="1" applyAlignment="1">
      <alignment vertical="center"/>
    </xf>
    <xf numFmtId="0" fontId="4" fillId="2" borderId="20" xfId="0" applyFont="1" applyFill="1" applyBorder="1" applyAlignment="1">
      <alignment horizontal="left" vertical="center"/>
    </xf>
    <xf numFmtId="0" fontId="4" fillId="2" borderId="20" xfId="0" applyFont="1" applyFill="1" applyBorder="1" applyAlignment="1">
      <alignment horizontal="center" vertical="center"/>
    </xf>
    <xf numFmtId="49" fontId="4" fillId="2" borderId="20" xfId="0" applyNumberFormat="1" applyFont="1" applyFill="1" applyBorder="1" applyAlignment="1">
      <alignment horizontal="center" vertical="center"/>
    </xf>
    <xf numFmtId="0" fontId="4" fillId="2" borderId="21" xfId="0" applyFont="1" applyFill="1" applyBorder="1" applyAlignment="1">
      <alignment horizontal="left" vertical="center"/>
    </xf>
    <xf numFmtId="9" fontId="1" fillId="0" borderId="16" xfId="0" applyNumberFormat="1" applyFont="1" applyBorder="1" applyAlignment="1">
      <alignment horizontal="center" vertical="center"/>
    </xf>
    <xf numFmtId="0" fontId="3" fillId="0" borderId="19" xfId="0" applyFont="1" applyBorder="1"/>
    <xf numFmtId="0" fontId="3" fillId="0" borderId="17" xfId="0" applyFont="1" applyBorder="1"/>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wrapText="1"/>
    </xf>
    <xf numFmtId="9"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2"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2" borderId="7" xfId="0" applyFont="1" applyFill="1" applyBorder="1" applyAlignment="1">
      <alignment horizontal="center" vertical="center" wrapText="1"/>
    </xf>
    <xf numFmtId="0" fontId="3" fillId="0" borderId="8" xfId="0" applyFont="1" applyBorder="1"/>
    <xf numFmtId="0" fontId="4" fillId="2" borderId="16" xfId="0" applyFont="1" applyFill="1" applyBorder="1" applyAlignment="1">
      <alignment horizontal="center" vertical="center" wrapText="1"/>
    </xf>
    <xf numFmtId="0" fontId="1" fillId="0" borderId="16" xfId="0" applyFont="1" applyBorder="1" applyAlignment="1">
      <alignment horizontal="left" vertical="center" wrapText="1"/>
    </xf>
    <xf numFmtId="0" fontId="4" fillId="0" borderId="16" xfId="0" applyFont="1" applyBorder="1" applyAlignment="1">
      <alignment horizontal="left" vertical="center" wrapText="1"/>
    </xf>
    <xf numFmtId="0" fontId="2" fillId="2" borderId="16" xfId="0" applyFont="1" applyFill="1" applyBorder="1" applyAlignment="1">
      <alignment horizontal="center" vertical="center" wrapText="1"/>
    </xf>
    <xf numFmtId="0" fontId="1" fillId="2" borderId="7" xfId="0" applyFont="1" applyFill="1" applyBorder="1" applyAlignment="1">
      <alignment horizontal="left" vertical="center"/>
    </xf>
    <xf numFmtId="0" fontId="2" fillId="2" borderId="7" xfId="0" applyFont="1" applyFill="1" applyBorder="1" applyAlignment="1">
      <alignment horizontal="center" vertical="center"/>
    </xf>
    <xf numFmtId="0" fontId="3" fillId="0" borderId="14" xfId="0" applyFont="1" applyBorder="1"/>
    <xf numFmtId="0" fontId="3" fillId="0" borderId="15" xfId="0" applyFont="1" applyBorder="1"/>
    <xf numFmtId="0" fontId="2" fillId="0" borderId="16"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1" fillId="0" borderId="16" xfId="0" applyFont="1" applyBorder="1" applyAlignment="1">
      <alignment vertical="center" wrapText="1"/>
    </xf>
    <xf numFmtId="0" fontId="1" fillId="2" borderId="16"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0" fillId="0" borderId="0" xfId="0" applyFont="1" applyAlignment="1"/>
    <xf numFmtId="0" fontId="3" fillId="0" borderId="12" xfId="0" applyFont="1" applyBorder="1"/>
    <xf numFmtId="49" fontId="4" fillId="2" borderId="16"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dep.edu.co/?q=content/mapa-de-riesgos-por-proceso" TargetMode="External"/><Relationship Id="rId2" Type="http://schemas.openxmlformats.org/officeDocument/2006/relationships/hyperlink" Target="http://www.idep.edu.co/?q=content/plan-operativo-anual" TargetMode="External"/><Relationship Id="rId1" Type="http://schemas.openxmlformats.org/officeDocument/2006/relationships/hyperlink" Target="http://www.idep.edu.co/?q=content/indicadores-de-gesti%C3%B3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47"/>
  <sheetViews>
    <sheetView tabSelected="1" workbookViewId="0">
      <pane xSplit="4" ySplit="7" topLeftCell="E8" activePane="bottomRight" state="frozen"/>
      <selection pane="topRight" activeCell="E1" sqref="E1"/>
      <selection pane="bottomLeft" activeCell="A8" sqref="A8"/>
      <selection pane="bottomRight" activeCell="E8" sqref="E8"/>
    </sheetView>
  </sheetViews>
  <sheetFormatPr baseColWidth="10" defaultColWidth="14.42578125" defaultRowHeight="15" customHeight="1"/>
  <cols>
    <col min="1" max="1" width="28.28515625" customWidth="1"/>
    <col min="2" max="2" width="31.85546875" hidden="1" customWidth="1"/>
    <col min="3" max="3" width="37.42578125" hidden="1" customWidth="1"/>
    <col min="4" max="4" width="40.85546875" customWidth="1"/>
    <col min="5" max="5" width="23.5703125" customWidth="1"/>
    <col min="6" max="6" width="20.42578125" customWidth="1"/>
    <col min="7" max="7" width="15.85546875" customWidth="1"/>
    <col min="8" max="8" width="13.7109375" customWidth="1"/>
    <col min="9" max="9" width="22.7109375" customWidth="1"/>
    <col min="10" max="10" width="13.7109375" customWidth="1"/>
    <col min="11" max="14" width="14.7109375" customWidth="1"/>
    <col min="15" max="15" width="15.42578125" customWidth="1"/>
    <col min="16" max="19" width="14.85546875" customWidth="1"/>
    <col min="20" max="20" width="15" customWidth="1"/>
    <col min="21" max="21" width="18" customWidth="1"/>
    <col min="22" max="22" width="18.7109375" customWidth="1"/>
    <col min="23" max="23" width="53.42578125" customWidth="1"/>
    <col min="24" max="24" width="105.7109375" customWidth="1"/>
    <col min="25" max="25" width="52" customWidth="1"/>
    <col min="26" max="26" width="27.85546875" customWidth="1"/>
  </cols>
  <sheetData>
    <row r="1" spans="1:26" ht="21" hidden="1" customHeight="1">
      <c r="A1" s="1"/>
      <c r="B1" s="2"/>
      <c r="C1" s="3"/>
      <c r="D1" s="4" t="s">
        <v>0</v>
      </c>
      <c r="E1" s="5"/>
      <c r="F1" s="5"/>
      <c r="G1" s="5"/>
      <c r="H1" s="5"/>
      <c r="I1" s="5"/>
      <c r="J1" s="5"/>
      <c r="K1" s="5"/>
      <c r="L1" s="5"/>
      <c r="M1" s="5"/>
      <c r="N1" s="5"/>
      <c r="O1" s="5"/>
      <c r="P1" s="5"/>
      <c r="Q1" s="6"/>
      <c r="R1" s="5"/>
      <c r="S1" s="5"/>
      <c r="T1" s="5"/>
      <c r="U1" s="5"/>
      <c r="V1" s="5"/>
      <c r="W1" s="5"/>
      <c r="X1" s="7"/>
      <c r="Y1" s="159" t="s">
        <v>1</v>
      </c>
      <c r="Z1" s="154"/>
    </row>
    <row r="2" spans="1:26" ht="21" hidden="1" customHeight="1">
      <c r="A2" s="8"/>
      <c r="B2" s="9"/>
      <c r="C2" s="10"/>
      <c r="D2" s="11"/>
      <c r="E2" s="12"/>
      <c r="F2" s="12"/>
      <c r="G2" s="12"/>
      <c r="H2" s="12"/>
      <c r="I2" s="12"/>
      <c r="J2" s="12"/>
      <c r="K2" s="12"/>
      <c r="L2" s="12"/>
      <c r="M2" s="12"/>
      <c r="N2" s="12"/>
      <c r="O2" s="12"/>
      <c r="P2" s="12"/>
      <c r="Q2" s="13"/>
      <c r="R2" s="12"/>
      <c r="S2" s="12"/>
      <c r="T2" s="12"/>
      <c r="U2" s="12"/>
      <c r="V2" s="12"/>
      <c r="W2" s="12"/>
      <c r="X2" s="14"/>
      <c r="Y2" s="159" t="s">
        <v>2</v>
      </c>
      <c r="Z2" s="154"/>
    </row>
    <row r="3" spans="1:26" ht="21" hidden="1" customHeight="1">
      <c r="A3" s="8"/>
      <c r="B3" s="9"/>
      <c r="C3" s="10"/>
      <c r="D3" s="11"/>
      <c r="E3" s="12"/>
      <c r="F3" s="12"/>
      <c r="G3" s="12"/>
      <c r="H3" s="12"/>
      <c r="I3" s="12"/>
      <c r="J3" s="12"/>
      <c r="K3" s="12"/>
      <c r="L3" s="12"/>
      <c r="M3" s="12"/>
      <c r="N3" s="12"/>
      <c r="O3" s="12"/>
      <c r="P3" s="12"/>
      <c r="Q3" s="13"/>
      <c r="R3" s="12"/>
      <c r="S3" s="12"/>
      <c r="T3" s="12"/>
      <c r="U3" s="12"/>
      <c r="V3" s="12"/>
      <c r="W3" s="12"/>
      <c r="X3" s="14"/>
      <c r="Y3" s="159" t="s">
        <v>3</v>
      </c>
      <c r="Z3" s="154"/>
    </row>
    <row r="4" spans="1:26" ht="21" hidden="1" customHeight="1">
      <c r="A4" s="15"/>
      <c r="B4" s="16"/>
      <c r="C4" s="17"/>
      <c r="D4" s="18"/>
      <c r="E4" s="19"/>
      <c r="F4" s="19"/>
      <c r="G4" s="19"/>
      <c r="H4" s="19"/>
      <c r="I4" s="19"/>
      <c r="J4" s="19"/>
      <c r="K4" s="19"/>
      <c r="L4" s="19"/>
      <c r="M4" s="19"/>
      <c r="N4" s="19"/>
      <c r="O4" s="19"/>
      <c r="P4" s="19"/>
      <c r="Q4" s="20"/>
      <c r="R4" s="19"/>
      <c r="S4" s="19"/>
      <c r="T4" s="19"/>
      <c r="U4" s="19"/>
      <c r="V4" s="19"/>
      <c r="W4" s="19"/>
      <c r="X4" s="21"/>
      <c r="Y4" s="159" t="s">
        <v>4</v>
      </c>
      <c r="Z4" s="154"/>
    </row>
    <row r="5" spans="1:26" ht="29.25" hidden="1" customHeight="1">
      <c r="A5" s="22" t="s">
        <v>5</v>
      </c>
      <c r="B5" s="23"/>
      <c r="C5" s="23"/>
      <c r="D5" s="23"/>
      <c r="E5" s="23"/>
      <c r="F5" s="23"/>
      <c r="G5" s="23"/>
      <c r="H5" s="23"/>
      <c r="I5" s="23"/>
      <c r="J5" s="23"/>
      <c r="K5" s="23"/>
      <c r="L5" s="23"/>
      <c r="M5" s="23"/>
      <c r="N5" s="24"/>
      <c r="O5" s="153" t="s">
        <v>6</v>
      </c>
      <c r="P5" s="161"/>
      <c r="Q5" s="161"/>
      <c r="R5" s="161"/>
      <c r="S5" s="161"/>
      <c r="T5" s="161"/>
      <c r="U5" s="161"/>
      <c r="V5" s="154"/>
      <c r="W5" s="160" t="s">
        <v>7</v>
      </c>
      <c r="X5" s="161"/>
      <c r="Y5" s="161"/>
      <c r="Z5" s="162"/>
    </row>
    <row r="6" spans="1:26" ht="29.25" customHeight="1">
      <c r="A6" s="158" t="s">
        <v>8</v>
      </c>
      <c r="B6" s="163" t="s">
        <v>9</v>
      </c>
      <c r="C6" s="163" t="s">
        <v>10</v>
      </c>
      <c r="D6" s="158" t="s">
        <v>11</v>
      </c>
      <c r="E6" s="158" t="s">
        <v>12</v>
      </c>
      <c r="F6" s="153" t="s">
        <v>13</v>
      </c>
      <c r="G6" s="154"/>
      <c r="H6" s="153" t="s">
        <v>14</v>
      </c>
      <c r="I6" s="161"/>
      <c r="J6" s="154"/>
      <c r="K6" s="153" t="s">
        <v>15</v>
      </c>
      <c r="L6" s="161"/>
      <c r="M6" s="161"/>
      <c r="N6" s="154"/>
      <c r="O6" s="160" t="s">
        <v>16</v>
      </c>
      <c r="P6" s="161"/>
      <c r="Q6" s="161"/>
      <c r="R6" s="161"/>
      <c r="S6" s="154"/>
      <c r="T6" s="163" t="s">
        <v>17</v>
      </c>
      <c r="U6" s="163" t="s">
        <v>18</v>
      </c>
      <c r="V6" s="163" t="s">
        <v>19</v>
      </c>
      <c r="W6" s="158" t="s">
        <v>20</v>
      </c>
      <c r="X6" s="158" t="s">
        <v>21</v>
      </c>
      <c r="Y6" s="158" t="s">
        <v>22</v>
      </c>
      <c r="Z6" s="158" t="s">
        <v>23</v>
      </c>
    </row>
    <row r="7" spans="1:26" ht="50.25" customHeight="1">
      <c r="A7" s="146"/>
      <c r="B7" s="146"/>
      <c r="C7" s="146"/>
      <c r="D7" s="146"/>
      <c r="E7" s="146"/>
      <c r="F7" s="25" t="s">
        <v>24</v>
      </c>
      <c r="G7" s="25" t="s">
        <v>25</v>
      </c>
      <c r="H7" s="25" t="s">
        <v>26</v>
      </c>
      <c r="I7" s="25" t="s">
        <v>27</v>
      </c>
      <c r="J7" s="26" t="s">
        <v>28</v>
      </c>
      <c r="K7" s="25" t="s">
        <v>29</v>
      </c>
      <c r="L7" s="25" t="s">
        <v>30</v>
      </c>
      <c r="M7" s="25" t="s">
        <v>31</v>
      </c>
      <c r="N7" s="25" t="s">
        <v>32</v>
      </c>
      <c r="O7" s="27" t="s">
        <v>33</v>
      </c>
      <c r="P7" s="25" t="s">
        <v>29</v>
      </c>
      <c r="Q7" s="25" t="s">
        <v>30</v>
      </c>
      <c r="R7" s="25" t="s">
        <v>31</v>
      </c>
      <c r="S7" s="25" t="s">
        <v>32</v>
      </c>
      <c r="T7" s="146"/>
      <c r="U7" s="146"/>
      <c r="V7" s="146"/>
      <c r="W7" s="146"/>
      <c r="X7" s="146"/>
      <c r="Y7" s="146"/>
      <c r="Z7" s="146"/>
    </row>
    <row r="8" spans="1:26" ht="390">
      <c r="A8" s="28" t="s">
        <v>34</v>
      </c>
      <c r="B8" s="29" t="s">
        <v>35</v>
      </c>
      <c r="C8" s="30" t="s">
        <v>36</v>
      </c>
      <c r="D8" s="30" t="s">
        <v>37</v>
      </c>
      <c r="E8" s="31" t="s">
        <v>38</v>
      </c>
      <c r="F8" s="32">
        <v>0.4</v>
      </c>
      <c r="G8" s="33">
        <v>2.9000000000000001E-2</v>
      </c>
      <c r="H8" s="30" t="s">
        <v>39</v>
      </c>
      <c r="I8" s="30" t="s">
        <v>40</v>
      </c>
      <c r="J8" s="34" t="s">
        <v>41</v>
      </c>
      <c r="K8" s="35">
        <v>0.2</v>
      </c>
      <c r="L8" s="35">
        <v>0.25</v>
      </c>
      <c r="M8" s="35">
        <v>0.25</v>
      </c>
      <c r="N8" s="35">
        <v>0.3</v>
      </c>
      <c r="O8" s="36">
        <f t="shared" ref="O8:O11" si="0">SUM(P8:S8)</f>
        <v>0.45</v>
      </c>
      <c r="P8" s="30">
        <v>0.2</v>
      </c>
      <c r="Q8" s="30">
        <v>0.25</v>
      </c>
      <c r="R8" s="36"/>
      <c r="S8" s="36"/>
      <c r="T8" s="37">
        <f t="shared" ref="T8:T11" si="1">SUM(P8:S8)</f>
        <v>0.45</v>
      </c>
      <c r="U8" s="38">
        <f t="shared" ref="U8:U11" si="2">T8/J8</f>
        <v>0.45</v>
      </c>
      <c r="V8" s="38">
        <f t="shared" ref="V8:V11" si="3">F8*U8</f>
        <v>0.18000000000000002</v>
      </c>
      <c r="W8" s="39" t="s">
        <v>42</v>
      </c>
      <c r="X8" s="31" t="s">
        <v>43</v>
      </c>
      <c r="Y8" s="30" t="s">
        <v>44</v>
      </c>
      <c r="Z8" s="30" t="s">
        <v>44</v>
      </c>
    </row>
    <row r="9" spans="1:26" ht="409.5">
      <c r="A9" s="28" t="s">
        <v>34</v>
      </c>
      <c r="B9" s="29" t="s">
        <v>45</v>
      </c>
      <c r="C9" s="30" t="s">
        <v>46</v>
      </c>
      <c r="D9" s="30" t="s">
        <v>47</v>
      </c>
      <c r="E9" s="31" t="s">
        <v>38</v>
      </c>
      <c r="F9" s="32">
        <v>0.4</v>
      </c>
      <c r="G9" s="33">
        <v>2.9000000000000001E-2</v>
      </c>
      <c r="H9" s="30" t="s">
        <v>39</v>
      </c>
      <c r="I9" s="30" t="s">
        <v>40</v>
      </c>
      <c r="J9" s="34" t="s">
        <v>41</v>
      </c>
      <c r="K9" s="35">
        <v>0.2</v>
      </c>
      <c r="L9" s="35">
        <v>0.25</v>
      </c>
      <c r="M9" s="35">
        <v>0.25</v>
      </c>
      <c r="N9" s="35">
        <v>0.3</v>
      </c>
      <c r="O9" s="36">
        <f t="shared" si="0"/>
        <v>0.45</v>
      </c>
      <c r="P9" s="30">
        <v>0.2</v>
      </c>
      <c r="Q9" s="30">
        <v>0.25</v>
      </c>
      <c r="R9" s="36"/>
      <c r="S9" s="36"/>
      <c r="T9" s="37">
        <f t="shared" si="1"/>
        <v>0.45</v>
      </c>
      <c r="U9" s="38">
        <f t="shared" si="2"/>
        <v>0.45</v>
      </c>
      <c r="V9" s="38">
        <f t="shared" si="3"/>
        <v>0.18000000000000002</v>
      </c>
      <c r="W9" s="39" t="s">
        <v>48</v>
      </c>
      <c r="X9" s="31" t="s">
        <v>49</v>
      </c>
      <c r="Y9" s="30" t="s">
        <v>44</v>
      </c>
      <c r="Z9" s="30" t="s">
        <v>44</v>
      </c>
    </row>
    <row r="10" spans="1:26" ht="76.5" customHeight="1">
      <c r="A10" s="28" t="s">
        <v>34</v>
      </c>
      <c r="B10" s="40" t="s">
        <v>50</v>
      </c>
      <c r="C10" s="30" t="s">
        <v>51</v>
      </c>
      <c r="D10" s="31" t="s">
        <v>52</v>
      </c>
      <c r="E10" s="31" t="s">
        <v>53</v>
      </c>
      <c r="F10" s="32">
        <v>0.2</v>
      </c>
      <c r="G10" s="33">
        <v>1.4200000000000001E-2</v>
      </c>
      <c r="H10" s="41" t="s">
        <v>39</v>
      </c>
      <c r="I10" s="41" t="s">
        <v>54</v>
      </c>
      <c r="J10" s="42" t="s">
        <v>55</v>
      </c>
      <c r="K10" s="36">
        <v>1</v>
      </c>
      <c r="L10" s="36">
        <v>1</v>
      </c>
      <c r="M10" s="36">
        <v>1</v>
      </c>
      <c r="N10" s="36">
        <v>1</v>
      </c>
      <c r="O10" s="36">
        <f t="shared" si="0"/>
        <v>2</v>
      </c>
      <c r="P10" s="30">
        <v>1</v>
      </c>
      <c r="Q10" s="30">
        <v>1</v>
      </c>
      <c r="R10" s="36"/>
      <c r="S10" s="36"/>
      <c r="T10" s="37">
        <f t="shared" si="1"/>
        <v>2</v>
      </c>
      <c r="U10" s="38">
        <f t="shared" si="2"/>
        <v>0.5</v>
      </c>
      <c r="V10" s="38">
        <f t="shared" si="3"/>
        <v>0.1</v>
      </c>
      <c r="W10" s="43" t="s">
        <v>56</v>
      </c>
      <c r="X10" s="44" t="s">
        <v>57</v>
      </c>
      <c r="Y10" s="30" t="s">
        <v>44</v>
      </c>
      <c r="Z10" s="30" t="s">
        <v>44</v>
      </c>
    </row>
    <row r="11" spans="1:26" ht="121.5" customHeight="1">
      <c r="A11" s="165" t="s">
        <v>58</v>
      </c>
      <c r="B11" s="40" t="s">
        <v>50</v>
      </c>
      <c r="C11" s="45" t="s">
        <v>51</v>
      </c>
      <c r="D11" s="156" t="s">
        <v>59</v>
      </c>
      <c r="E11" s="156" t="s">
        <v>60</v>
      </c>
      <c r="F11" s="149">
        <v>0.2</v>
      </c>
      <c r="G11" s="150">
        <v>1.43E-2</v>
      </c>
      <c r="H11" s="147" t="s">
        <v>39</v>
      </c>
      <c r="I11" s="147" t="s">
        <v>61</v>
      </c>
      <c r="J11" s="164" t="s">
        <v>55</v>
      </c>
      <c r="K11" s="147">
        <v>1</v>
      </c>
      <c r="L11" s="147">
        <v>1</v>
      </c>
      <c r="M11" s="147">
        <v>1</v>
      </c>
      <c r="N11" s="147">
        <v>1</v>
      </c>
      <c r="O11" s="147">
        <f t="shared" si="0"/>
        <v>2</v>
      </c>
      <c r="P11" s="147">
        <v>1</v>
      </c>
      <c r="Q11" s="147">
        <v>1</v>
      </c>
      <c r="R11" s="147"/>
      <c r="S11" s="147"/>
      <c r="T11" s="148">
        <f t="shared" si="1"/>
        <v>2</v>
      </c>
      <c r="U11" s="144">
        <f t="shared" si="2"/>
        <v>0.5</v>
      </c>
      <c r="V11" s="144">
        <f t="shared" si="3"/>
        <v>0.1</v>
      </c>
      <c r="W11" s="156" t="s">
        <v>62</v>
      </c>
      <c r="X11" s="157" t="s">
        <v>63</v>
      </c>
      <c r="Y11" s="151" t="s">
        <v>44</v>
      </c>
      <c r="Z11" s="151" t="s">
        <v>44</v>
      </c>
    </row>
    <row r="12" spans="1:26" ht="121.5" customHeight="1">
      <c r="A12" s="146"/>
      <c r="B12" s="40"/>
      <c r="C12" s="45"/>
      <c r="D12" s="146"/>
      <c r="E12" s="146"/>
      <c r="F12" s="146"/>
      <c r="G12" s="146"/>
      <c r="H12" s="146"/>
      <c r="I12" s="146"/>
      <c r="J12" s="146"/>
      <c r="K12" s="146"/>
      <c r="L12" s="146"/>
      <c r="M12" s="146"/>
      <c r="N12" s="146"/>
      <c r="O12" s="146"/>
      <c r="P12" s="146"/>
      <c r="Q12" s="146"/>
      <c r="R12" s="146"/>
      <c r="S12" s="146"/>
      <c r="T12" s="146"/>
      <c r="U12" s="146"/>
      <c r="V12" s="146"/>
      <c r="W12" s="146"/>
      <c r="X12" s="146"/>
      <c r="Y12" s="146"/>
      <c r="Z12" s="146"/>
    </row>
    <row r="13" spans="1:26" ht="42" customHeight="1">
      <c r="A13" s="165" t="s">
        <v>58</v>
      </c>
      <c r="B13" s="166" t="s">
        <v>50</v>
      </c>
      <c r="C13" s="147" t="s">
        <v>51</v>
      </c>
      <c r="D13" s="166" t="s">
        <v>64</v>
      </c>
      <c r="E13" s="166" t="s">
        <v>60</v>
      </c>
      <c r="F13" s="149">
        <v>0.2</v>
      </c>
      <c r="G13" s="150">
        <v>1.43E-2</v>
      </c>
      <c r="H13" s="151" t="s">
        <v>39</v>
      </c>
      <c r="I13" s="155" t="s">
        <v>65</v>
      </c>
      <c r="J13" s="170" t="s">
        <v>55</v>
      </c>
      <c r="K13" s="155">
        <v>1</v>
      </c>
      <c r="L13" s="155">
        <v>1</v>
      </c>
      <c r="M13" s="155">
        <v>1</v>
      </c>
      <c r="N13" s="167">
        <v>1</v>
      </c>
      <c r="O13" s="147">
        <f>SUM(P14:S14)</f>
        <v>0</v>
      </c>
      <c r="P13" s="147">
        <v>1</v>
      </c>
      <c r="Q13" s="147">
        <v>1</v>
      </c>
      <c r="R13" s="147"/>
      <c r="S13" s="147"/>
      <c r="T13" s="148">
        <f>SUM(P13:S14)</f>
        <v>2</v>
      </c>
      <c r="U13" s="144">
        <f>T13/J13</f>
        <v>0.5</v>
      </c>
      <c r="V13" s="144">
        <f>F14*U14</f>
        <v>0</v>
      </c>
      <c r="W13" s="156" t="s">
        <v>66</v>
      </c>
      <c r="X13" s="157" t="s">
        <v>67</v>
      </c>
      <c r="Y13" s="151" t="s">
        <v>44</v>
      </c>
      <c r="Z13" s="151" t="s">
        <v>44</v>
      </c>
    </row>
    <row r="14" spans="1:26" ht="42" customHeight="1">
      <c r="A14" s="146"/>
      <c r="B14" s="146"/>
      <c r="C14" s="146"/>
      <c r="D14" s="146"/>
      <c r="E14" s="146"/>
      <c r="F14" s="146"/>
      <c r="G14" s="146"/>
      <c r="H14" s="146"/>
      <c r="I14" s="146"/>
      <c r="J14" s="146"/>
      <c r="K14" s="146"/>
      <c r="L14" s="146"/>
      <c r="M14" s="146"/>
      <c r="N14" s="169"/>
      <c r="O14" s="146"/>
      <c r="P14" s="146"/>
      <c r="Q14" s="146"/>
      <c r="R14" s="146"/>
      <c r="S14" s="146"/>
      <c r="T14" s="146"/>
      <c r="U14" s="146"/>
      <c r="V14" s="146"/>
      <c r="W14" s="146"/>
      <c r="X14" s="146"/>
      <c r="Y14" s="146"/>
      <c r="Z14" s="146"/>
    </row>
    <row r="15" spans="1:26" ht="58.5" customHeight="1">
      <c r="A15" s="165" t="s">
        <v>58</v>
      </c>
      <c r="B15" s="166" t="s">
        <v>50</v>
      </c>
      <c r="C15" s="147" t="s">
        <v>51</v>
      </c>
      <c r="D15" s="156" t="s">
        <v>68</v>
      </c>
      <c r="E15" s="156" t="s">
        <v>60</v>
      </c>
      <c r="F15" s="149">
        <v>0.2</v>
      </c>
      <c r="G15" s="150">
        <v>1.43E-2</v>
      </c>
      <c r="H15" s="151" t="s">
        <v>39</v>
      </c>
      <c r="I15" s="155" t="s">
        <v>69</v>
      </c>
      <c r="J15" s="170" t="s">
        <v>55</v>
      </c>
      <c r="K15" s="155">
        <v>1</v>
      </c>
      <c r="L15" s="155">
        <v>1</v>
      </c>
      <c r="M15" s="155">
        <v>1</v>
      </c>
      <c r="N15" s="167">
        <v>1</v>
      </c>
      <c r="O15" s="147">
        <f>SUM(P17:S17)</f>
        <v>0</v>
      </c>
      <c r="P15" s="147">
        <v>1</v>
      </c>
      <c r="Q15" s="147">
        <v>1</v>
      </c>
      <c r="R15" s="147"/>
      <c r="S15" s="147"/>
      <c r="T15" s="148">
        <f>SUM(P15:S17)</f>
        <v>2</v>
      </c>
      <c r="U15" s="144">
        <f>T15/J15</f>
        <v>0.5</v>
      </c>
      <c r="V15" s="144">
        <f>F17*U17</f>
        <v>0</v>
      </c>
      <c r="W15" s="156" t="s">
        <v>70</v>
      </c>
      <c r="X15" s="157" t="s">
        <v>71</v>
      </c>
      <c r="Y15" s="151" t="s">
        <v>44</v>
      </c>
      <c r="Z15" s="151" t="s">
        <v>44</v>
      </c>
    </row>
    <row r="16" spans="1:26" ht="58.5" customHeight="1">
      <c r="A16" s="145"/>
      <c r="B16" s="145"/>
      <c r="C16" s="145"/>
      <c r="D16" s="145"/>
      <c r="E16" s="145"/>
      <c r="F16" s="145"/>
      <c r="G16" s="145"/>
      <c r="H16" s="145"/>
      <c r="I16" s="145"/>
      <c r="J16" s="145"/>
      <c r="K16" s="145"/>
      <c r="L16" s="145"/>
      <c r="M16" s="145"/>
      <c r="N16" s="168"/>
      <c r="O16" s="145"/>
      <c r="P16" s="145"/>
      <c r="Q16" s="145"/>
      <c r="R16" s="145"/>
      <c r="S16" s="145"/>
      <c r="T16" s="145"/>
      <c r="U16" s="145"/>
      <c r="V16" s="145"/>
      <c r="W16" s="145"/>
      <c r="X16" s="145"/>
      <c r="Y16" s="145"/>
      <c r="Z16" s="145"/>
    </row>
    <row r="17" spans="1:26" ht="58.5" customHeight="1">
      <c r="A17" s="146"/>
      <c r="B17" s="146"/>
      <c r="C17" s="146"/>
      <c r="D17" s="146"/>
      <c r="E17" s="146"/>
      <c r="F17" s="146"/>
      <c r="G17" s="146"/>
      <c r="H17" s="146"/>
      <c r="I17" s="146"/>
      <c r="J17" s="146"/>
      <c r="K17" s="146"/>
      <c r="L17" s="146"/>
      <c r="M17" s="146"/>
      <c r="N17" s="169"/>
      <c r="O17" s="146"/>
      <c r="P17" s="146"/>
      <c r="Q17" s="146"/>
      <c r="R17" s="146"/>
      <c r="S17" s="146"/>
      <c r="T17" s="146"/>
      <c r="U17" s="146"/>
      <c r="V17" s="146"/>
      <c r="W17" s="146"/>
      <c r="X17" s="146"/>
      <c r="Y17" s="146"/>
      <c r="Z17" s="146"/>
    </row>
    <row r="18" spans="1:26" ht="49.5" customHeight="1">
      <c r="A18" s="165" t="s">
        <v>58</v>
      </c>
      <c r="B18" s="166"/>
      <c r="C18" s="147"/>
      <c r="D18" s="156" t="s">
        <v>72</v>
      </c>
      <c r="E18" s="156" t="s">
        <v>60</v>
      </c>
      <c r="F18" s="149">
        <v>0.2</v>
      </c>
      <c r="G18" s="150">
        <v>1.43E-2</v>
      </c>
      <c r="H18" s="151" t="s">
        <v>39</v>
      </c>
      <c r="I18" s="152" t="s">
        <v>73</v>
      </c>
      <c r="J18" s="164" t="s">
        <v>74</v>
      </c>
      <c r="K18" s="155">
        <v>3</v>
      </c>
      <c r="L18" s="155">
        <v>3</v>
      </c>
      <c r="M18" s="155">
        <v>3</v>
      </c>
      <c r="N18" s="155">
        <v>3</v>
      </c>
      <c r="O18" s="147">
        <f>SUM(P19:S19)</f>
        <v>0</v>
      </c>
      <c r="P18" s="147">
        <v>3</v>
      </c>
      <c r="Q18" s="147">
        <v>3</v>
      </c>
      <c r="R18" s="147"/>
      <c r="S18" s="147"/>
      <c r="T18" s="148">
        <f>SUM(P19:S19)</f>
        <v>0</v>
      </c>
      <c r="U18" s="144" t="e">
        <f>T19/J19</f>
        <v>#DIV/0!</v>
      </c>
      <c r="V18" s="144">
        <f>F19*U19</f>
        <v>0</v>
      </c>
      <c r="W18" s="156" t="s">
        <v>75</v>
      </c>
      <c r="X18" s="157" t="s">
        <v>76</v>
      </c>
      <c r="Y18" s="151" t="s">
        <v>44</v>
      </c>
      <c r="Z18" s="151" t="s">
        <v>44</v>
      </c>
    </row>
    <row r="19" spans="1:26" ht="49.5" customHeight="1">
      <c r="A19" s="14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row>
    <row r="20" spans="1:26" ht="123" customHeight="1">
      <c r="A20" s="46" t="s">
        <v>58</v>
      </c>
      <c r="B20" s="40" t="s">
        <v>50</v>
      </c>
      <c r="C20" s="45" t="s">
        <v>51</v>
      </c>
      <c r="D20" s="31" t="s">
        <v>77</v>
      </c>
      <c r="E20" s="47" t="s">
        <v>60</v>
      </c>
      <c r="F20" s="48">
        <v>0.2</v>
      </c>
      <c r="G20" s="49">
        <v>1.43E-2</v>
      </c>
      <c r="H20" s="50" t="s">
        <v>39</v>
      </c>
      <c r="I20" s="50" t="s">
        <v>54</v>
      </c>
      <c r="J20" s="51" t="s">
        <v>55</v>
      </c>
      <c r="K20" s="52">
        <v>1</v>
      </c>
      <c r="L20" s="52">
        <v>1</v>
      </c>
      <c r="M20" s="52">
        <v>1</v>
      </c>
      <c r="N20" s="52">
        <v>1</v>
      </c>
      <c r="O20" s="52">
        <f t="shared" ref="O20:O55" si="4">SUM(P20:S20)</f>
        <v>2</v>
      </c>
      <c r="P20" s="45">
        <v>1</v>
      </c>
      <c r="Q20" s="45">
        <v>1</v>
      </c>
      <c r="R20" s="52"/>
      <c r="S20" s="52"/>
      <c r="T20" s="53">
        <f t="shared" ref="T20:T79" si="5">SUM(P20:S20)</f>
        <v>2</v>
      </c>
      <c r="U20" s="54">
        <f t="shared" ref="U20:U79" si="6">T20/J20</f>
        <v>0.5</v>
      </c>
      <c r="V20" s="54">
        <f t="shared" ref="V20:V79" si="7">F20*U20</f>
        <v>0.1</v>
      </c>
      <c r="W20" s="55" t="s">
        <v>78</v>
      </c>
      <c r="X20" s="56" t="s">
        <v>79</v>
      </c>
      <c r="Y20" s="30" t="s">
        <v>44</v>
      </c>
      <c r="Z20" s="30" t="s">
        <v>44</v>
      </c>
    </row>
    <row r="21" spans="1:26" ht="116.25" customHeight="1">
      <c r="A21" s="46" t="s">
        <v>80</v>
      </c>
      <c r="B21" s="40" t="s">
        <v>50</v>
      </c>
      <c r="C21" s="45" t="s">
        <v>51</v>
      </c>
      <c r="D21" s="55" t="s">
        <v>81</v>
      </c>
      <c r="E21" s="47" t="s">
        <v>60</v>
      </c>
      <c r="F21" s="57">
        <v>0.1</v>
      </c>
      <c r="G21" s="49">
        <v>7.1000000000000004E-3</v>
      </c>
      <c r="H21" s="52" t="s">
        <v>39</v>
      </c>
      <c r="I21" s="58" t="s">
        <v>82</v>
      </c>
      <c r="J21" s="51" t="s">
        <v>55</v>
      </c>
      <c r="K21" s="52">
        <v>1</v>
      </c>
      <c r="L21" s="52">
        <v>1</v>
      </c>
      <c r="M21" s="52">
        <v>1</v>
      </c>
      <c r="N21" s="52">
        <v>1</v>
      </c>
      <c r="O21" s="52">
        <f t="shared" si="4"/>
        <v>2</v>
      </c>
      <c r="P21" s="45">
        <v>1</v>
      </c>
      <c r="Q21" s="45">
        <v>1</v>
      </c>
      <c r="R21" s="52"/>
      <c r="S21" s="52"/>
      <c r="T21" s="53">
        <f t="shared" si="5"/>
        <v>2</v>
      </c>
      <c r="U21" s="54">
        <f t="shared" si="6"/>
        <v>0.5</v>
      </c>
      <c r="V21" s="54">
        <f t="shared" si="7"/>
        <v>0.05</v>
      </c>
      <c r="W21" s="59" t="s">
        <v>83</v>
      </c>
      <c r="X21" s="60" t="s">
        <v>84</v>
      </c>
      <c r="Y21" s="30" t="s">
        <v>44</v>
      </c>
      <c r="Z21" s="30" t="s">
        <v>44</v>
      </c>
    </row>
    <row r="22" spans="1:26" ht="126.75" customHeight="1">
      <c r="A22" s="46" t="s">
        <v>80</v>
      </c>
      <c r="B22" s="40" t="s">
        <v>50</v>
      </c>
      <c r="C22" s="45" t="s">
        <v>51</v>
      </c>
      <c r="D22" s="55" t="s">
        <v>85</v>
      </c>
      <c r="E22" s="47" t="s">
        <v>60</v>
      </c>
      <c r="F22" s="57">
        <v>0.1</v>
      </c>
      <c r="G22" s="49">
        <v>7.1000000000000004E-3</v>
      </c>
      <c r="H22" s="52" t="s">
        <v>39</v>
      </c>
      <c r="I22" s="58" t="s">
        <v>86</v>
      </c>
      <c r="J22" s="51" t="s">
        <v>55</v>
      </c>
      <c r="K22" s="52">
        <v>1</v>
      </c>
      <c r="L22" s="52">
        <v>1</v>
      </c>
      <c r="M22" s="52">
        <v>1</v>
      </c>
      <c r="N22" s="52">
        <v>1</v>
      </c>
      <c r="O22" s="52">
        <f t="shared" si="4"/>
        <v>2</v>
      </c>
      <c r="P22" s="45">
        <v>1</v>
      </c>
      <c r="Q22" s="45">
        <v>1</v>
      </c>
      <c r="R22" s="52"/>
      <c r="S22" s="52"/>
      <c r="T22" s="53">
        <f t="shared" si="5"/>
        <v>2</v>
      </c>
      <c r="U22" s="54">
        <f t="shared" si="6"/>
        <v>0.5</v>
      </c>
      <c r="V22" s="54">
        <f t="shared" si="7"/>
        <v>0.05</v>
      </c>
      <c r="W22" s="59" t="s">
        <v>87</v>
      </c>
      <c r="X22" s="56" t="s">
        <v>88</v>
      </c>
      <c r="Y22" s="30" t="s">
        <v>44</v>
      </c>
      <c r="Z22" s="30" t="s">
        <v>44</v>
      </c>
    </row>
    <row r="23" spans="1:26" ht="96" customHeight="1">
      <c r="A23" s="46" t="s">
        <v>80</v>
      </c>
      <c r="B23" s="40" t="s">
        <v>50</v>
      </c>
      <c r="C23" s="45" t="s">
        <v>51</v>
      </c>
      <c r="D23" s="55" t="s">
        <v>89</v>
      </c>
      <c r="E23" s="47" t="s">
        <v>60</v>
      </c>
      <c r="F23" s="57">
        <v>0.1</v>
      </c>
      <c r="G23" s="49">
        <v>7.1000000000000004E-3</v>
      </c>
      <c r="H23" s="52" t="s">
        <v>39</v>
      </c>
      <c r="I23" s="58" t="s">
        <v>90</v>
      </c>
      <c r="J23" s="51" t="s">
        <v>55</v>
      </c>
      <c r="K23" s="52">
        <v>1</v>
      </c>
      <c r="L23" s="52">
        <v>1</v>
      </c>
      <c r="M23" s="52">
        <v>1</v>
      </c>
      <c r="N23" s="52">
        <v>1</v>
      </c>
      <c r="O23" s="52">
        <f t="shared" si="4"/>
        <v>2</v>
      </c>
      <c r="P23" s="45">
        <v>1</v>
      </c>
      <c r="Q23" s="45">
        <v>1</v>
      </c>
      <c r="R23" s="52"/>
      <c r="S23" s="52"/>
      <c r="T23" s="53">
        <f t="shared" si="5"/>
        <v>2</v>
      </c>
      <c r="U23" s="54">
        <f t="shared" si="6"/>
        <v>0.5</v>
      </c>
      <c r="V23" s="54">
        <f t="shared" si="7"/>
        <v>0.05</v>
      </c>
      <c r="W23" s="59" t="s">
        <v>91</v>
      </c>
      <c r="X23" s="60" t="s">
        <v>92</v>
      </c>
      <c r="Y23" s="30" t="s">
        <v>44</v>
      </c>
      <c r="Z23" s="30" t="s">
        <v>44</v>
      </c>
    </row>
    <row r="24" spans="1:26" ht="104.25" customHeight="1">
      <c r="A24" s="46" t="s">
        <v>80</v>
      </c>
      <c r="B24" s="40" t="s">
        <v>50</v>
      </c>
      <c r="C24" s="45" t="s">
        <v>51</v>
      </c>
      <c r="D24" s="55" t="s">
        <v>93</v>
      </c>
      <c r="E24" s="47" t="s">
        <v>60</v>
      </c>
      <c r="F24" s="57">
        <v>0.1</v>
      </c>
      <c r="G24" s="49">
        <v>7.1000000000000004E-3</v>
      </c>
      <c r="H24" s="52" t="s">
        <v>39</v>
      </c>
      <c r="I24" s="58" t="s">
        <v>94</v>
      </c>
      <c r="J24" s="51" t="s">
        <v>95</v>
      </c>
      <c r="K24" s="52">
        <v>0</v>
      </c>
      <c r="L24" s="52">
        <v>1</v>
      </c>
      <c r="M24" s="52">
        <v>1</v>
      </c>
      <c r="N24" s="52">
        <v>1</v>
      </c>
      <c r="O24" s="52">
        <f t="shared" si="4"/>
        <v>1</v>
      </c>
      <c r="P24" s="45">
        <v>0</v>
      </c>
      <c r="Q24" s="45">
        <v>1</v>
      </c>
      <c r="R24" s="52"/>
      <c r="S24" s="52"/>
      <c r="T24" s="53">
        <f t="shared" si="5"/>
        <v>1</v>
      </c>
      <c r="U24" s="54">
        <f t="shared" si="6"/>
        <v>0.33333333333333331</v>
      </c>
      <c r="V24" s="54">
        <f t="shared" si="7"/>
        <v>3.3333333333333333E-2</v>
      </c>
      <c r="W24" s="59" t="s">
        <v>96</v>
      </c>
      <c r="X24" s="60" t="s">
        <v>97</v>
      </c>
      <c r="Y24" s="30" t="s">
        <v>44</v>
      </c>
      <c r="Z24" s="30" t="s">
        <v>44</v>
      </c>
    </row>
    <row r="25" spans="1:26" ht="114.75" customHeight="1">
      <c r="A25" s="46" t="s">
        <v>80</v>
      </c>
      <c r="B25" s="40" t="s">
        <v>50</v>
      </c>
      <c r="C25" s="45" t="s">
        <v>51</v>
      </c>
      <c r="D25" s="61" t="s">
        <v>98</v>
      </c>
      <c r="E25" s="47" t="s">
        <v>60</v>
      </c>
      <c r="F25" s="57">
        <v>0.1</v>
      </c>
      <c r="G25" s="49">
        <v>7.1000000000000004E-3</v>
      </c>
      <c r="H25" s="52" t="s">
        <v>39</v>
      </c>
      <c r="I25" s="57" t="s">
        <v>99</v>
      </c>
      <c r="J25" s="51" t="s">
        <v>55</v>
      </c>
      <c r="K25" s="52">
        <v>1</v>
      </c>
      <c r="L25" s="52">
        <v>1</v>
      </c>
      <c r="M25" s="52">
        <v>1</v>
      </c>
      <c r="N25" s="52">
        <v>1</v>
      </c>
      <c r="O25" s="52">
        <f t="shared" si="4"/>
        <v>3</v>
      </c>
      <c r="P25" s="45">
        <v>2</v>
      </c>
      <c r="Q25" s="45">
        <v>1</v>
      </c>
      <c r="R25" s="52"/>
      <c r="S25" s="52"/>
      <c r="T25" s="53">
        <f t="shared" si="5"/>
        <v>3</v>
      </c>
      <c r="U25" s="54">
        <f t="shared" si="6"/>
        <v>0.75</v>
      </c>
      <c r="V25" s="54">
        <f t="shared" si="7"/>
        <v>7.5000000000000011E-2</v>
      </c>
      <c r="W25" s="59" t="s">
        <v>100</v>
      </c>
      <c r="X25" s="56" t="s">
        <v>101</v>
      </c>
      <c r="Y25" s="30" t="s">
        <v>44</v>
      </c>
      <c r="Z25" s="30" t="s">
        <v>44</v>
      </c>
    </row>
    <row r="26" spans="1:26" ht="96.75" customHeight="1">
      <c r="A26" s="46" t="s">
        <v>80</v>
      </c>
      <c r="B26" s="40" t="s">
        <v>50</v>
      </c>
      <c r="C26" s="45" t="s">
        <v>51</v>
      </c>
      <c r="D26" s="40" t="s">
        <v>102</v>
      </c>
      <c r="E26" s="47" t="s">
        <v>60</v>
      </c>
      <c r="F26" s="57">
        <v>0.1</v>
      </c>
      <c r="G26" s="49">
        <v>7.1000000000000004E-3</v>
      </c>
      <c r="H26" s="52" t="s">
        <v>39</v>
      </c>
      <c r="I26" s="57" t="s">
        <v>103</v>
      </c>
      <c r="J26" s="52">
        <f>SUM(K26:N26)</f>
        <v>178</v>
      </c>
      <c r="K26" s="45">
        <v>88</v>
      </c>
      <c r="L26" s="45">
        <v>90</v>
      </c>
      <c r="M26" s="62" t="s">
        <v>104</v>
      </c>
      <c r="N26" s="62" t="s">
        <v>104</v>
      </c>
      <c r="O26" s="52">
        <f t="shared" si="4"/>
        <v>178</v>
      </c>
      <c r="P26" s="52">
        <f>11+54+23</f>
        <v>88</v>
      </c>
      <c r="Q26" s="45">
        <v>90</v>
      </c>
      <c r="R26" s="52"/>
      <c r="S26" s="52"/>
      <c r="T26" s="53">
        <f t="shared" si="5"/>
        <v>178</v>
      </c>
      <c r="U26" s="54">
        <f t="shared" si="6"/>
        <v>1</v>
      </c>
      <c r="V26" s="54">
        <f t="shared" si="7"/>
        <v>0.1</v>
      </c>
      <c r="W26" s="59" t="s">
        <v>105</v>
      </c>
      <c r="X26" s="56" t="s">
        <v>106</v>
      </c>
      <c r="Y26" s="30" t="s">
        <v>44</v>
      </c>
      <c r="Z26" s="30" t="s">
        <v>44</v>
      </c>
    </row>
    <row r="27" spans="1:26" ht="95.25" customHeight="1">
      <c r="A27" s="46" t="s">
        <v>80</v>
      </c>
      <c r="B27" s="40" t="s">
        <v>50</v>
      </c>
      <c r="C27" s="45" t="s">
        <v>51</v>
      </c>
      <c r="D27" s="31" t="s">
        <v>107</v>
      </c>
      <c r="E27" s="47" t="s">
        <v>60</v>
      </c>
      <c r="F27" s="57">
        <v>0.1</v>
      </c>
      <c r="G27" s="49">
        <v>7.1000000000000004E-3</v>
      </c>
      <c r="H27" s="50" t="s">
        <v>39</v>
      </c>
      <c r="I27" s="50" t="s">
        <v>54</v>
      </c>
      <c r="J27" s="51" t="s">
        <v>55</v>
      </c>
      <c r="K27" s="52">
        <v>1</v>
      </c>
      <c r="L27" s="52">
        <v>1</v>
      </c>
      <c r="M27" s="52">
        <v>1</v>
      </c>
      <c r="N27" s="52">
        <v>1</v>
      </c>
      <c r="O27" s="52">
        <f t="shared" si="4"/>
        <v>2</v>
      </c>
      <c r="P27" s="45">
        <v>1</v>
      </c>
      <c r="Q27" s="45">
        <v>1</v>
      </c>
      <c r="R27" s="52"/>
      <c r="S27" s="52"/>
      <c r="T27" s="53">
        <f t="shared" si="5"/>
        <v>2</v>
      </c>
      <c r="U27" s="54">
        <f t="shared" si="6"/>
        <v>0.5</v>
      </c>
      <c r="V27" s="54">
        <f t="shared" si="7"/>
        <v>0.05</v>
      </c>
      <c r="W27" s="59" t="s">
        <v>108</v>
      </c>
      <c r="X27" s="56" t="s">
        <v>109</v>
      </c>
      <c r="Y27" s="30" t="s">
        <v>44</v>
      </c>
      <c r="Z27" s="30" t="s">
        <v>44</v>
      </c>
    </row>
    <row r="28" spans="1:26" ht="111.75" customHeight="1">
      <c r="A28" s="46" t="s">
        <v>80</v>
      </c>
      <c r="B28" s="40" t="s">
        <v>50</v>
      </c>
      <c r="C28" s="45" t="s">
        <v>51</v>
      </c>
      <c r="D28" s="47" t="s">
        <v>110</v>
      </c>
      <c r="E28" s="47" t="s">
        <v>60</v>
      </c>
      <c r="F28" s="57">
        <v>0.1</v>
      </c>
      <c r="G28" s="49">
        <v>7.1000000000000004E-3</v>
      </c>
      <c r="H28" s="52" t="s">
        <v>39</v>
      </c>
      <c r="I28" s="58" t="s">
        <v>111</v>
      </c>
      <c r="J28" s="51" t="s">
        <v>55</v>
      </c>
      <c r="K28" s="52">
        <v>1</v>
      </c>
      <c r="L28" s="52">
        <v>1</v>
      </c>
      <c r="M28" s="52">
        <v>1</v>
      </c>
      <c r="N28" s="52">
        <v>1</v>
      </c>
      <c r="O28" s="52">
        <f t="shared" si="4"/>
        <v>2</v>
      </c>
      <c r="P28" s="45">
        <v>1</v>
      </c>
      <c r="Q28" s="45">
        <v>1</v>
      </c>
      <c r="R28" s="52"/>
      <c r="S28" s="52"/>
      <c r="T28" s="53">
        <f t="shared" si="5"/>
        <v>2</v>
      </c>
      <c r="U28" s="54">
        <f t="shared" si="6"/>
        <v>0.5</v>
      </c>
      <c r="V28" s="54">
        <f t="shared" si="7"/>
        <v>0.05</v>
      </c>
      <c r="W28" s="59" t="s">
        <v>112</v>
      </c>
      <c r="X28" s="56" t="s">
        <v>113</v>
      </c>
      <c r="Y28" s="30" t="s">
        <v>44</v>
      </c>
      <c r="Z28" s="30" t="s">
        <v>44</v>
      </c>
    </row>
    <row r="29" spans="1:26" ht="85.5" customHeight="1">
      <c r="A29" s="46" t="s">
        <v>80</v>
      </c>
      <c r="B29" s="40" t="s">
        <v>50</v>
      </c>
      <c r="C29" s="45" t="s">
        <v>51</v>
      </c>
      <c r="D29" s="31" t="s">
        <v>114</v>
      </c>
      <c r="E29" s="47" t="s">
        <v>60</v>
      </c>
      <c r="F29" s="57">
        <v>0.1</v>
      </c>
      <c r="G29" s="49">
        <v>7.1000000000000004E-3</v>
      </c>
      <c r="H29" s="52" t="s">
        <v>39</v>
      </c>
      <c r="I29" s="58" t="s">
        <v>111</v>
      </c>
      <c r="J29" s="51" t="s">
        <v>55</v>
      </c>
      <c r="K29" s="52">
        <v>1</v>
      </c>
      <c r="L29" s="52">
        <v>1</v>
      </c>
      <c r="M29" s="52">
        <v>1</v>
      </c>
      <c r="N29" s="52">
        <v>1</v>
      </c>
      <c r="O29" s="52">
        <f t="shared" si="4"/>
        <v>2</v>
      </c>
      <c r="P29" s="45">
        <v>1</v>
      </c>
      <c r="Q29" s="45">
        <v>1</v>
      </c>
      <c r="R29" s="52"/>
      <c r="S29" s="52"/>
      <c r="T29" s="53">
        <f t="shared" si="5"/>
        <v>2</v>
      </c>
      <c r="U29" s="54">
        <f t="shared" si="6"/>
        <v>0.5</v>
      </c>
      <c r="V29" s="54">
        <f t="shared" si="7"/>
        <v>0.05</v>
      </c>
      <c r="W29" s="63" t="s">
        <v>115</v>
      </c>
      <c r="X29" s="56" t="s">
        <v>116</v>
      </c>
      <c r="Y29" s="30" t="s">
        <v>44</v>
      </c>
      <c r="Z29" s="30" t="s">
        <v>44</v>
      </c>
    </row>
    <row r="30" spans="1:26" ht="72.75" customHeight="1">
      <c r="A30" s="46" t="s">
        <v>80</v>
      </c>
      <c r="B30" s="40" t="s">
        <v>50</v>
      </c>
      <c r="C30" s="45" t="s">
        <v>51</v>
      </c>
      <c r="D30" s="47" t="s">
        <v>117</v>
      </c>
      <c r="E30" s="47" t="s">
        <v>60</v>
      </c>
      <c r="F30" s="57">
        <v>0.1</v>
      </c>
      <c r="G30" s="49">
        <v>7.1000000000000004E-3</v>
      </c>
      <c r="H30" s="52" t="s">
        <v>39</v>
      </c>
      <c r="I30" s="58" t="s">
        <v>111</v>
      </c>
      <c r="J30" s="51" t="s">
        <v>55</v>
      </c>
      <c r="K30" s="52">
        <v>1</v>
      </c>
      <c r="L30" s="52">
        <v>1</v>
      </c>
      <c r="M30" s="52">
        <v>1</v>
      </c>
      <c r="N30" s="52">
        <v>1</v>
      </c>
      <c r="O30" s="52">
        <f t="shared" si="4"/>
        <v>2</v>
      </c>
      <c r="P30" s="50">
        <v>1</v>
      </c>
      <c r="Q30" s="45">
        <v>1</v>
      </c>
      <c r="R30" s="64"/>
      <c r="S30" s="64"/>
      <c r="T30" s="53">
        <f t="shared" si="5"/>
        <v>2</v>
      </c>
      <c r="U30" s="54">
        <f t="shared" si="6"/>
        <v>0.5</v>
      </c>
      <c r="V30" s="54">
        <f t="shared" si="7"/>
        <v>0.05</v>
      </c>
      <c r="W30" s="63" t="s">
        <v>118</v>
      </c>
      <c r="X30" s="56" t="s">
        <v>119</v>
      </c>
      <c r="Y30" s="30" t="s">
        <v>44</v>
      </c>
      <c r="Z30" s="30" t="s">
        <v>44</v>
      </c>
    </row>
    <row r="31" spans="1:26" ht="409.5">
      <c r="A31" s="28" t="s">
        <v>120</v>
      </c>
      <c r="B31" s="65" t="s">
        <v>35</v>
      </c>
      <c r="C31" s="29" t="s">
        <v>121</v>
      </c>
      <c r="D31" s="44" t="s">
        <v>122</v>
      </c>
      <c r="E31" s="44" t="s">
        <v>123</v>
      </c>
      <c r="F31" s="32">
        <v>0.3</v>
      </c>
      <c r="G31" s="33">
        <v>2.1399999999999999E-2</v>
      </c>
      <c r="H31" s="36" t="s">
        <v>39</v>
      </c>
      <c r="I31" s="66" t="s">
        <v>124</v>
      </c>
      <c r="J31" s="67">
        <v>0.3</v>
      </c>
      <c r="K31" s="68">
        <v>0.09</v>
      </c>
      <c r="L31" s="68">
        <v>0.11</v>
      </c>
      <c r="M31" s="68">
        <v>0.06</v>
      </c>
      <c r="N31" s="68">
        <v>0.04</v>
      </c>
      <c r="O31" s="36">
        <f t="shared" si="4"/>
        <v>0.2</v>
      </c>
      <c r="P31" s="41">
        <v>0.09</v>
      </c>
      <c r="Q31" s="67">
        <v>0.11</v>
      </c>
      <c r="R31" s="69"/>
      <c r="S31" s="69"/>
      <c r="T31" s="37">
        <f t="shared" si="5"/>
        <v>0.2</v>
      </c>
      <c r="U31" s="38">
        <f t="shared" si="6"/>
        <v>0.66666666666666674</v>
      </c>
      <c r="V31" s="38">
        <f t="shared" si="7"/>
        <v>0.2</v>
      </c>
      <c r="W31" s="39" t="s">
        <v>125</v>
      </c>
      <c r="X31" s="44" t="s">
        <v>126</v>
      </c>
      <c r="Y31" s="30" t="s">
        <v>44</v>
      </c>
      <c r="Z31" s="30" t="s">
        <v>44</v>
      </c>
    </row>
    <row r="32" spans="1:26" ht="315">
      <c r="A32" s="28" t="s">
        <v>120</v>
      </c>
      <c r="B32" s="65" t="s">
        <v>35</v>
      </c>
      <c r="C32" s="29" t="s">
        <v>127</v>
      </c>
      <c r="D32" s="70" t="s">
        <v>128</v>
      </c>
      <c r="E32" s="44" t="s">
        <v>129</v>
      </c>
      <c r="F32" s="32">
        <v>0.08</v>
      </c>
      <c r="G32" s="71">
        <v>6.0000000000000001E-3</v>
      </c>
      <c r="H32" s="36" t="s">
        <v>39</v>
      </c>
      <c r="I32" s="66" t="s">
        <v>124</v>
      </c>
      <c r="J32" s="67">
        <v>1</v>
      </c>
      <c r="K32" s="68">
        <v>0.06</v>
      </c>
      <c r="L32" s="68">
        <v>0.4</v>
      </c>
      <c r="M32" s="68">
        <v>0.33</v>
      </c>
      <c r="N32" s="68">
        <v>0.21</v>
      </c>
      <c r="O32" s="36">
        <f t="shared" si="4"/>
        <v>0.46</v>
      </c>
      <c r="P32" s="41">
        <v>0.06</v>
      </c>
      <c r="Q32" s="67">
        <v>0.4</v>
      </c>
      <c r="R32" s="69"/>
      <c r="S32" s="69"/>
      <c r="T32" s="37">
        <f t="shared" si="5"/>
        <v>0.46</v>
      </c>
      <c r="U32" s="38">
        <f t="shared" si="6"/>
        <v>0.46</v>
      </c>
      <c r="V32" s="38">
        <f t="shared" si="7"/>
        <v>3.6799999999999999E-2</v>
      </c>
      <c r="W32" s="39" t="s">
        <v>130</v>
      </c>
      <c r="X32" s="44" t="s">
        <v>131</v>
      </c>
      <c r="Y32" s="30" t="s">
        <v>44</v>
      </c>
      <c r="Z32" s="30" t="s">
        <v>44</v>
      </c>
    </row>
    <row r="33" spans="1:26" ht="300">
      <c r="A33" s="28" t="s">
        <v>120</v>
      </c>
      <c r="B33" s="65" t="s">
        <v>35</v>
      </c>
      <c r="C33" s="29" t="s">
        <v>127</v>
      </c>
      <c r="D33" s="72" t="s">
        <v>132</v>
      </c>
      <c r="E33" s="44" t="s">
        <v>133</v>
      </c>
      <c r="F33" s="32">
        <v>0.3</v>
      </c>
      <c r="G33" s="33">
        <v>2.1399999999999999E-2</v>
      </c>
      <c r="H33" s="36" t="s">
        <v>39</v>
      </c>
      <c r="I33" s="66" t="s">
        <v>124</v>
      </c>
      <c r="J33" s="67">
        <v>1</v>
      </c>
      <c r="K33" s="68">
        <v>0.08</v>
      </c>
      <c r="L33" s="68">
        <v>0.27</v>
      </c>
      <c r="M33" s="68">
        <v>0.4</v>
      </c>
      <c r="N33" s="68">
        <v>0.25</v>
      </c>
      <c r="O33" s="36">
        <f t="shared" si="4"/>
        <v>0.35000000000000003</v>
      </c>
      <c r="P33" s="41">
        <v>0.08</v>
      </c>
      <c r="Q33" s="67">
        <v>0.27</v>
      </c>
      <c r="R33" s="69"/>
      <c r="S33" s="69"/>
      <c r="T33" s="37">
        <f t="shared" si="5"/>
        <v>0.35000000000000003</v>
      </c>
      <c r="U33" s="38">
        <f t="shared" si="6"/>
        <v>0.35000000000000003</v>
      </c>
      <c r="V33" s="38">
        <f t="shared" si="7"/>
        <v>0.10500000000000001</v>
      </c>
      <c r="W33" s="39" t="s">
        <v>134</v>
      </c>
      <c r="X33" s="44" t="s">
        <v>135</v>
      </c>
      <c r="Y33" s="30" t="s">
        <v>44</v>
      </c>
      <c r="Z33" s="30" t="s">
        <v>44</v>
      </c>
    </row>
    <row r="34" spans="1:26" ht="124.5" customHeight="1">
      <c r="A34" s="28" t="s">
        <v>120</v>
      </c>
      <c r="B34" s="65" t="s">
        <v>35</v>
      </c>
      <c r="C34" s="29" t="s">
        <v>127</v>
      </c>
      <c r="D34" s="73" t="s">
        <v>136</v>
      </c>
      <c r="E34" s="44" t="s">
        <v>137</v>
      </c>
      <c r="F34" s="32">
        <v>0.08</v>
      </c>
      <c r="G34" s="71">
        <v>5.7000000000000002E-3</v>
      </c>
      <c r="H34" s="36" t="s">
        <v>39</v>
      </c>
      <c r="I34" s="66" t="s">
        <v>124</v>
      </c>
      <c r="J34" s="67">
        <v>1</v>
      </c>
      <c r="K34" s="68">
        <v>0.06</v>
      </c>
      <c r="L34" s="68">
        <v>0.63</v>
      </c>
      <c r="M34" s="68">
        <v>0.31</v>
      </c>
      <c r="N34" s="68">
        <v>0</v>
      </c>
      <c r="O34" s="36">
        <f t="shared" si="4"/>
        <v>0.69</v>
      </c>
      <c r="P34" s="41">
        <v>0.06</v>
      </c>
      <c r="Q34" s="67">
        <v>0.63</v>
      </c>
      <c r="R34" s="69"/>
      <c r="S34" s="69"/>
      <c r="T34" s="37">
        <f t="shared" si="5"/>
        <v>0.69</v>
      </c>
      <c r="U34" s="38">
        <f t="shared" si="6"/>
        <v>0.69</v>
      </c>
      <c r="V34" s="38">
        <f t="shared" si="7"/>
        <v>5.5199999999999999E-2</v>
      </c>
      <c r="W34" s="39" t="s">
        <v>138</v>
      </c>
      <c r="X34" s="44" t="s">
        <v>139</v>
      </c>
      <c r="Y34" s="30" t="s">
        <v>44</v>
      </c>
      <c r="Z34" s="30" t="s">
        <v>44</v>
      </c>
    </row>
    <row r="35" spans="1:26" ht="409.5">
      <c r="A35" s="28" t="s">
        <v>120</v>
      </c>
      <c r="B35" s="65" t="s">
        <v>45</v>
      </c>
      <c r="C35" s="29" t="s">
        <v>140</v>
      </c>
      <c r="D35" s="74" t="s">
        <v>141</v>
      </c>
      <c r="E35" s="44" t="s">
        <v>133</v>
      </c>
      <c r="F35" s="32">
        <v>0.08</v>
      </c>
      <c r="G35" s="71">
        <v>5.7000000000000002E-3</v>
      </c>
      <c r="H35" s="36" t="s">
        <v>39</v>
      </c>
      <c r="I35" s="66" t="s">
        <v>124</v>
      </c>
      <c r="J35" s="67">
        <v>1</v>
      </c>
      <c r="K35" s="68">
        <v>0.26</v>
      </c>
      <c r="L35" s="68">
        <v>0.27</v>
      </c>
      <c r="M35" s="68">
        <v>0.28999999999999998</v>
      </c>
      <c r="N35" s="68">
        <v>0.18</v>
      </c>
      <c r="O35" s="36">
        <f t="shared" si="4"/>
        <v>0.53</v>
      </c>
      <c r="P35" s="41">
        <v>0.26</v>
      </c>
      <c r="Q35" s="41">
        <v>0.27</v>
      </c>
      <c r="R35" s="69"/>
      <c r="S35" s="69"/>
      <c r="T35" s="37">
        <f t="shared" si="5"/>
        <v>0.53</v>
      </c>
      <c r="U35" s="38">
        <f t="shared" si="6"/>
        <v>0.53</v>
      </c>
      <c r="V35" s="38">
        <f t="shared" si="7"/>
        <v>4.24E-2</v>
      </c>
      <c r="W35" s="39" t="s">
        <v>142</v>
      </c>
      <c r="X35" s="44" t="s">
        <v>143</v>
      </c>
      <c r="Y35" s="30" t="s">
        <v>44</v>
      </c>
      <c r="Z35" s="30" t="s">
        <v>44</v>
      </c>
    </row>
    <row r="36" spans="1:26" ht="180">
      <c r="A36" s="28" t="s">
        <v>120</v>
      </c>
      <c r="B36" s="65" t="s">
        <v>45</v>
      </c>
      <c r="C36" s="29" t="s">
        <v>144</v>
      </c>
      <c r="D36" s="74" t="s">
        <v>145</v>
      </c>
      <c r="E36" s="44" t="s">
        <v>146</v>
      </c>
      <c r="F36" s="32">
        <v>0.08</v>
      </c>
      <c r="G36" s="71">
        <v>5.7000000000000002E-3</v>
      </c>
      <c r="H36" s="36" t="s">
        <v>39</v>
      </c>
      <c r="I36" s="66" t="s">
        <v>124</v>
      </c>
      <c r="J36" s="67">
        <v>1</v>
      </c>
      <c r="K36" s="68">
        <v>0.05</v>
      </c>
      <c r="L36" s="68">
        <v>0.4</v>
      </c>
      <c r="M36" s="68">
        <v>0.35</v>
      </c>
      <c r="N36" s="68">
        <v>0.2</v>
      </c>
      <c r="O36" s="36">
        <f t="shared" si="4"/>
        <v>0.45</v>
      </c>
      <c r="P36" s="41">
        <v>0.05</v>
      </c>
      <c r="Q36" s="41">
        <v>0.4</v>
      </c>
      <c r="R36" s="69"/>
      <c r="S36" s="69"/>
      <c r="T36" s="37">
        <f t="shared" si="5"/>
        <v>0.45</v>
      </c>
      <c r="U36" s="38">
        <f t="shared" si="6"/>
        <v>0.45</v>
      </c>
      <c r="V36" s="38">
        <f t="shared" si="7"/>
        <v>3.6000000000000004E-2</v>
      </c>
      <c r="W36" s="39" t="s">
        <v>147</v>
      </c>
      <c r="X36" s="44" t="s">
        <v>148</v>
      </c>
      <c r="Y36" s="30" t="s">
        <v>44</v>
      </c>
      <c r="Z36" s="30" t="s">
        <v>44</v>
      </c>
    </row>
    <row r="37" spans="1:26" ht="225">
      <c r="A37" s="28" t="s">
        <v>120</v>
      </c>
      <c r="B37" s="65" t="s">
        <v>45</v>
      </c>
      <c r="C37" s="29" t="s">
        <v>149</v>
      </c>
      <c r="D37" s="74" t="s">
        <v>150</v>
      </c>
      <c r="E37" s="44" t="s">
        <v>146</v>
      </c>
      <c r="F37" s="32">
        <v>0.08</v>
      </c>
      <c r="G37" s="71">
        <v>5.7000000000000002E-3</v>
      </c>
      <c r="H37" s="36" t="s">
        <v>39</v>
      </c>
      <c r="I37" s="66" t="s">
        <v>124</v>
      </c>
      <c r="J37" s="67">
        <v>1</v>
      </c>
      <c r="K37" s="68">
        <v>0.02</v>
      </c>
      <c r="L37" s="68">
        <v>0.56000000000000005</v>
      </c>
      <c r="M37" s="68">
        <v>0.41</v>
      </c>
      <c r="N37" s="68">
        <v>0.01</v>
      </c>
      <c r="O37" s="36">
        <f t="shared" si="4"/>
        <v>0.58000000000000007</v>
      </c>
      <c r="P37" s="41">
        <v>0.02</v>
      </c>
      <c r="Q37" s="41">
        <v>0.56000000000000005</v>
      </c>
      <c r="R37" s="69"/>
      <c r="S37" s="69"/>
      <c r="T37" s="37">
        <f t="shared" si="5"/>
        <v>0.58000000000000007</v>
      </c>
      <c r="U37" s="38">
        <f t="shared" si="6"/>
        <v>0.58000000000000007</v>
      </c>
      <c r="V37" s="38">
        <f t="shared" si="7"/>
        <v>4.6400000000000004E-2</v>
      </c>
      <c r="W37" s="39" t="s">
        <v>151</v>
      </c>
      <c r="X37" s="44" t="s">
        <v>152</v>
      </c>
      <c r="Y37" s="30" t="s">
        <v>44</v>
      </c>
      <c r="Z37" s="30" t="s">
        <v>44</v>
      </c>
    </row>
    <row r="38" spans="1:26" ht="191.25" customHeight="1">
      <c r="A38" s="46" t="s">
        <v>153</v>
      </c>
      <c r="B38" s="40" t="s">
        <v>50</v>
      </c>
      <c r="C38" s="45" t="s">
        <v>51</v>
      </c>
      <c r="D38" s="55" t="s">
        <v>154</v>
      </c>
      <c r="E38" s="55" t="s">
        <v>155</v>
      </c>
      <c r="F38" s="75">
        <v>0.16700000000000001</v>
      </c>
      <c r="G38" s="75">
        <v>1.2E-2</v>
      </c>
      <c r="H38" s="50" t="s">
        <v>39</v>
      </c>
      <c r="I38" s="45" t="s">
        <v>156</v>
      </c>
      <c r="J38" s="76">
        <v>1</v>
      </c>
      <c r="K38" s="76">
        <v>0.2</v>
      </c>
      <c r="L38" s="76">
        <v>0.3</v>
      </c>
      <c r="M38" s="76">
        <v>0.25</v>
      </c>
      <c r="N38" s="76">
        <v>0.25</v>
      </c>
      <c r="O38" s="57">
        <f t="shared" si="4"/>
        <v>0.5</v>
      </c>
      <c r="P38" s="76">
        <v>0.2</v>
      </c>
      <c r="Q38" s="76">
        <v>0.3</v>
      </c>
      <c r="R38" s="64"/>
      <c r="S38" s="64"/>
      <c r="T38" s="53">
        <f t="shared" si="5"/>
        <v>0.5</v>
      </c>
      <c r="U38" s="54">
        <f t="shared" si="6"/>
        <v>0.5</v>
      </c>
      <c r="V38" s="54">
        <f t="shared" si="7"/>
        <v>8.3500000000000005E-2</v>
      </c>
      <c r="W38" s="77" t="s">
        <v>157</v>
      </c>
      <c r="X38" s="56" t="s">
        <v>158</v>
      </c>
      <c r="Y38" s="30" t="s">
        <v>44</v>
      </c>
      <c r="Z38" s="30" t="s">
        <v>44</v>
      </c>
    </row>
    <row r="39" spans="1:26" ht="88.5" customHeight="1">
      <c r="A39" s="46" t="s">
        <v>153</v>
      </c>
      <c r="B39" s="40" t="s">
        <v>50</v>
      </c>
      <c r="C39" s="45" t="s">
        <v>51</v>
      </c>
      <c r="D39" s="55" t="s">
        <v>159</v>
      </c>
      <c r="E39" s="55" t="s">
        <v>155</v>
      </c>
      <c r="F39" s="75">
        <v>0.16600000000000001</v>
      </c>
      <c r="G39" s="75">
        <v>1.18E-2</v>
      </c>
      <c r="H39" s="50" t="s">
        <v>39</v>
      </c>
      <c r="I39" s="78" t="s">
        <v>160</v>
      </c>
      <c r="J39" s="76">
        <v>1</v>
      </c>
      <c r="K39" s="50">
        <v>0</v>
      </c>
      <c r="L39" s="79" t="s">
        <v>161</v>
      </c>
      <c r="M39" s="79" t="s">
        <v>161</v>
      </c>
      <c r="N39" s="50">
        <v>0</v>
      </c>
      <c r="O39" s="52">
        <f t="shared" si="4"/>
        <v>0.5</v>
      </c>
      <c r="P39" s="50">
        <v>0</v>
      </c>
      <c r="Q39" s="76">
        <v>0.5</v>
      </c>
      <c r="R39" s="64"/>
      <c r="S39" s="64"/>
      <c r="T39" s="57">
        <f t="shared" si="5"/>
        <v>0.5</v>
      </c>
      <c r="U39" s="54">
        <f t="shared" si="6"/>
        <v>0.5</v>
      </c>
      <c r="V39" s="54">
        <f t="shared" si="7"/>
        <v>8.3000000000000004E-2</v>
      </c>
      <c r="W39" s="80" t="s">
        <v>162</v>
      </c>
      <c r="X39" s="81" t="s">
        <v>163</v>
      </c>
      <c r="Y39" s="30" t="s">
        <v>44</v>
      </c>
      <c r="Z39" s="30" t="s">
        <v>44</v>
      </c>
    </row>
    <row r="40" spans="1:26" ht="180">
      <c r="A40" s="46" t="s">
        <v>153</v>
      </c>
      <c r="B40" s="40" t="s">
        <v>50</v>
      </c>
      <c r="C40" s="45" t="s">
        <v>51</v>
      </c>
      <c r="D40" s="55" t="s">
        <v>164</v>
      </c>
      <c r="E40" s="55" t="s">
        <v>155</v>
      </c>
      <c r="F40" s="75">
        <v>0.16700000000000001</v>
      </c>
      <c r="G40" s="75">
        <v>1.2E-2</v>
      </c>
      <c r="H40" s="50" t="s">
        <v>39</v>
      </c>
      <c r="I40" s="45" t="s">
        <v>165</v>
      </c>
      <c r="J40" s="76">
        <v>1</v>
      </c>
      <c r="K40" s="76">
        <v>0.25</v>
      </c>
      <c r="L40" s="76">
        <v>0.25</v>
      </c>
      <c r="M40" s="76">
        <v>0.25</v>
      </c>
      <c r="N40" s="76">
        <v>0.25</v>
      </c>
      <c r="O40" s="57">
        <f t="shared" si="4"/>
        <v>0.5</v>
      </c>
      <c r="P40" s="76">
        <v>0.25</v>
      </c>
      <c r="Q40" s="76">
        <v>0.25</v>
      </c>
      <c r="R40" s="64"/>
      <c r="S40" s="64"/>
      <c r="T40" s="53">
        <f t="shared" si="5"/>
        <v>0.5</v>
      </c>
      <c r="U40" s="54">
        <f t="shared" si="6"/>
        <v>0.5</v>
      </c>
      <c r="V40" s="54">
        <f t="shared" si="7"/>
        <v>8.3500000000000005E-2</v>
      </c>
      <c r="W40" s="80" t="s">
        <v>166</v>
      </c>
      <c r="X40" s="56" t="s">
        <v>167</v>
      </c>
      <c r="Y40" s="30" t="s">
        <v>44</v>
      </c>
      <c r="Z40" s="30" t="s">
        <v>44</v>
      </c>
    </row>
    <row r="41" spans="1:26" ht="67.5" customHeight="1">
      <c r="A41" s="46" t="s">
        <v>153</v>
      </c>
      <c r="B41" s="40" t="s">
        <v>50</v>
      </c>
      <c r="C41" s="45" t="s">
        <v>51</v>
      </c>
      <c r="D41" s="55" t="s">
        <v>168</v>
      </c>
      <c r="E41" s="55" t="s">
        <v>155</v>
      </c>
      <c r="F41" s="75">
        <v>0.16700000000000001</v>
      </c>
      <c r="G41" s="75">
        <v>1.2E-2</v>
      </c>
      <c r="H41" s="50" t="s">
        <v>39</v>
      </c>
      <c r="I41" s="45" t="s">
        <v>169</v>
      </c>
      <c r="J41" s="76">
        <v>1</v>
      </c>
      <c r="K41" s="50">
        <v>0</v>
      </c>
      <c r="L41" s="79" t="s">
        <v>161</v>
      </c>
      <c r="M41" s="79" t="s">
        <v>161</v>
      </c>
      <c r="N41" s="50">
        <v>0</v>
      </c>
      <c r="O41" s="52">
        <f t="shared" si="4"/>
        <v>0.5</v>
      </c>
      <c r="P41" s="50">
        <v>0</v>
      </c>
      <c r="Q41" s="82">
        <v>0.5</v>
      </c>
      <c r="R41" s="64"/>
      <c r="S41" s="64"/>
      <c r="T41" s="53">
        <f t="shared" si="5"/>
        <v>0.5</v>
      </c>
      <c r="U41" s="54">
        <f t="shared" si="6"/>
        <v>0.5</v>
      </c>
      <c r="V41" s="54">
        <f t="shared" si="7"/>
        <v>8.3500000000000005E-2</v>
      </c>
      <c r="W41" s="56" t="s">
        <v>170</v>
      </c>
      <c r="X41" s="81" t="s">
        <v>171</v>
      </c>
      <c r="Y41" s="30" t="s">
        <v>44</v>
      </c>
      <c r="Z41" s="30" t="s">
        <v>44</v>
      </c>
    </row>
    <row r="42" spans="1:26" ht="125.25" customHeight="1">
      <c r="A42" s="46" t="s">
        <v>153</v>
      </c>
      <c r="B42" s="40" t="s">
        <v>50</v>
      </c>
      <c r="C42" s="45" t="s">
        <v>51</v>
      </c>
      <c r="D42" s="55" t="s">
        <v>172</v>
      </c>
      <c r="E42" s="55" t="s">
        <v>155</v>
      </c>
      <c r="F42" s="75">
        <v>0.16600000000000001</v>
      </c>
      <c r="G42" s="75">
        <v>1.18E-2</v>
      </c>
      <c r="H42" s="50" t="s">
        <v>39</v>
      </c>
      <c r="I42" s="50" t="s">
        <v>54</v>
      </c>
      <c r="J42" s="50">
        <v>4</v>
      </c>
      <c r="K42" s="50">
        <v>1</v>
      </c>
      <c r="L42" s="50">
        <v>1</v>
      </c>
      <c r="M42" s="50">
        <v>1</v>
      </c>
      <c r="N42" s="50">
        <v>1</v>
      </c>
      <c r="O42" s="52">
        <f t="shared" si="4"/>
        <v>2</v>
      </c>
      <c r="P42" s="50">
        <v>1</v>
      </c>
      <c r="Q42" s="50">
        <v>1</v>
      </c>
      <c r="R42" s="64"/>
      <c r="S42" s="64"/>
      <c r="T42" s="53">
        <f t="shared" si="5"/>
        <v>2</v>
      </c>
      <c r="U42" s="54">
        <f t="shared" si="6"/>
        <v>0.5</v>
      </c>
      <c r="V42" s="54">
        <f t="shared" si="7"/>
        <v>8.3000000000000004E-2</v>
      </c>
      <c r="W42" s="83" t="s">
        <v>173</v>
      </c>
      <c r="X42" s="56" t="s">
        <v>174</v>
      </c>
      <c r="Y42" s="30" t="s">
        <v>44</v>
      </c>
      <c r="Z42" s="30" t="s">
        <v>44</v>
      </c>
    </row>
    <row r="43" spans="1:26" ht="108.75" customHeight="1">
      <c r="A43" s="46" t="s">
        <v>153</v>
      </c>
      <c r="B43" s="40" t="s">
        <v>50</v>
      </c>
      <c r="C43" s="45" t="s">
        <v>51</v>
      </c>
      <c r="D43" s="55" t="s">
        <v>175</v>
      </c>
      <c r="E43" s="55" t="s">
        <v>155</v>
      </c>
      <c r="F43" s="75">
        <v>0.16700000000000001</v>
      </c>
      <c r="G43" s="75">
        <v>1.2E-2</v>
      </c>
      <c r="H43" s="50" t="s">
        <v>39</v>
      </c>
      <c r="I43" s="45" t="s">
        <v>176</v>
      </c>
      <c r="J43" s="84">
        <v>4</v>
      </c>
      <c r="K43" s="84">
        <v>1</v>
      </c>
      <c r="L43" s="84">
        <v>1</v>
      </c>
      <c r="M43" s="84">
        <v>1</v>
      </c>
      <c r="N43" s="84">
        <v>1</v>
      </c>
      <c r="O43" s="52">
        <f t="shared" si="4"/>
        <v>2</v>
      </c>
      <c r="P43" s="50">
        <v>1</v>
      </c>
      <c r="Q43" s="50">
        <v>1</v>
      </c>
      <c r="R43" s="64"/>
      <c r="S43" s="64"/>
      <c r="T43" s="53">
        <f t="shared" si="5"/>
        <v>2</v>
      </c>
      <c r="U43" s="54">
        <f t="shared" si="6"/>
        <v>0.5</v>
      </c>
      <c r="V43" s="54">
        <f t="shared" si="7"/>
        <v>8.3500000000000005E-2</v>
      </c>
      <c r="W43" s="77" t="s">
        <v>177</v>
      </c>
      <c r="X43" s="56" t="s">
        <v>178</v>
      </c>
      <c r="Y43" s="30" t="s">
        <v>44</v>
      </c>
      <c r="Z43" s="30" t="s">
        <v>44</v>
      </c>
    </row>
    <row r="44" spans="1:26" ht="409.5">
      <c r="A44" s="46" t="s">
        <v>179</v>
      </c>
      <c r="B44" s="40" t="s">
        <v>50</v>
      </c>
      <c r="C44" s="45" t="s">
        <v>51</v>
      </c>
      <c r="D44" s="31" t="s">
        <v>180</v>
      </c>
      <c r="E44" s="85" t="s">
        <v>181</v>
      </c>
      <c r="F44" s="76">
        <v>0.8</v>
      </c>
      <c r="G44" s="75">
        <v>5.7099999999999998E-2</v>
      </c>
      <c r="H44" s="83" t="s">
        <v>182</v>
      </c>
      <c r="I44" s="78" t="s">
        <v>183</v>
      </c>
      <c r="J44" s="50">
        <f>SUM(K44:N44)</f>
        <v>103</v>
      </c>
      <c r="K44" s="50">
        <v>62</v>
      </c>
      <c r="L44" s="50">
        <v>41</v>
      </c>
      <c r="M44" s="50">
        <v>0</v>
      </c>
      <c r="N44" s="50">
        <v>0</v>
      </c>
      <c r="O44" s="52">
        <f t="shared" si="4"/>
        <v>103</v>
      </c>
      <c r="P44" s="50">
        <v>62</v>
      </c>
      <c r="Q44" s="50">
        <v>41</v>
      </c>
      <c r="R44" s="64"/>
      <c r="S44" s="64"/>
      <c r="T44" s="53">
        <f t="shared" si="5"/>
        <v>103</v>
      </c>
      <c r="U44" s="54">
        <f t="shared" si="6"/>
        <v>1</v>
      </c>
      <c r="V44" s="54">
        <f t="shared" si="7"/>
        <v>0.8</v>
      </c>
      <c r="W44" s="56" t="s">
        <v>184</v>
      </c>
      <c r="X44" s="77" t="s">
        <v>185</v>
      </c>
      <c r="Y44" s="30" t="s">
        <v>44</v>
      </c>
      <c r="Z44" s="30" t="s">
        <v>44</v>
      </c>
    </row>
    <row r="45" spans="1:26" ht="240">
      <c r="A45" s="46" t="s">
        <v>179</v>
      </c>
      <c r="B45" s="40" t="s">
        <v>50</v>
      </c>
      <c r="C45" s="45" t="s">
        <v>51</v>
      </c>
      <c r="D45" s="31" t="s">
        <v>186</v>
      </c>
      <c r="E45" s="85" t="s">
        <v>181</v>
      </c>
      <c r="F45" s="76">
        <v>0.2</v>
      </c>
      <c r="G45" s="75">
        <v>1.4200000000000001E-2</v>
      </c>
      <c r="H45" s="83" t="s">
        <v>39</v>
      </c>
      <c r="I45" s="78" t="s">
        <v>187</v>
      </c>
      <c r="J45" s="50">
        <v>12</v>
      </c>
      <c r="K45" s="50">
        <v>3</v>
      </c>
      <c r="L45" s="79" t="s">
        <v>95</v>
      </c>
      <c r="M45" s="50">
        <v>3</v>
      </c>
      <c r="N45" s="50">
        <v>3</v>
      </c>
      <c r="O45" s="52">
        <f t="shared" si="4"/>
        <v>8</v>
      </c>
      <c r="P45" s="50">
        <v>4</v>
      </c>
      <c r="Q45" s="50">
        <v>4</v>
      </c>
      <c r="R45" s="64"/>
      <c r="S45" s="64"/>
      <c r="T45" s="53">
        <f t="shared" si="5"/>
        <v>8</v>
      </c>
      <c r="U45" s="54">
        <f t="shared" si="6"/>
        <v>0.66666666666666663</v>
      </c>
      <c r="V45" s="54">
        <f t="shared" si="7"/>
        <v>0.13333333333333333</v>
      </c>
      <c r="W45" s="77" t="s">
        <v>188</v>
      </c>
      <c r="X45" s="77" t="s">
        <v>189</v>
      </c>
      <c r="Y45" s="30" t="s">
        <v>44</v>
      </c>
      <c r="Z45" s="30" t="s">
        <v>44</v>
      </c>
    </row>
    <row r="46" spans="1:26" ht="150">
      <c r="A46" s="46" t="s">
        <v>190</v>
      </c>
      <c r="B46" s="40" t="s">
        <v>50</v>
      </c>
      <c r="C46" s="45" t="s">
        <v>51</v>
      </c>
      <c r="D46" s="31" t="s">
        <v>191</v>
      </c>
      <c r="E46" s="85" t="s">
        <v>181</v>
      </c>
      <c r="F46" s="76">
        <v>0.2</v>
      </c>
      <c r="G46" s="75">
        <v>1.4200000000000001E-2</v>
      </c>
      <c r="H46" s="83" t="s">
        <v>39</v>
      </c>
      <c r="I46" s="78" t="s">
        <v>192</v>
      </c>
      <c r="J46" s="50">
        <v>24</v>
      </c>
      <c r="K46" s="50">
        <v>6</v>
      </c>
      <c r="L46" s="79" t="s">
        <v>193</v>
      </c>
      <c r="M46" s="50">
        <v>6</v>
      </c>
      <c r="N46" s="50">
        <v>6</v>
      </c>
      <c r="O46" s="52">
        <f t="shared" si="4"/>
        <v>12</v>
      </c>
      <c r="P46" s="50">
        <v>6</v>
      </c>
      <c r="Q46" s="50">
        <v>6</v>
      </c>
      <c r="R46" s="64"/>
      <c r="S46" s="64"/>
      <c r="T46" s="53">
        <f t="shared" si="5"/>
        <v>12</v>
      </c>
      <c r="U46" s="54">
        <f t="shared" si="6"/>
        <v>0.5</v>
      </c>
      <c r="V46" s="54">
        <f t="shared" si="7"/>
        <v>0.1</v>
      </c>
      <c r="W46" s="77" t="s">
        <v>194</v>
      </c>
      <c r="X46" s="77" t="s">
        <v>195</v>
      </c>
      <c r="Y46" s="30" t="s">
        <v>44</v>
      </c>
      <c r="Z46" s="30" t="s">
        <v>44</v>
      </c>
    </row>
    <row r="47" spans="1:26" ht="120">
      <c r="A47" s="46" t="s">
        <v>190</v>
      </c>
      <c r="B47" s="40" t="s">
        <v>50</v>
      </c>
      <c r="C47" s="45" t="s">
        <v>51</v>
      </c>
      <c r="D47" s="31" t="s">
        <v>196</v>
      </c>
      <c r="E47" s="85" t="s">
        <v>181</v>
      </c>
      <c r="F47" s="76">
        <v>0.3</v>
      </c>
      <c r="G47" s="75">
        <v>2.1399999999999999E-2</v>
      </c>
      <c r="H47" s="83" t="s">
        <v>182</v>
      </c>
      <c r="I47" s="78" t="s">
        <v>197</v>
      </c>
      <c r="J47" s="50">
        <f t="shared" ref="J47:J48" si="8">SUM(K47:N47)</f>
        <v>150</v>
      </c>
      <c r="K47" s="50">
        <v>72</v>
      </c>
      <c r="L47" s="50">
        <v>78</v>
      </c>
      <c r="M47" s="50">
        <v>0</v>
      </c>
      <c r="N47" s="50">
        <v>0</v>
      </c>
      <c r="O47" s="52">
        <f t="shared" si="4"/>
        <v>150</v>
      </c>
      <c r="P47" s="50">
        <v>72</v>
      </c>
      <c r="Q47" s="50">
        <v>78</v>
      </c>
      <c r="R47" s="64"/>
      <c r="S47" s="64"/>
      <c r="T47" s="53">
        <f t="shared" si="5"/>
        <v>150</v>
      </c>
      <c r="U47" s="54">
        <f t="shared" si="6"/>
        <v>1</v>
      </c>
      <c r="V47" s="54">
        <f t="shared" si="7"/>
        <v>0.3</v>
      </c>
      <c r="W47" s="77" t="s">
        <v>198</v>
      </c>
      <c r="X47" s="77" t="s">
        <v>199</v>
      </c>
      <c r="Y47" s="30" t="s">
        <v>44</v>
      </c>
      <c r="Z47" s="30" t="s">
        <v>44</v>
      </c>
    </row>
    <row r="48" spans="1:26" ht="409.5">
      <c r="A48" s="46" t="s">
        <v>190</v>
      </c>
      <c r="B48" s="40" t="s">
        <v>50</v>
      </c>
      <c r="C48" s="45" t="s">
        <v>51</v>
      </c>
      <c r="D48" s="31" t="s">
        <v>200</v>
      </c>
      <c r="E48" s="85" t="s">
        <v>181</v>
      </c>
      <c r="F48" s="76">
        <v>0.4</v>
      </c>
      <c r="G48" s="75">
        <v>2.8500000000000001E-2</v>
      </c>
      <c r="H48" s="83" t="s">
        <v>182</v>
      </c>
      <c r="I48" s="78" t="s">
        <v>201</v>
      </c>
      <c r="J48" s="50">
        <f t="shared" si="8"/>
        <v>9</v>
      </c>
      <c r="K48" s="50">
        <v>3</v>
      </c>
      <c r="L48" s="50">
        <v>6</v>
      </c>
      <c r="M48" s="50">
        <v>0</v>
      </c>
      <c r="N48" s="50">
        <v>0</v>
      </c>
      <c r="O48" s="52">
        <f t="shared" si="4"/>
        <v>9</v>
      </c>
      <c r="P48" s="50">
        <v>3</v>
      </c>
      <c r="Q48" s="50">
        <v>6</v>
      </c>
      <c r="R48" s="64"/>
      <c r="S48" s="64"/>
      <c r="T48" s="53">
        <f t="shared" si="5"/>
        <v>9</v>
      </c>
      <c r="U48" s="54">
        <f t="shared" si="6"/>
        <v>1</v>
      </c>
      <c r="V48" s="54">
        <f t="shared" si="7"/>
        <v>0.4</v>
      </c>
      <c r="W48" s="56" t="s">
        <v>202</v>
      </c>
      <c r="X48" s="56" t="s">
        <v>203</v>
      </c>
      <c r="Y48" s="30" t="s">
        <v>44</v>
      </c>
      <c r="Z48" s="30" t="s">
        <v>44</v>
      </c>
    </row>
    <row r="49" spans="1:26" ht="409.5">
      <c r="A49" s="46" t="s">
        <v>190</v>
      </c>
      <c r="B49" s="40" t="s">
        <v>50</v>
      </c>
      <c r="C49" s="45" t="s">
        <v>51</v>
      </c>
      <c r="D49" s="55" t="s">
        <v>204</v>
      </c>
      <c r="E49" s="85" t="s">
        <v>181</v>
      </c>
      <c r="F49" s="76">
        <v>0.1</v>
      </c>
      <c r="G49" s="75">
        <v>7.1000000000000004E-3</v>
      </c>
      <c r="H49" s="83" t="s">
        <v>39</v>
      </c>
      <c r="I49" s="50" t="s">
        <v>54</v>
      </c>
      <c r="J49" s="50">
        <v>4</v>
      </c>
      <c r="K49" s="50">
        <v>1</v>
      </c>
      <c r="L49" s="50">
        <v>1</v>
      </c>
      <c r="M49" s="50">
        <v>1</v>
      </c>
      <c r="N49" s="50">
        <v>1</v>
      </c>
      <c r="O49" s="52">
        <f t="shared" si="4"/>
        <v>2</v>
      </c>
      <c r="P49" s="50">
        <v>1</v>
      </c>
      <c r="Q49" s="50">
        <v>1</v>
      </c>
      <c r="R49" s="64"/>
      <c r="S49" s="64"/>
      <c r="T49" s="53">
        <f t="shared" si="5"/>
        <v>2</v>
      </c>
      <c r="U49" s="54">
        <f t="shared" si="6"/>
        <v>0.5</v>
      </c>
      <c r="V49" s="54">
        <f t="shared" si="7"/>
        <v>0.05</v>
      </c>
      <c r="W49" s="77" t="s">
        <v>205</v>
      </c>
      <c r="X49" s="77" t="s">
        <v>206</v>
      </c>
      <c r="Y49" s="30" t="s">
        <v>44</v>
      </c>
      <c r="Z49" s="30" t="s">
        <v>44</v>
      </c>
    </row>
    <row r="50" spans="1:26" ht="390">
      <c r="A50" s="28" t="s">
        <v>207</v>
      </c>
      <c r="B50" s="40" t="s">
        <v>50</v>
      </c>
      <c r="C50" s="30" t="s">
        <v>51</v>
      </c>
      <c r="D50" s="29" t="s">
        <v>208</v>
      </c>
      <c r="E50" s="31" t="s">
        <v>209</v>
      </c>
      <c r="F50" s="86">
        <v>0.27</v>
      </c>
      <c r="G50" s="71">
        <v>1.9199999999999998E-2</v>
      </c>
      <c r="H50" s="87" t="s">
        <v>39</v>
      </c>
      <c r="I50" s="66" t="s">
        <v>210</v>
      </c>
      <c r="J50" s="88">
        <v>1</v>
      </c>
      <c r="K50" s="89">
        <v>0.15</v>
      </c>
      <c r="L50" s="89">
        <v>0.25</v>
      </c>
      <c r="M50" s="89">
        <v>0.3</v>
      </c>
      <c r="N50" s="89">
        <v>0.3</v>
      </c>
      <c r="O50" s="90">
        <f t="shared" si="4"/>
        <v>0.6</v>
      </c>
      <c r="P50" s="88">
        <v>0.15</v>
      </c>
      <c r="Q50" s="88">
        <v>0.45</v>
      </c>
      <c r="R50" s="69"/>
      <c r="S50" s="69"/>
      <c r="T50" s="37">
        <f t="shared" si="5"/>
        <v>0.6</v>
      </c>
      <c r="U50" s="38">
        <f t="shared" si="6"/>
        <v>0.6</v>
      </c>
      <c r="V50" s="38">
        <f t="shared" si="7"/>
        <v>0.16200000000000001</v>
      </c>
      <c r="W50" s="29" t="s">
        <v>211</v>
      </c>
      <c r="X50" s="29" t="s">
        <v>212</v>
      </c>
      <c r="Y50" s="30" t="s">
        <v>44</v>
      </c>
      <c r="Z50" s="30" t="s">
        <v>44</v>
      </c>
    </row>
    <row r="51" spans="1:26" ht="135">
      <c r="A51" s="28" t="s">
        <v>207</v>
      </c>
      <c r="B51" s="40" t="s">
        <v>50</v>
      </c>
      <c r="C51" s="30" t="s">
        <v>51</v>
      </c>
      <c r="D51" s="29" t="s">
        <v>213</v>
      </c>
      <c r="E51" s="31" t="s">
        <v>214</v>
      </c>
      <c r="F51" s="86">
        <v>0.15</v>
      </c>
      <c r="G51" s="71">
        <v>1.0699999999999999E-2</v>
      </c>
      <c r="H51" s="87" t="s">
        <v>39</v>
      </c>
      <c r="I51" s="91" t="s">
        <v>215</v>
      </c>
      <c r="J51" s="88">
        <v>1</v>
      </c>
      <c r="K51" s="89">
        <v>0</v>
      </c>
      <c r="L51" s="89">
        <v>1</v>
      </c>
      <c r="M51" s="89">
        <v>0</v>
      </c>
      <c r="N51" s="89">
        <v>0</v>
      </c>
      <c r="O51" s="90">
        <f t="shared" si="4"/>
        <v>1</v>
      </c>
      <c r="P51" s="92">
        <v>0</v>
      </c>
      <c r="Q51" s="89">
        <v>1</v>
      </c>
      <c r="R51" s="69"/>
      <c r="S51" s="69"/>
      <c r="T51" s="37">
        <f t="shared" si="5"/>
        <v>1</v>
      </c>
      <c r="U51" s="38">
        <f t="shared" si="6"/>
        <v>1</v>
      </c>
      <c r="V51" s="38">
        <f t="shared" si="7"/>
        <v>0.15</v>
      </c>
      <c r="W51" s="29" t="s">
        <v>216</v>
      </c>
      <c r="X51" s="29" t="s">
        <v>217</v>
      </c>
      <c r="Y51" s="30" t="s">
        <v>44</v>
      </c>
      <c r="Z51" s="30" t="s">
        <v>44</v>
      </c>
    </row>
    <row r="52" spans="1:26" ht="102" customHeight="1">
      <c r="A52" s="28" t="s">
        <v>207</v>
      </c>
      <c r="B52" s="40" t="s">
        <v>50</v>
      </c>
      <c r="C52" s="30" t="s">
        <v>51</v>
      </c>
      <c r="D52" s="29" t="s">
        <v>218</v>
      </c>
      <c r="E52" s="31" t="s">
        <v>214</v>
      </c>
      <c r="F52" s="86">
        <v>0.1</v>
      </c>
      <c r="G52" s="71">
        <v>7.1000000000000004E-3</v>
      </c>
      <c r="H52" s="87" t="s">
        <v>39</v>
      </c>
      <c r="I52" s="66" t="s">
        <v>219</v>
      </c>
      <c r="J52" s="88">
        <v>1</v>
      </c>
      <c r="K52" s="89">
        <v>0.1</v>
      </c>
      <c r="L52" s="89">
        <v>0.4</v>
      </c>
      <c r="M52" s="89">
        <v>0.1</v>
      </c>
      <c r="N52" s="89">
        <v>0.4</v>
      </c>
      <c r="O52" s="90">
        <f t="shared" si="4"/>
        <v>0.6</v>
      </c>
      <c r="P52" s="88">
        <v>0.1</v>
      </c>
      <c r="Q52" s="89">
        <v>0.5</v>
      </c>
      <c r="R52" s="69"/>
      <c r="S52" s="69"/>
      <c r="T52" s="37">
        <f t="shared" si="5"/>
        <v>0.6</v>
      </c>
      <c r="U52" s="38">
        <f t="shared" si="6"/>
        <v>0.6</v>
      </c>
      <c r="V52" s="38">
        <f t="shared" si="7"/>
        <v>0.06</v>
      </c>
      <c r="W52" s="29" t="s">
        <v>220</v>
      </c>
      <c r="X52" s="29" t="s">
        <v>221</v>
      </c>
      <c r="Y52" s="30" t="s">
        <v>44</v>
      </c>
      <c r="Z52" s="30" t="s">
        <v>44</v>
      </c>
    </row>
    <row r="53" spans="1:26" ht="150">
      <c r="A53" s="28" t="s">
        <v>207</v>
      </c>
      <c r="B53" s="40" t="s">
        <v>50</v>
      </c>
      <c r="C53" s="30" t="s">
        <v>51</v>
      </c>
      <c r="D53" s="29" t="s">
        <v>222</v>
      </c>
      <c r="E53" s="31" t="s">
        <v>38</v>
      </c>
      <c r="F53" s="86">
        <v>0.1</v>
      </c>
      <c r="G53" s="71">
        <v>7.1000000000000004E-3</v>
      </c>
      <c r="H53" s="87" t="s">
        <v>39</v>
      </c>
      <c r="I53" s="66" t="s">
        <v>223</v>
      </c>
      <c r="J53" s="88">
        <v>1</v>
      </c>
      <c r="K53" s="89">
        <v>0.25</v>
      </c>
      <c r="L53" s="93" t="s">
        <v>224</v>
      </c>
      <c r="M53" s="89">
        <v>0.25</v>
      </c>
      <c r="N53" s="89">
        <v>0.25</v>
      </c>
      <c r="O53" s="90">
        <f t="shared" si="4"/>
        <v>0.5</v>
      </c>
      <c r="P53" s="88">
        <v>0.25</v>
      </c>
      <c r="Q53" s="88">
        <v>0.25</v>
      </c>
      <c r="R53" s="69"/>
      <c r="S53" s="69"/>
      <c r="T53" s="37">
        <f t="shared" si="5"/>
        <v>0.5</v>
      </c>
      <c r="U53" s="38">
        <f t="shared" si="6"/>
        <v>0.5</v>
      </c>
      <c r="V53" s="38">
        <f t="shared" si="7"/>
        <v>0.05</v>
      </c>
      <c r="W53" s="29" t="s">
        <v>225</v>
      </c>
      <c r="X53" s="29" t="s">
        <v>226</v>
      </c>
      <c r="Y53" s="30" t="s">
        <v>44</v>
      </c>
      <c r="Z53" s="30" t="s">
        <v>44</v>
      </c>
    </row>
    <row r="54" spans="1:26" ht="360">
      <c r="A54" s="28" t="s">
        <v>207</v>
      </c>
      <c r="B54" s="40" t="s">
        <v>50</v>
      </c>
      <c r="C54" s="30" t="s">
        <v>51</v>
      </c>
      <c r="D54" s="29" t="s">
        <v>227</v>
      </c>
      <c r="E54" s="31" t="s">
        <v>209</v>
      </c>
      <c r="F54" s="89">
        <v>0.28000000000000003</v>
      </c>
      <c r="G54" s="89">
        <v>0.02</v>
      </c>
      <c r="H54" s="87" t="s">
        <v>39</v>
      </c>
      <c r="I54" s="41" t="s">
        <v>54</v>
      </c>
      <c r="J54" s="41">
        <v>4</v>
      </c>
      <c r="K54" s="41">
        <v>1</v>
      </c>
      <c r="L54" s="41">
        <v>1</v>
      </c>
      <c r="M54" s="41">
        <v>1</v>
      </c>
      <c r="N54" s="41">
        <v>1</v>
      </c>
      <c r="O54" s="36">
        <f t="shared" si="4"/>
        <v>2</v>
      </c>
      <c r="P54" s="67">
        <v>1</v>
      </c>
      <c r="Q54" s="67">
        <v>1</v>
      </c>
      <c r="R54" s="69"/>
      <c r="S54" s="69"/>
      <c r="T54" s="37">
        <f t="shared" si="5"/>
        <v>2</v>
      </c>
      <c r="U54" s="38">
        <f t="shared" si="6"/>
        <v>0.5</v>
      </c>
      <c r="V54" s="38">
        <f t="shared" si="7"/>
        <v>0.14000000000000001</v>
      </c>
      <c r="W54" s="29" t="s">
        <v>228</v>
      </c>
      <c r="X54" s="29" t="s">
        <v>229</v>
      </c>
      <c r="Y54" s="30" t="s">
        <v>44</v>
      </c>
      <c r="Z54" s="30" t="s">
        <v>44</v>
      </c>
    </row>
    <row r="55" spans="1:26" ht="45" customHeight="1">
      <c r="A55" s="28" t="s">
        <v>207</v>
      </c>
      <c r="B55" s="40" t="s">
        <v>50</v>
      </c>
      <c r="C55" s="30" t="s">
        <v>51</v>
      </c>
      <c r="D55" s="29" t="s">
        <v>230</v>
      </c>
      <c r="E55" s="31" t="s">
        <v>214</v>
      </c>
      <c r="F55" s="89">
        <v>0.1</v>
      </c>
      <c r="G55" s="71">
        <v>7.1000000000000004E-3</v>
      </c>
      <c r="H55" s="87" t="s">
        <v>39</v>
      </c>
      <c r="I55" s="66" t="s">
        <v>231</v>
      </c>
      <c r="J55" s="67">
        <v>1</v>
      </c>
      <c r="K55" s="67">
        <v>0</v>
      </c>
      <c r="L55" s="94" t="s">
        <v>104</v>
      </c>
      <c r="M55" s="67">
        <v>0</v>
      </c>
      <c r="N55" s="67">
        <v>1</v>
      </c>
      <c r="O55" s="36">
        <f t="shared" si="4"/>
        <v>0</v>
      </c>
      <c r="P55" s="67">
        <v>0</v>
      </c>
      <c r="Q55" s="67">
        <v>0</v>
      </c>
      <c r="R55" s="69"/>
      <c r="S55" s="69"/>
      <c r="T55" s="37">
        <f t="shared" si="5"/>
        <v>0</v>
      </c>
      <c r="U55" s="38">
        <f t="shared" si="6"/>
        <v>0</v>
      </c>
      <c r="V55" s="38">
        <f t="shared" si="7"/>
        <v>0</v>
      </c>
      <c r="W55" s="95" t="s">
        <v>44</v>
      </c>
      <c r="X55" s="29" t="s">
        <v>232</v>
      </c>
      <c r="Y55" s="30" t="s">
        <v>44</v>
      </c>
      <c r="Z55" s="30" t="s">
        <v>44</v>
      </c>
    </row>
    <row r="56" spans="1:26" ht="79.5" customHeight="1">
      <c r="A56" s="65" t="s">
        <v>233</v>
      </c>
      <c r="B56" s="61" t="s">
        <v>50</v>
      </c>
      <c r="C56" s="66" t="s">
        <v>51</v>
      </c>
      <c r="D56" s="44" t="s">
        <v>234</v>
      </c>
      <c r="E56" s="44" t="s">
        <v>235</v>
      </c>
      <c r="F56" s="89">
        <v>0.4</v>
      </c>
      <c r="G56" s="71">
        <v>2.8500000000000001E-2</v>
      </c>
      <c r="H56" s="41" t="s">
        <v>39</v>
      </c>
      <c r="I56" s="66" t="s">
        <v>236</v>
      </c>
      <c r="J56" s="89">
        <v>1</v>
      </c>
      <c r="K56" s="89">
        <v>0.25</v>
      </c>
      <c r="L56" s="89">
        <v>0.25</v>
      </c>
      <c r="M56" s="89">
        <v>0.25</v>
      </c>
      <c r="N56" s="89">
        <v>0.25</v>
      </c>
      <c r="O56" s="89">
        <f t="shared" ref="O56:O58" si="9">K56</f>
        <v>0.25</v>
      </c>
      <c r="P56" s="89">
        <v>0.12</v>
      </c>
      <c r="Q56" s="89">
        <v>0.38</v>
      </c>
      <c r="R56" s="69"/>
      <c r="S56" s="69"/>
      <c r="T56" s="96">
        <f t="shared" si="5"/>
        <v>0.5</v>
      </c>
      <c r="U56" s="97">
        <f t="shared" si="6"/>
        <v>0.5</v>
      </c>
      <c r="V56" s="97">
        <f t="shared" si="7"/>
        <v>0.2</v>
      </c>
      <c r="W56" s="29" t="s">
        <v>237</v>
      </c>
      <c r="X56" s="44" t="s">
        <v>238</v>
      </c>
      <c r="Y56" s="29" t="s">
        <v>239</v>
      </c>
      <c r="Z56" s="69"/>
    </row>
    <row r="57" spans="1:26" ht="270">
      <c r="A57" s="46" t="s">
        <v>233</v>
      </c>
      <c r="B57" s="40" t="s">
        <v>50</v>
      </c>
      <c r="C57" s="45" t="s">
        <v>51</v>
      </c>
      <c r="D57" s="31" t="s">
        <v>240</v>
      </c>
      <c r="E57" s="55" t="s">
        <v>241</v>
      </c>
      <c r="F57" s="76">
        <v>0.4</v>
      </c>
      <c r="G57" s="75">
        <v>2.8500000000000001E-2</v>
      </c>
      <c r="H57" s="50" t="s">
        <v>39</v>
      </c>
      <c r="I57" s="78" t="s">
        <v>242</v>
      </c>
      <c r="J57" s="78">
        <v>72</v>
      </c>
      <c r="K57" s="78">
        <v>18</v>
      </c>
      <c r="L57" s="98" t="s">
        <v>243</v>
      </c>
      <c r="M57" s="98" t="s">
        <v>244</v>
      </c>
      <c r="N57" s="50">
        <v>18</v>
      </c>
      <c r="O57" s="99">
        <f t="shared" si="9"/>
        <v>18</v>
      </c>
      <c r="P57" s="50">
        <v>18</v>
      </c>
      <c r="Q57" s="50">
        <v>23</v>
      </c>
      <c r="R57" s="64"/>
      <c r="S57" s="64"/>
      <c r="T57" s="53">
        <f t="shared" si="5"/>
        <v>41</v>
      </c>
      <c r="U57" s="54">
        <f t="shared" si="6"/>
        <v>0.56944444444444442</v>
      </c>
      <c r="V57" s="54">
        <f t="shared" si="7"/>
        <v>0.22777777777777777</v>
      </c>
      <c r="W57" s="77" t="s">
        <v>245</v>
      </c>
      <c r="X57" s="44" t="s">
        <v>246</v>
      </c>
      <c r="Y57" s="30" t="s">
        <v>44</v>
      </c>
      <c r="Z57" s="30" t="s">
        <v>44</v>
      </c>
    </row>
    <row r="58" spans="1:26" ht="210">
      <c r="A58" s="46" t="s">
        <v>233</v>
      </c>
      <c r="B58" s="40" t="s">
        <v>50</v>
      </c>
      <c r="C58" s="45" t="s">
        <v>51</v>
      </c>
      <c r="D58" s="31" t="s">
        <v>247</v>
      </c>
      <c r="E58" s="55" t="s">
        <v>248</v>
      </c>
      <c r="F58" s="76">
        <v>0.2</v>
      </c>
      <c r="G58" s="75">
        <v>1.4200000000000001E-2</v>
      </c>
      <c r="H58" s="50" t="s">
        <v>39</v>
      </c>
      <c r="I58" s="78" t="s">
        <v>249</v>
      </c>
      <c r="J58" s="78">
        <v>6</v>
      </c>
      <c r="K58" s="78">
        <v>2</v>
      </c>
      <c r="L58" s="98" t="s">
        <v>250</v>
      </c>
      <c r="M58" s="98" t="s">
        <v>250</v>
      </c>
      <c r="N58" s="50">
        <v>0</v>
      </c>
      <c r="O58" s="50">
        <f t="shared" si="9"/>
        <v>2</v>
      </c>
      <c r="P58" s="50">
        <v>1</v>
      </c>
      <c r="Q58" s="41">
        <v>5</v>
      </c>
      <c r="R58" s="64"/>
      <c r="S58" s="64"/>
      <c r="T58" s="53">
        <f t="shared" si="5"/>
        <v>6</v>
      </c>
      <c r="U58" s="54">
        <f t="shared" si="6"/>
        <v>1</v>
      </c>
      <c r="V58" s="54">
        <f t="shared" si="7"/>
        <v>0.2</v>
      </c>
      <c r="W58" s="77" t="s">
        <v>251</v>
      </c>
      <c r="X58" s="56" t="s">
        <v>252</v>
      </c>
      <c r="Y58" s="30" t="s">
        <v>44</v>
      </c>
      <c r="Z58" s="30" t="s">
        <v>44</v>
      </c>
    </row>
    <row r="59" spans="1:26" ht="76.5">
      <c r="A59" s="46" t="s">
        <v>253</v>
      </c>
      <c r="B59" s="40" t="s">
        <v>50</v>
      </c>
      <c r="C59" s="45" t="s">
        <v>51</v>
      </c>
      <c r="D59" s="100" t="s">
        <v>254</v>
      </c>
      <c r="E59" s="55" t="s">
        <v>255</v>
      </c>
      <c r="F59" s="101">
        <v>0.1</v>
      </c>
      <c r="G59" s="75">
        <v>7.1000000000000004E-3</v>
      </c>
      <c r="H59" s="50" t="s">
        <v>39</v>
      </c>
      <c r="I59" s="50" t="s">
        <v>256</v>
      </c>
      <c r="J59" s="50">
        <v>1</v>
      </c>
      <c r="K59" s="50">
        <v>0</v>
      </c>
      <c r="L59" s="79" t="s">
        <v>41</v>
      </c>
      <c r="M59" s="62" t="s">
        <v>104</v>
      </c>
      <c r="N59" s="62" t="s">
        <v>104</v>
      </c>
      <c r="O59" s="50">
        <v>0</v>
      </c>
      <c r="P59" s="50">
        <v>0</v>
      </c>
      <c r="Q59" s="50">
        <v>1</v>
      </c>
      <c r="R59" s="64"/>
      <c r="S59" s="64"/>
      <c r="T59" s="53">
        <f t="shared" si="5"/>
        <v>1</v>
      </c>
      <c r="U59" s="54">
        <f t="shared" si="6"/>
        <v>1</v>
      </c>
      <c r="V59" s="54">
        <f t="shared" si="7"/>
        <v>0.1</v>
      </c>
      <c r="W59" s="80" t="s">
        <v>257</v>
      </c>
      <c r="X59" s="80" t="s">
        <v>258</v>
      </c>
      <c r="Y59" s="30" t="s">
        <v>44</v>
      </c>
      <c r="Z59" s="30" t="s">
        <v>44</v>
      </c>
    </row>
    <row r="60" spans="1:26" ht="51">
      <c r="A60" s="46" t="s">
        <v>253</v>
      </c>
      <c r="B60" s="40" t="s">
        <v>50</v>
      </c>
      <c r="C60" s="45" t="s">
        <v>51</v>
      </c>
      <c r="D60" s="102" t="s">
        <v>259</v>
      </c>
      <c r="E60" s="55" t="s">
        <v>255</v>
      </c>
      <c r="F60" s="101">
        <v>0.05</v>
      </c>
      <c r="G60" s="49">
        <v>3.5000000000000001E-3</v>
      </c>
      <c r="H60" s="45" t="s">
        <v>39</v>
      </c>
      <c r="I60" s="45" t="s">
        <v>260</v>
      </c>
      <c r="J60" s="45">
        <v>2</v>
      </c>
      <c r="K60" s="45">
        <v>0</v>
      </c>
      <c r="L60" s="62" t="s">
        <v>104</v>
      </c>
      <c r="M60" s="45">
        <v>1</v>
      </c>
      <c r="N60" s="103">
        <v>1</v>
      </c>
      <c r="O60" s="45">
        <v>0</v>
      </c>
      <c r="P60" s="45">
        <v>0</v>
      </c>
      <c r="Q60" s="50">
        <v>0</v>
      </c>
      <c r="R60" s="64"/>
      <c r="S60" s="64"/>
      <c r="T60" s="53">
        <f t="shared" si="5"/>
        <v>0</v>
      </c>
      <c r="U60" s="54">
        <f t="shared" si="6"/>
        <v>0</v>
      </c>
      <c r="V60" s="54">
        <f t="shared" si="7"/>
        <v>0</v>
      </c>
      <c r="W60" s="80" t="s">
        <v>261</v>
      </c>
      <c r="X60" s="80" t="s">
        <v>262</v>
      </c>
      <c r="Y60" s="30" t="s">
        <v>44</v>
      </c>
      <c r="Z60" s="30" t="s">
        <v>44</v>
      </c>
    </row>
    <row r="61" spans="1:26" ht="150">
      <c r="A61" s="46" t="s">
        <v>253</v>
      </c>
      <c r="B61" s="40" t="s">
        <v>50</v>
      </c>
      <c r="C61" s="45" t="s">
        <v>51</v>
      </c>
      <c r="D61" s="104" t="s">
        <v>263</v>
      </c>
      <c r="E61" s="55" t="s">
        <v>255</v>
      </c>
      <c r="F61" s="101">
        <v>0.15</v>
      </c>
      <c r="G61" s="49">
        <v>1.0699999999999999E-2</v>
      </c>
      <c r="H61" s="45" t="s">
        <v>39</v>
      </c>
      <c r="I61" s="45" t="s">
        <v>264</v>
      </c>
      <c r="J61" s="78">
        <v>4</v>
      </c>
      <c r="K61" s="78">
        <v>1</v>
      </c>
      <c r="L61" s="98" t="s">
        <v>41</v>
      </c>
      <c r="M61" s="78">
        <v>1</v>
      </c>
      <c r="N61" s="105">
        <v>1</v>
      </c>
      <c r="O61" s="36">
        <f t="shared" ref="O61:O66" si="10">SUM(P61:S61)</f>
        <v>2</v>
      </c>
      <c r="P61" s="50">
        <v>1</v>
      </c>
      <c r="Q61" s="50">
        <v>1</v>
      </c>
      <c r="R61" s="64"/>
      <c r="S61" s="64"/>
      <c r="T61" s="53">
        <f t="shared" si="5"/>
        <v>2</v>
      </c>
      <c r="U61" s="54">
        <f t="shared" si="6"/>
        <v>0.5</v>
      </c>
      <c r="V61" s="54">
        <f t="shared" si="7"/>
        <v>7.4999999999999997E-2</v>
      </c>
      <c r="W61" s="77" t="s">
        <v>265</v>
      </c>
      <c r="X61" s="56" t="s">
        <v>266</v>
      </c>
      <c r="Y61" s="30" t="s">
        <v>44</v>
      </c>
      <c r="Z61" s="30" t="s">
        <v>44</v>
      </c>
    </row>
    <row r="62" spans="1:26" ht="90">
      <c r="A62" s="46" t="s">
        <v>253</v>
      </c>
      <c r="B62" s="40" t="s">
        <v>50</v>
      </c>
      <c r="C62" s="45" t="s">
        <v>51</v>
      </c>
      <c r="D62" s="102" t="s">
        <v>267</v>
      </c>
      <c r="E62" s="55" t="s">
        <v>255</v>
      </c>
      <c r="F62" s="101">
        <v>0.25</v>
      </c>
      <c r="G62" s="49">
        <v>1.7999999999999999E-2</v>
      </c>
      <c r="H62" s="45" t="s">
        <v>39</v>
      </c>
      <c r="I62" s="50" t="s">
        <v>54</v>
      </c>
      <c r="J62" s="50">
        <v>4</v>
      </c>
      <c r="K62" s="50">
        <v>1</v>
      </c>
      <c r="L62" s="50">
        <v>1</v>
      </c>
      <c r="M62" s="50">
        <v>1</v>
      </c>
      <c r="N62" s="50">
        <v>1</v>
      </c>
      <c r="O62" s="36">
        <f t="shared" si="10"/>
        <v>2</v>
      </c>
      <c r="P62" s="50">
        <v>1</v>
      </c>
      <c r="Q62" s="50">
        <v>1</v>
      </c>
      <c r="R62" s="64"/>
      <c r="S62" s="64"/>
      <c r="T62" s="53">
        <f t="shared" si="5"/>
        <v>2</v>
      </c>
      <c r="U62" s="54">
        <f t="shared" si="6"/>
        <v>0.5</v>
      </c>
      <c r="V62" s="54">
        <f t="shared" si="7"/>
        <v>0.125</v>
      </c>
      <c r="W62" s="56" t="s">
        <v>268</v>
      </c>
      <c r="X62" s="56" t="s">
        <v>269</v>
      </c>
      <c r="Y62" s="30" t="s">
        <v>44</v>
      </c>
      <c r="Z62" s="30" t="s">
        <v>44</v>
      </c>
    </row>
    <row r="63" spans="1:26" ht="150">
      <c r="A63" s="46" t="s">
        <v>253</v>
      </c>
      <c r="B63" s="40" t="s">
        <v>50</v>
      </c>
      <c r="C63" s="45" t="s">
        <v>51</v>
      </c>
      <c r="D63" s="31" t="s">
        <v>270</v>
      </c>
      <c r="E63" s="31" t="s">
        <v>271</v>
      </c>
      <c r="F63" s="92">
        <v>0.05</v>
      </c>
      <c r="G63" s="49">
        <v>3.3999999999999998E-3</v>
      </c>
      <c r="H63" s="30" t="s">
        <v>39</v>
      </c>
      <c r="I63" s="30" t="s">
        <v>272</v>
      </c>
      <c r="J63" s="66">
        <v>4</v>
      </c>
      <c r="K63" s="106" t="s">
        <v>41</v>
      </c>
      <c r="L63" s="106" t="s">
        <v>41</v>
      </c>
      <c r="M63" s="66">
        <v>1</v>
      </c>
      <c r="N63" s="107">
        <v>1</v>
      </c>
      <c r="O63" s="36">
        <f t="shared" si="10"/>
        <v>2</v>
      </c>
      <c r="P63" s="50">
        <v>1</v>
      </c>
      <c r="Q63" s="50">
        <v>1</v>
      </c>
      <c r="R63" s="64"/>
      <c r="S63" s="64"/>
      <c r="T63" s="53">
        <f t="shared" si="5"/>
        <v>2</v>
      </c>
      <c r="U63" s="54">
        <f t="shared" si="6"/>
        <v>0.5</v>
      </c>
      <c r="V63" s="54">
        <f t="shared" si="7"/>
        <v>2.5000000000000001E-2</v>
      </c>
      <c r="W63" s="77" t="s">
        <v>273</v>
      </c>
      <c r="X63" s="56" t="s">
        <v>274</v>
      </c>
      <c r="Y63" s="30" t="s">
        <v>44</v>
      </c>
      <c r="Z63" s="30" t="s">
        <v>44</v>
      </c>
    </row>
    <row r="64" spans="1:26" ht="210">
      <c r="A64" s="46" t="s">
        <v>253</v>
      </c>
      <c r="B64" s="40" t="s">
        <v>50</v>
      </c>
      <c r="C64" s="45" t="s">
        <v>51</v>
      </c>
      <c r="D64" s="104" t="s">
        <v>275</v>
      </c>
      <c r="E64" s="55" t="s">
        <v>255</v>
      </c>
      <c r="F64" s="101">
        <v>0.2</v>
      </c>
      <c r="G64" s="75">
        <v>1.4200000000000001E-2</v>
      </c>
      <c r="H64" s="45" t="s">
        <v>39</v>
      </c>
      <c r="I64" s="45" t="s">
        <v>276</v>
      </c>
      <c r="J64" s="78">
        <v>4</v>
      </c>
      <c r="K64" s="78">
        <v>1</v>
      </c>
      <c r="L64" s="98" t="s">
        <v>41</v>
      </c>
      <c r="M64" s="78">
        <v>1</v>
      </c>
      <c r="N64" s="105">
        <v>1</v>
      </c>
      <c r="O64" s="36">
        <f t="shared" si="10"/>
        <v>2</v>
      </c>
      <c r="P64" s="50">
        <v>1</v>
      </c>
      <c r="Q64" s="50">
        <v>1</v>
      </c>
      <c r="R64" s="64"/>
      <c r="S64" s="64"/>
      <c r="T64" s="53">
        <f t="shared" si="5"/>
        <v>2</v>
      </c>
      <c r="U64" s="54">
        <f t="shared" si="6"/>
        <v>0.5</v>
      </c>
      <c r="V64" s="54">
        <f t="shared" si="7"/>
        <v>0.1</v>
      </c>
      <c r="W64" s="77" t="s">
        <v>277</v>
      </c>
      <c r="X64" s="56" t="s">
        <v>278</v>
      </c>
      <c r="Y64" s="30" t="s">
        <v>44</v>
      </c>
      <c r="Z64" s="30" t="s">
        <v>44</v>
      </c>
    </row>
    <row r="65" spans="1:26" ht="84" customHeight="1">
      <c r="A65" s="46" t="s">
        <v>253</v>
      </c>
      <c r="B65" s="40" t="s">
        <v>50</v>
      </c>
      <c r="C65" s="45" t="s">
        <v>51</v>
      </c>
      <c r="D65" s="104" t="s">
        <v>279</v>
      </c>
      <c r="E65" s="55" t="s">
        <v>255</v>
      </c>
      <c r="F65" s="101">
        <v>0.2</v>
      </c>
      <c r="G65" s="75">
        <v>1.4200000000000001E-2</v>
      </c>
      <c r="H65" s="45" t="s">
        <v>39</v>
      </c>
      <c r="I65" s="45" t="s">
        <v>280</v>
      </c>
      <c r="J65" s="78">
        <v>4</v>
      </c>
      <c r="K65" s="78">
        <v>1</v>
      </c>
      <c r="L65" s="98" t="s">
        <v>41</v>
      </c>
      <c r="M65" s="78">
        <v>1</v>
      </c>
      <c r="N65" s="105">
        <v>1</v>
      </c>
      <c r="O65" s="36">
        <f t="shared" si="10"/>
        <v>2</v>
      </c>
      <c r="P65" s="50">
        <v>1</v>
      </c>
      <c r="Q65" s="50">
        <v>1</v>
      </c>
      <c r="R65" s="64"/>
      <c r="S65" s="64"/>
      <c r="T65" s="53">
        <f t="shared" si="5"/>
        <v>2</v>
      </c>
      <c r="U65" s="54">
        <f t="shared" si="6"/>
        <v>0.5</v>
      </c>
      <c r="V65" s="54">
        <f t="shared" si="7"/>
        <v>0.1</v>
      </c>
      <c r="W65" s="77" t="s">
        <v>281</v>
      </c>
      <c r="X65" s="81" t="s">
        <v>282</v>
      </c>
      <c r="Y65" s="30" t="s">
        <v>44</v>
      </c>
      <c r="Z65" s="30" t="s">
        <v>44</v>
      </c>
    </row>
    <row r="66" spans="1:26" ht="315">
      <c r="A66" s="46" t="s">
        <v>283</v>
      </c>
      <c r="B66" s="40" t="s">
        <v>50</v>
      </c>
      <c r="C66" s="45" t="s">
        <v>51</v>
      </c>
      <c r="D66" s="55" t="s">
        <v>284</v>
      </c>
      <c r="E66" s="31" t="s">
        <v>285</v>
      </c>
      <c r="F66" s="33">
        <v>0.1875</v>
      </c>
      <c r="G66" s="33">
        <v>1.3299999999999999E-2</v>
      </c>
      <c r="H66" s="45" t="s">
        <v>39</v>
      </c>
      <c r="I66" s="30" t="s">
        <v>286</v>
      </c>
      <c r="J66" s="32">
        <v>1</v>
      </c>
      <c r="K66" s="62" t="s">
        <v>287</v>
      </c>
      <c r="L66" s="62" t="s">
        <v>288</v>
      </c>
      <c r="M66" s="48">
        <v>0.35</v>
      </c>
      <c r="N66" s="48">
        <v>0.1</v>
      </c>
      <c r="O66" s="90">
        <f t="shared" si="10"/>
        <v>0.55000000000000004</v>
      </c>
      <c r="P66" s="76">
        <v>0.2</v>
      </c>
      <c r="Q66" s="89">
        <v>0.35</v>
      </c>
      <c r="R66" s="64"/>
      <c r="S66" s="64"/>
      <c r="T66" s="53">
        <f t="shared" si="5"/>
        <v>0.55000000000000004</v>
      </c>
      <c r="U66" s="54">
        <f t="shared" si="6"/>
        <v>0.55000000000000004</v>
      </c>
      <c r="V66" s="54">
        <f t="shared" si="7"/>
        <v>0.10312500000000001</v>
      </c>
      <c r="W66" s="77" t="s">
        <v>289</v>
      </c>
      <c r="X66" s="56" t="s">
        <v>290</v>
      </c>
      <c r="Y66" s="30" t="s">
        <v>44</v>
      </c>
      <c r="Z66" s="30" t="s">
        <v>44</v>
      </c>
    </row>
    <row r="67" spans="1:26" ht="243.75" customHeight="1">
      <c r="A67" s="28" t="s">
        <v>283</v>
      </c>
      <c r="B67" s="40" t="s">
        <v>50</v>
      </c>
      <c r="C67" s="30" t="s">
        <v>51</v>
      </c>
      <c r="D67" s="31" t="s">
        <v>291</v>
      </c>
      <c r="E67" s="31" t="s">
        <v>292</v>
      </c>
      <c r="F67" s="33">
        <v>0.1875</v>
      </c>
      <c r="G67" s="33">
        <v>1.3299999999999999E-2</v>
      </c>
      <c r="H67" s="30" t="s">
        <v>39</v>
      </c>
      <c r="I67" s="30" t="s">
        <v>293</v>
      </c>
      <c r="J67" s="92">
        <v>1</v>
      </c>
      <c r="K67" s="92">
        <v>0.25</v>
      </c>
      <c r="L67" s="106" t="s">
        <v>224</v>
      </c>
      <c r="M67" s="92">
        <v>0.25</v>
      </c>
      <c r="N67" s="108">
        <v>0.25</v>
      </c>
      <c r="O67" s="90">
        <f>K67</f>
        <v>0.25</v>
      </c>
      <c r="P67" s="89">
        <v>0.22</v>
      </c>
      <c r="Q67" s="89">
        <v>0.28000000000000003</v>
      </c>
      <c r="R67" s="69"/>
      <c r="S67" s="69"/>
      <c r="T67" s="37">
        <f t="shared" si="5"/>
        <v>0.5</v>
      </c>
      <c r="U67" s="38">
        <f t="shared" si="6"/>
        <v>0.5</v>
      </c>
      <c r="V67" s="38">
        <f t="shared" si="7"/>
        <v>9.375E-2</v>
      </c>
      <c r="W67" s="29" t="s">
        <v>294</v>
      </c>
      <c r="X67" s="44" t="s">
        <v>295</v>
      </c>
      <c r="Y67" s="30" t="s">
        <v>44</v>
      </c>
      <c r="Z67" s="30" t="s">
        <v>44</v>
      </c>
    </row>
    <row r="68" spans="1:26" ht="114" customHeight="1">
      <c r="A68" s="46" t="s">
        <v>283</v>
      </c>
      <c r="B68" s="40" t="s">
        <v>50</v>
      </c>
      <c r="C68" s="45" t="s">
        <v>51</v>
      </c>
      <c r="D68" s="55" t="s">
        <v>296</v>
      </c>
      <c r="E68" s="31" t="s">
        <v>285</v>
      </c>
      <c r="F68" s="33">
        <v>0.1875</v>
      </c>
      <c r="G68" s="33">
        <v>1.3299999999999999E-2</v>
      </c>
      <c r="H68" s="45" t="s">
        <v>39</v>
      </c>
      <c r="I68" s="30" t="s">
        <v>297</v>
      </c>
      <c r="J68" s="32">
        <v>1</v>
      </c>
      <c r="K68" s="62" t="s">
        <v>287</v>
      </c>
      <c r="L68" s="62" t="s">
        <v>288</v>
      </c>
      <c r="M68" s="48">
        <v>0.35</v>
      </c>
      <c r="N68" s="48">
        <v>0.1</v>
      </c>
      <c r="O68" s="90">
        <f t="shared" ref="O68:O79" si="11">SUM(P68:S68)</f>
        <v>0.55000000000000004</v>
      </c>
      <c r="P68" s="76">
        <v>0.2</v>
      </c>
      <c r="Q68" s="89">
        <v>0.35</v>
      </c>
      <c r="R68" s="64"/>
      <c r="S68" s="64"/>
      <c r="T68" s="53">
        <f t="shared" si="5"/>
        <v>0.55000000000000004</v>
      </c>
      <c r="U68" s="54">
        <f t="shared" si="6"/>
        <v>0.55000000000000004</v>
      </c>
      <c r="V68" s="54">
        <f t="shared" si="7"/>
        <v>0.10312500000000001</v>
      </c>
      <c r="W68" s="77" t="s">
        <v>298</v>
      </c>
      <c r="X68" s="56" t="s">
        <v>299</v>
      </c>
      <c r="Y68" s="30" t="s">
        <v>44</v>
      </c>
      <c r="Z68" s="30" t="s">
        <v>44</v>
      </c>
    </row>
    <row r="69" spans="1:26" ht="175.5" customHeight="1">
      <c r="A69" s="109" t="s">
        <v>283</v>
      </c>
      <c r="B69" s="110" t="s">
        <v>50</v>
      </c>
      <c r="C69" s="111" t="s">
        <v>51</v>
      </c>
      <c r="D69" s="112" t="s">
        <v>300</v>
      </c>
      <c r="E69" s="113" t="s">
        <v>301</v>
      </c>
      <c r="F69" s="114">
        <v>0.1875</v>
      </c>
      <c r="G69" s="114">
        <v>1.3299999999999999E-2</v>
      </c>
      <c r="H69" s="111" t="s">
        <v>39</v>
      </c>
      <c r="I69" s="115" t="s">
        <v>302</v>
      </c>
      <c r="J69" s="116">
        <v>1</v>
      </c>
      <c r="K69" s="117">
        <v>0.5</v>
      </c>
      <c r="L69" s="118" t="s">
        <v>161</v>
      </c>
      <c r="M69" s="117">
        <v>0</v>
      </c>
      <c r="N69" s="117">
        <v>0</v>
      </c>
      <c r="O69" s="119">
        <f t="shared" si="11"/>
        <v>0.38</v>
      </c>
      <c r="P69" s="120">
        <v>0.16</v>
      </c>
      <c r="Q69" s="120">
        <v>0.22</v>
      </c>
      <c r="R69" s="121"/>
      <c r="S69" s="121"/>
      <c r="T69" s="122">
        <f t="shared" si="5"/>
        <v>0.38</v>
      </c>
      <c r="U69" s="123">
        <f t="shared" si="6"/>
        <v>0.38</v>
      </c>
      <c r="V69" s="123">
        <f t="shared" si="7"/>
        <v>7.1250000000000008E-2</v>
      </c>
      <c r="W69" s="124" t="s">
        <v>303</v>
      </c>
      <c r="X69" s="125" t="s">
        <v>304</v>
      </c>
      <c r="Y69" s="124" t="s">
        <v>305</v>
      </c>
      <c r="Z69" s="115" t="s">
        <v>44</v>
      </c>
    </row>
    <row r="70" spans="1:26" ht="60.75" customHeight="1">
      <c r="A70" s="126" t="s">
        <v>283</v>
      </c>
      <c r="B70" s="61" t="s">
        <v>50</v>
      </c>
      <c r="C70" s="78" t="s">
        <v>51</v>
      </c>
      <c r="D70" s="56" t="s">
        <v>306</v>
      </c>
      <c r="E70" s="44" t="s">
        <v>301</v>
      </c>
      <c r="F70" s="127">
        <v>0.25</v>
      </c>
      <c r="G70" s="127">
        <v>1.7999999999999999E-2</v>
      </c>
      <c r="H70" s="78" t="s">
        <v>39</v>
      </c>
      <c r="I70" s="50" t="s">
        <v>54</v>
      </c>
      <c r="J70" s="50">
        <v>4</v>
      </c>
      <c r="K70" s="50">
        <v>1</v>
      </c>
      <c r="L70" s="50">
        <v>1</v>
      </c>
      <c r="M70" s="50">
        <v>1</v>
      </c>
      <c r="N70" s="50">
        <v>1</v>
      </c>
      <c r="O70" s="128">
        <f t="shared" si="11"/>
        <v>2</v>
      </c>
      <c r="P70" s="50">
        <v>1</v>
      </c>
      <c r="Q70" s="50">
        <v>1</v>
      </c>
      <c r="R70" s="129"/>
      <c r="S70" s="64"/>
      <c r="T70" s="130">
        <f t="shared" si="5"/>
        <v>2</v>
      </c>
      <c r="U70" s="131">
        <f t="shared" si="6"/>
        <v>0.5</v>
      </c>
      <c r="V70" s="131">
        <f t="shared" si="7"/>
        <v>0.125</v>
      </c>
      <c r="W70" s="77" t="s">
        <v>307</v>
      </c>
      <c r="X70" s="56" t="s">
        <v>308</v>
      </c>
      <c r="Y70" s="66" t="s">
        <v>44</v>
      </c>
      <c r="Z70" s="66" t="s">
        <v>44</v>
      </c>
    </row>
    <row r="71" spans="1:26" ht="74.25" customHeight="1">
      <c r="A71" s="46" t="s">
        <v>309</v>
      </c>
      <c r="B71" s="40" t="s">
        <v>50</v>
      </c>
      <c r="C71" s="45" t="s">
        <v>51</v>
      </c>
      <c r="D71" s="56" t="s">
        <v>310</v>
      </c>
      <c r="E71" s="55" t="s">
        <v>311</v>
      </c>
      <c r="F71" s="75">
        <v>0.14299999999999999</v>
      </c>
      <c r="G71" s="75">
        <v>1.0200000000000001E-2</v>
      </c>
      <c r="H71" s="132" t="s">
        <v>39</v>
      </c>
      <c r="I71" s="41" t="s">
        <v>312</v>
      </c>
      <c r="J71" s="67">
        <v>12</v>
      </c>
      <c r="K71" s="67">
        <v>3</v>
      </c>
      <c r="L71" s="94" t="s">
        <v>95</v>
      </c>
      <c r="M71" s="67">
        <v>3</v>
      </c>
      <c r="N71" s="67">
        <v>3</v>
      </c>
      <c r="O71" s="36">
        <f t="shared" si="11"/>
        <v>6</v>
      </c>
      <c r="P71" s="50">
        <v>3</v>
      </c>
      <c r="Q71" s="50">
        <v>3</v>
      </c>
      <c r="R71" s="83"/>
      <c r="S71" s="64"/>
      <c r="T71" s="53">
        <f t="shared" si="5"/>
        <v>6</v>
      </c>
      <c r="U71" s="54">
        <f t="shared" si="6"/>
        <v>0.5</v>
      </c>
      <c r="V71" s="54">
        <f t="shared" si="7"/>
        <v>7.1499999999999994E-2</v>
      </c>
      <c r="W71" s="77" t="s">
        <v>313</v>
      </c>
      <c r="X71" s="56" t="s">
        <v>314</v>
      </c>
      <c r="Y71" s="30" t="s">
        <v>44</v>
      </c>
      <c r="Z71" s="30" t="s">
        <v>44</v>
      </c>
    </row>
    <row r="72" spans="1:26" ht="66.75" customHeight="1">
      <c r="A72" s="46" t="s">
        <v>309</v>
      </c>
      <c r="B72" s="40" t="s">
        <v>50</v>
      </c>
      <c r="C72" s="45" t="s">
        <v>51</v>
      </c>
      <c r="D72" s="55" t="s">
        <v>315</v>
      </c>
      <c r="E72" s="55" t="s">
        <v>311</v>
      </c>
      <c r="F72" s="75">
        <v>0.14299999999999999</v>
      </c>
      <c r="G72" s="75">
        <v>1.0200000000000001E-2</v>
      </c>
      <c r="H72" s="45" t="s">
        <v>39</v>
      </c>
      <c r="I72" s="78" t="s">
        <v>316</v>
      </c>
      <c r="J72" s="101">
        <v>1</v>
      </c>
      <c r="K72" s="101">
        <v>0.1</v>
      </c>
      <c r="L72" s="98" t="s">
        <v>287</v>
      </c>
      <c r="M72" s="101">
        <v>0.2</v>
      </c>
      <c r="N72" s="101">
        <v>0.5</v>
      </c>
      <c r="O72" s="90">
        <f t="shared" si="11"/>
        <v>0.30000000000000004</v>
      </c>
      <c r="P72" s="76">
        <v>0.1</v>
      </c>
      <c r="Q72" s="76">
        <v>0.2</v>
      </c>
      <c r="R72" s="64"/>
      <c r="S72" s="64"/>
      <c r="T72" s="53">
        <f t="shared" si="5"/>
        <v>0.30000000000000004</v>
      </c>
      <c r="U72" s="54">
        <f t="shared" si="6"/>
        <v>0.30000000000000004</v>
      </c>
      <c r="V72" s="54">
        <f t="shared" si="7"/>
        <v>4.2900000000000001E-2</v>
      </c>
      <c r="W72" s="83" t="s">
        <v>317</v>
      </c>
      <c r="X72" s="56" t="s">
        <v>318</v>
      </c>
      <c r="Y72" s="30" t="s">
        <v>44</v>
      </c>
      <c r="Z72" s="30" t="s">
        <v>44</v>
      </c>
    </row>
    <row r="73" spans="1:26" ht="68.25" customHeight="1">
      <c r="A73" s="109" t="s">
        <v>309</v>
      </c>
      <c r="B73" s="110" t="s">
        <v>50</v>
      </c>
      <c r="C73" s="111" t="s">
        <v>51</v>
      </c>
      <c r="D73" s="125" t="s">
        <v>319</v>
      </c>
      <c r="E73" s="125" t="s">
        <v>311</v>
      </c>
      <c r="F73" s="133">
        <v>0.14299999999999999</v>
      </c>
      <c r="G73" s="133">
        <v>1.0200000000000001E-2</v>
      </c>
      <c r="H73" s="111" t="s">
        <v>39</v>
      </c>
      <c r="I73" s="111" t="s">
        <v>320</v>
      </c>
      <c r="J73" s="117">
        <v>1</v>
      </c>
      <c r="K73" s="117">
        <v>0</v>
      </c>
      <c r="L73" s="118" t="s">
        <v>287</v>
      </c>
      <c r="M73" s="117">
        <v>0.5</v>
      </c>
      <c r="N73" s="117">
        <v>0.3</v>
      </c>
      <c r="O73" s="119">
        <f t="shared" si="11"/>
        <v>0</v>
      </c>
      <c r="P73" s="120">
        <v>0</v>
      </c>
      <c r="Q73" s="120">
        <v>0</v>
      </c>
      <c r="R73" s="121"/>
      <c r="S73" s="121"/>
      <c r="T73" s="122">
        <f t="shared" si="5"/>
        <v>0</v>
      </c>
      <c r="U73" s="123">
        <f t="shared" si="6"/>
        <v>0</v>
      </c>
      <c r="V73" s="123">
        <f t="shared" si="7"/>
        <v>0</v>
      </c>
      <c r="W73" s="134" t="s">
        <v>321</v>
      </c>
      <c r="X73" s="135" t="s">
        <v>322</v>
      </c>
      <c r="Y73" s="115" t="s">
        <v>44</v>
      </c>
      <c r="Z73" s="115" t="s">
        <v>44</v>
      </c>
    </row>
    <row r="74" spans="1:26" ht="106.5" customHeight="1">
      <c r="A74" s="46" t="s">
        <v>309</v>
      </c>
      <c r="B74" s="40" t="s">
        <v>50</v>
      </c>
      <c r="C74" s="45" t="s">
        <v>51</v>
      </c>
      <c r="D74" s="55" t="s">
        <v>323</v>
      </c>
      <c r="E74" s="55" t="s">
        <v>324</v>
      </c>
      <c r="F74" s="75">
        <v>0.14299999999999999</v>
      </c>
      <c r="G74" s="75">
        <v>1.0200000000000001E-2</v>
      </c>
      <c r="H74" s="132" t="s">
        <v>39</v>
      </c>
      <c r="I74" s="41" t="s">
        <v>312</v>
      </c>
      <c r="J74" s="67">
        <v>12</v>
      </c>
      <c r="K74" s="67">
        <v>3</v>
      </c>
      <c r="L74" s="67">
        <v>3</v>
      </c>
      <c r="M74" s="67">
        <v>3</v>
      </c>
      <c r="N74" s="67">
        <v>3</v>
      </c>
      <c r="O74" s="36">
        <f t="shared" si="11"/>
        <v>6</v>
      </c>
      <c r="P74" s="50">
        <v>3</v>
      </c>
      <c r="Q74" s="50">
        <v>3</v>
      </c>
      <c r="R74" s="64"/>
      <c r="S74" s="64"/>
      <c r="T74" s="53">
        <f t="shared" si="5"/>
        <v>6</v>
      </c>
      <c r="U74" s="54">
        <f t="shared" si="6"/>
        <v>0.5</v>
      </c>
      <c r="V74" s="54">
        <f t="shared" si="7"/>
        <v>7.1499999999999994E-2</v>
      </c>
      <c r="W74" s="77" t="s">
        <v>325</v>
      </c>
      <c r="X74" s="81" t="s">
        <v>326</v>
      </c>
      <c r="Y74" s="30" t="s">
        <v>44</v>
      </c>
      <c r="Z74" s="30" t="s">
        <v>44</v>
      </c>
    </row>
    <row r="75" spans="1:26" ht="76.5">
      <c r="A75" s="65" t="s">
        <v>309</v>
      </c>
      <c r="B75" s="61" t="s">
        <v>50</v>
      </c>
      <c r="C75" s="66" t="s">
        <v>51</v>
      </c>
      <c r="D75" s="44" t="s">
        <v>327</v>
      </c>
      <c r="E75" s="44" t="s">
        <v>328</v>
      </c>
      <c r="F75" s="71">
        <v>0.14299999999999999</v>
      </c>
      <c r="G75" s="71">
        <v>1.0200000000000001E-2</v>
      </c>
      <c r="H75" s="41" t="s">
        <v>39</v>
      </c>
      <c r="I75" s="66" t="s">
        <v>329</v>
      </c>
      <c r="J75" s="67">
        <v>12</v>
      </c>
      <c r="K75" s="67">
        <v>3</v>
      </c>
      <c r="L75" s="67">
        <v>3</v>
      </c>
      <c r="M75" s="67">
        <v>3</v>
      </c>
      <c r="N75" s="67">
        <v>3</v>
      </c>
      <c r="O75" s="128">
        <f t="shared" si="11"/>
        <v>6</v>
      </c>
      <c r="P75" s="41">
        <v>3</v>
      </c>
      <c r="Q75" s="41">
        <v>3</v>
      </c>
      <c r="R75" s="69"/>
      <c r="S75" s="69"/>
      <c r="T75" s="96">
        <f t="shared" si="5"/>
        <v>6</v>
      </c>
      <c r="U75" s="97">
        <f t="shared" si="6"/>
        <v>0.5</v>
      </c>
      <c r="V75" s="97">
        <f t="shared" si="7"/>
        <v>7.1499999999999994E-2</v>
      </c>
      <c r="W75" s="29" t="s">
        <v>330</v>
      </c>
      <c r="X75" s="44" t="s">
        <v>331</v>
      </c>
      <c r="Y75" s="66" t="s">
        <v>44</v>
      </c>
      <c r="Z75" s="66" t="s">
        <v>44</v>
      </c>
    </row>
    <row r="76" spans="1:26" ht="240">
      <c r="A76" s="126" t="s">
        <v>309</v>
      </c>
      <c r="B76" s="61" t="s">
        <v>50</v>
      </c>
      <c r="C76" s="78" t="s">
        <v>51</v>
      </c>
      <c r="D76" s="56" t="s">
        <v>332</v>
      </c>
      <c r="E76" s="56" t="s">
        <v>333</v>
      </c>
      <c r="F76" s="75">
        <v>0.14299999999999999</v>
      </c>
      <c r="G76" s="75">
        <v>1.0200000000000001E-2</v>
      </c>
      <c r="H76" s="41" t="s">
        <v>39</v>
      </c>
      <c r="I76" s="41" t="s">
        <v>312</v>
      </c>
      <c r="J76" s="67">
        <v>12</v>
      </c>
      <c r="K76" s="67">
        <v>3</v>
      </c>
      <c r="L76" s="67">
        <v>3</v>
      </c>
      <c r="M76" s="67">
        <v>3</v>
      </c>
      <c r="N76" s="67">
        <v>3</v>
      </c>
      <c r="O76" s="128">
        <f t="shared" si="11"/>
        <v>6</v>
      </c>
      <c r="P76" s="50">
        <v>3</v>
      </c>
      <c r="Q76" s="50">
        <v>3</v>
      </c>
      <c r="R76" s="64"/>
      <c r="S76" s="64"/>
      <c r="T76" s="130">
        <f t="shared" si="5"/>
        <v>6</v>
      </c>
      <c r="U76" s="131">
        <f t="shared" si="6"/>
        <v>0.5</v>
      </c>
      <c r="V76" s="131">
        <f t="shared" si="7"/>
        <v>7.1499999999999994E-2</v>
      </c>
      <c r="W76" s="77" t="s">
        <v>334</v>
      </c>
      <c r="X76" s="56" t="s">
        <v>335</v>
      </c>
      <c r="Y76" s="66" t="s">
        <v>44</v>
      </c>
      <c r="Z76" s="66" t="s">
        <v>44</v>
      </c>
    </row>
    <row r="77" spans="1:26" ht="60" customHeight="1">
      <c r="A77" s="28" t="s">
        <v>309</v>
      </c>
      <c r="B77" s="40" t="s">
        <v>50</v>
      </c>
      <c r="C77" s="30" t="s">
        <v>51</v>
      </c>
      <c r="D77" s="31" t="s">
        <v>336</v>
      </c>
      <c r="E77" s="31" t="s">
        <v>337</v>
      </c>
      <c r="F77" s="71">
        <v>0.14199999999999999</v>
      </c>
      <c r="G77" s="71">
        <v>1.01E-2</v>
      </c>
      <c r="H77" s="41" t="s">
        <v>39</v>
      </c>
      <c r="I77" s="41" t="s">
        <v>54</v>
      </c>
      <c r="J77" s="41">
        <v>4</v>
      </c>
      <c r="K77" s="41">
        <v>1</v>
      </c>
      <c r="L77" s="41">
        <v>1</v>
      </c>
      <c r="M77" s="41">
        <v>1</v>
      </c>
      <c r="N77" s="41">
        <v>1</v>
      </c>
      <c r="O77" s="36">
        <f t="shared" si="11"/>
        <v>2</v>
      </c>
      <c r="P77" s="41">
        <v>1</v>
      </c>
      <c r="Q77" s="41">
        <v>1</v>
      </c>
      <c r="R77" s="69"/>
      <c r="S77" s="69"/>
      <c r="T77" s="37">
        <f t="shared" si="5"/>
        <v>2</v>
      </c>
      <c r="U77" s="38">
        <f t="shared" si="6"/>
        <v>0.5</v>
      </c>
      <c r="V77" s="38">
        <f t="shared" si="7"/>
        <v>7.0999999999999994E-2</v>
      </c>
      <c r="W77" s="87" t="s">
        <v>338</v>
      </c>
      <c r="X77" s="56" t="s">
        <v>339</v>
      </c>
      <c r="Y77" s="30" t="s">
        <v>44</v>
      </c>
      <c r="Z77" s="30" t="s">
        <v>44</v>
      </c>
    </row>
    <row r="78" spans="1:26" ht="60.75" customHeight="1">
      <c r="A78" s="126" t="s">
        <v>340</v>
      </c>
      <c r="B78" s="61" t="s">
        <v>50</v>
      </c>
      <c r="C78" s="78" t="s">
        <v>51</v>
      </c>
      <c r="D78" s="56" t="s">
        <v>341</v>
      </c>
      <c r="E78" s="56" t="s">
        <v>342</v>
      </c>
      <c r="F78" s="75">
        <v>1</v>
      </c>
      <c r="G78" s="75">
        <v>7.1800000000000003E-2</v>
      </c>
      <c r="H78" s="83" t="s">
        <v>39</v>
      </c>
      <c r="I78" s="78" t="s">
        <v>343</v>
      </c>
      <c r="J78" s="50">
        <v>4</v>
      </c>
      <c r="K78" s="50">
        <v>1</v>
      </c>
      <c r="L78" s="79" t="s">
        <v>41</v>
      </c>
      <c r="M78" s="50">
        <v>1</v>
      </c>
      <c r="N78" s="50">
        <v>1</v>
      </c>
      <c r="O78" s="128">
        <f t="shared" si="11"/>
        <v>2</v>
      </c>
      <c r="P78" s="50">
        <v>1</v>
      </c>
      <c r="Q78" s="50">
        <v>1</v>
      </c>
      <c r="R78" s="64"/>
      <c r="S78" s="64"/>
      <c r="T78" s="130">
        <f t="shared" si="5"/>
        <v>2</v>
      </c>
      <c r="U78" s="131">
        <f t="shared" si="6"/>
        <v>0.5</v>
      </c>
      <c r="V78" s="131">
        <f t="shared" si="7"/>
        <v>0.5</v>
      </c>
      <c r="W78" s="77" t="s">
        <v>344</v>
      </c>
      <c r="X78" s="56" t="s">
        <v>345</v>
      </c>
      <c r="Y78" s="66" t="s">
        <v>44</v>
      </c>
      <c r="Z78" s="66" t="s">
        <v>44</v>
      </c>
    </row>
    <row r="79" spans="1:26" ht="86.25" customHeight="1">
      <c r="A79" s="126" t="s">
        <v>346</v>
      </c>
      <c r="B79" s="61" t="s">
        <v>50</v>
      </c>
      <c r="C79" s="78" t="s">
        <v>51</v>
      </c>
      <c r="D79" s="44" t="s">
        <v>347</v>
      </c>
      <c r="E79" s="44" t="s">
        <v>348</v>
      </c>
      <c r="F79" s="92">
        <v>1</v>
      </c>
      <c r="G79" s="75">
        <v>7.1800000000000003E-2</v>
      </c>
      <c r="H79" s="66" t="s">
        <v>349</v>
      </c>
      <c r="I79" s="41" t="s">
        <v>350</v>
      </c>
      <c r="J79" s="92">
        <v>1</v>
      </c>
      <c r="K79" s="92">
        <v>0.25</v>
      </c>
      <c r="L79" s="136">
        <v>0.23499999999999999</v>
      </c>
      <c r="M79" s="136">
        <v>0.26500000000000001</v>
      </c>
      <c r="N79" s="92">
        <v>0.25</v>
      </c>
      <c r="O79" s="137">
        <f t="shared" si="11"/>
        <v>0.48499999999999999</v>
      </c>
      <c r="P79" s="89">
        <v>0.25</v>
      </c>
      <c r="Q79" s="71">
        <v>0.23499999999999999</v>
      </c>
      <c r="R79" s="69"/>
      <c r="S79" s="69"/>
      <c r="T79" s="130">
        <f t="shared" si="5"/>
        <v>0.48499999999999999</v>
      </c>
      <c r="U79" s="138">
        <f t="shared" si="6"/>
        <v>0.48499999999999999</v>
      </c>
      <c r="V79" s="138">
        <f t="shared" si="7"/>
        <v>0.48499999999999999</v>
      </c>
      <c r="W79" s="29" t="s">
        <v>351</v>
      </c>
      <c r="X79" s="56" t="s">
        <v>352</v>
      </c>
      <c r="Y79" s="66" t="s">
        <v>353</v>
      </c>
      <c r="Z79" s="66" t="s">
        <v>354</v>
      </c>
    </row>
    <row r="80" spans="1:26" ht="12.75" customHeight="1">
      <c r="A80" s="139"/>
      <c r="B80" s="139"/>
      <c r="C80" s="139"/>
      <c r="D80" s="140"/>
      <c r="E80" s="140"/>
      <c r="F80" s="141"/>
      <c r="G80" s="141"/>
      <c r="H80" s="139"/>
      <c r="I80" s="141"/>
      <c r="J80" s="141"/>
      <c r="K80" s="141"/>
      <c r="L80" s="142"/>
      <c r="M80" s="141"/>
      <c r="N80" s="141"/>
      <c r="O80" s="139"/>
      <c r="P80" s="139"/>
      <c r="Q80" s="141"/>
      <c r="R80" s="139"/>
      <c r="S80" s="139"/>
      <c r="T80" s="139"/>
      <c r="U80" s="139"/>
      <c r="V80" s="139"/>
      <c r="W80" s="139"/>
      <c r="X80" s="143"/>
      <c r="Y80" s="139"/>
      <c r="Z80" s="139"/>
    </row>
    <row r="81" spans="1:26" ht="12.75" customHeight="1">
      <c r="A81" s="139"/>
      <c r="B81" s="139"/>
      <c r="C81" s="139"/>
      <c r="D81" s="140"/>
      <c r="E81" s="140"/>
      <c r="F81" s="141"/>
      <c r="G81" s="141"/>
      <c r="H81" s="139"/>
      <c r="I81" s="141"/>
      <c r="J81" s="141"/>
      <c r="K81" s="141"/>
      <c r="L81" s="142"/>
      <c r="M81" s="141"/>
      <c r="N81" s="141"/>
      <c r="O81" s="139"/>
      <c r="P81" s="139"/>
      <c r="Q81" s="141"/>
      <c r="R81" s="139"/>
      <c r="S81" s="139"/>
      <c r="T81" s="139"/>
      <c r="U81" s="139"/>
      <c r="V81" s="139"/>
      <c r="W81" s="139"/>
      <c r="X81" s="140"/>
      <c r="Y81" s="139"/>
      <c r="Z81" s="139"/>
    </row>
    <row r="82" spans="1:26" ht="12.75" customHeight="1">
      <c r="A82" s="139"/>
      <c r="B82" s="139"/>
      <c r="C82" s="139"/>
      <c r="D82" s="140"/>
      <c r="E82" s="140"/>
      <c r="F82" s="141"/>
      <c r="G82" s="141"/>
      <c r="H82" s="139"/>
      <c r="I82" s="141"/>
      <c r="J82" s="141"/>
      <c r="K82" s="141"/>
      <c r="L82" s="142"/>
      <c r="M82" s="141"/>
      <c r="N82" s="141"/>
      <c r="O82" s="139"/>
      <c r="P82" s="139"/>
      <c r="Q82" s="141"/>
      <c r="R82" s="139"/>
      <c r="S82" s="139"/>
      <c r="T82" s="139"/>
      <c r="U82" s="139"/>
      <c r="V82" s="139"/>
      <c r="W82" s="139"/>
      <c r="X82" s="140"/>
      <c r="Y82" s="139"/>
      <c r="Z82" s="139"/>
    </row>
    <row r="83" spans="1:26" ht="12.75" customHeight="1">
      <c r="A83" s="139"/>
      <c r="B83" s="139"/>
      <c r="C83" s="139"/>
      <c r="D83" s="140"/>
      <c r="E83" s="140"/>
      <c r="F83" s="141"/>
      <c r="G83" s="141"/>
      <c r="H83" s="139"/>
      <c r="I83" s="141"/>
      <c r="J83" s="141"/>
      <c r="K83" s="141"/>
      <c r="L83" s="142"/>
      <c r="M83" s="141"/>
      <c r="N83" s="141"/>
      <c r="O83" s="139"/>
      <c r="P83" s="139"/>
      <c r="Q83" s="141"/>
      <c r="R83" s="139"/>
      <c r="S83" s="139"/>
      <c r="T83" s="139"/>
      <c r="U83" s="139"/>
      <c r="V83" s="139"/>
      <c r="W83" s="139"/>
      <c r="X83" s="140"/>
      <c r="Y83" s="139"/>
      <c r="Z83" s="139"/>
    </row>
    <row r="84" spans="1:26" ht="12.75" customHeight="1">
      <c r="A84" s="139"/>
      <c r="B84" s="139"/>
      <c r="C84" s="139"/>
      <c r="D84" s="140"/>
      <c r="E84" s="140"/>
      <c r="F84" s="141"/>
      <c r="G84" s="141"/>
      <c r="H84" s="139"/>
      <c r="I84" s="141"/>
      <c r="J84" s="141"/>
      <c r="K84" s="141"/>
      <c r="L84" s="142"/>
      <c r="M84" s="141"/>
      <c r="N84" s="141"/>
      <c r="O84" s="139"/>
      <c r="P84" s="139"/>
      <c r="Q84" s="141"/>
      <c r="R84" s="139"/>
      <c r="S84" s="139"/>
      <c r="T84" s="139"/>
      <c r="U84" s="139"/>
      <c r="V84" s="139"/>
      <c r="W84" s="139"/>
      <c r="X84" s="140"/>
      <c r="Y84" s="139"/>
      <c r="Z84" s="139"/>
    </row>
    <row r="85" spans="1:26" ht="12.75" customHeight="1">
      <c r="A85" s="139"/>
      <c r="B85" s="139"/>
      <c r="C85" s="139"/>
      <c r="D85" s="140"/>
      <c r="E85" s="140"/>
      <c r="F85" s="141"/>
      <c r="G85" s="141"/>
      <c r="H85" s="139"/>
      <c r="I85" s="141"/>
      <c r="J85" s="141"/>
      <c r="K85" s="141"/>
      <c r="L85" s="142"/>
      <c r="M85" s="141"/>
      <c r="N85" s="141"/>
      <c r="O85" s="139"/>
      <c r="P85" s="139"/>
      <c r="Q85" s="141"/>
      <c r="R85" s="139"/>
      <c r="S85" s="139"/>
      <c r="T85" s="139"/>
      <c r="U85" s="139"/>
      <c r="V85" s="139"/>
      <c r="W85" s="139"/>
      <c r="X85" s="140"/>
      <c r="Y85" s="139"/>
      <c r="Z85" s="139"/>
    </row>
    <row r="86" spans="1:26" ht="12.75" customHeight="1">
      <c r="A86" s="139"/>
      <c r="B86" s="139"/>
      <c r="C86" s="139"/>
      <c r="D86" s="140"/>
      <c r="E86" s="140"/>
      <c r="F86" s="141"/>
      <c r="G86" s="141"/>
      <c r="H86" s="139"/>
      <c r="I86" s="141"/>
      <c r="J86" s="141"/>
      <c r="K86" s="141"/>
      <c r="L86" s="142"/>
      <c r="M86" s="141"/>
      <c r="N86" s="141"/>
      <c r="O86" s="139"/>
      <c r="P86" s="139"/>
      <c r="Q86" s="141"/>
      <c r="R86" s="139"/>
      <c r="S86" s="139"/>
      <c r="T86" s="139"/>
      <c r="U86" s="139"/>
      <c r="V86" s="139"/>
      <c r="W86" s="139"/>
      <c r="X86" s="140"/>
      <c r="Y86" s="139"/>
      <c r="Z86" s="139"/>
    </row>
    <row r="87" spans="1:26" ht="12.75" customHeight="1">
      <c r="A87" s="139"/>
      <c r="B87" s="139"/>
      <c r="C87" s="139"/>
      <c r="D87" s="140"/>
      <c r="E87" s="140"/>
      <c r="F87" s="141"/>
      <c r="G87" s="141"/>
      <c r="H87" s="139"/>
      <c r="I87" s="141"/>
      <c r="J87" s="141"/>
      <c r="K87" s="141"/>
      <c r="L87" s="142"/>
      <c r="M87" s="141"/>
      <c r="N87" s="141"/>
      <c r="O87" s="139"/>
      <c r="P87" s="139"/>
      <c r="Q87" s="141"/>
      <c r="R87" s="139"/>
      <c r="S87" s="139"/>
      <c r="T87" s="139"/>
      <c r="U87" s="139"/>
      <c r="V87" s="139"/>
      <c r="W87" s="139"/>
      <c r="X87" s="140"/>
      <c r="Y87" s="139"/>
      <c r="Z87" s="139"/>
    </row>
    <row r="88" spans="1:26" ht="12.75" customHeight="1">
      <c r="A88" s="139"/>
      <c r="B88" s="139"/>
      <c r="C88" s="139"/>
      <c r="D88" s="140"/>
      <c r="E88" s="140"/>
      <c r="F88" s="141"/>
      <c r="G88" s="141"/>
      <c r="H88" s="139"/>
      <c r="I88" s="141"/>
      <c r="J88" s="141"/>
      <c r="K88" s="141"/>
      <c r="L88" s="142"/>
      <c r="M88" s="141"/>
      <c r="N88" s="141"/>
      <c r="O88" s="139"/>
      <c r="P88" s="139"/>
      <c r="Q88" s="141"/>
      <c r="R88" s="139"/>
      <c r="S88" s="139"/>
      <c r="T88" s="139"/>
      <c r="U88" s="139"/>
      <c r="V88" s="139"/>
      <c r="W88" s="139"/>
      <c r="X88" s="140"/>
      <c r="Y88" s="139"/>
      <c r="Z88" s="139"/>
    </row>
    <row r="89" spans="1:26" ht="12.75" customHeight="1">
      <c r="A89" s="139"/>
      <c r="B89" s="139"/>
      <c r="C89" s="139"/>
      <c r="D89" s="140"/>
      <c r="E89" s="140"/>
      <c r="F89" s="141"/>
      <c r="G89" s="141"/>
      <c r="H89" s="139"/>
      <c r="I89" s="141"/>
      <c r="J89" s="141"/>
      <c r="K89" s="141"/>
      <c r="L89" s="142"/>
      <c r="M89" s="141"/>
      <c r="N89" s="141"/>
      <c r="O89" s="139"/>
      <c r="P89" s="139"/>
      <c r="Q89" s="141"/>
      <c r="R89" s="139"/>
      <c r="S89" s="139"/>
      <c r="T89" s="139"/>
      <c r="U89" s="139"/>
      <c r="V89" s="139"/>
      <c r="W89" s="139"/>
      <c r="X89" s="140"/>
      <c r="Y89" s="139"/>
      <c r="Z89" s="139"/>
    </row>
    <row r="90" spans="1:26" ht="12.75" customHeight="1">
      <c r="A90" s="139"/>
      <c r="B90" s="139"/>
      <c r="C90" s="139"/>
      <c r="D90" s="140"/>
      <c r="E90" s="140"/>
      <c r="F90" s="141"/>
      <c r="G90" s="141"/>
      <c r="H90" s="139"/>
      <c r="I90" s="141"/>
      <c r="J90" s="141"/>
      <c r="K90" s="141"/>
      <c r="L90" s="142"/>
      <c r="M90" s="141"/>
      <c r="N90" s="141"/>
      <c r="O90" s="139"/>
      <c r="P90" s="139"/>
      <c r="Q90" s="141"/>
      <c r="R90" s="139"/>
      <c r="S90" s="139"/>
      <c r="T90" s="139"/>
      <c r="U90" s="139"/>
      <c r="V90" s="139"/>
      <c r="W90" s="139"/>
      <c r="X90" s="140"/>
      <c r="Y90" s="139"/>
      <c r="Z90" s="139"/>
    </row>
    <row r="91" spans="1:26" ht="12.75" customHeight="1">
      <c r="A91" s="139"/>
      <c r="B91" s="139"/>
      <c r="C91" s="139"/>
      <c r="D91" s="140"/>
      <c r="E91" s="140"/>
      <c r="F91" s="141"/>
      <c r="G91" s="141"/>
      <c r="H91" s="139"/>
      <c r="I91" s="141"/>
      <c r="J91" s="141"/>
      <c r="K91" s="141"/>
      <c r="L91" s="142"/>
      <c r="M91" s="141"/>
      <c r="N91" s="141"/>
      <c r="O91" s="139"/>
      <c r="P91" s="139"/>
      <c r="Q91" s="141"/>
      <c r="R91" s="139"/>
      <c r="S91" s="139"/>
      <c r="T91" s="139"/>
      <c r="U91" s="139"/>
      <c r="V91" s="139"/>
      <c r="W91" s="139"/>
      <c r="X91" s="140"/>
      <c r="Y91" s="139"/>
      <c r="Z91" s="139"/>
    </row>
    <row r="92" spans="1:26" ht="12.75" customHeight="1">
      <c r="A92" s="139"/>
      <c r="B92" s="139"/>
      <c r="C92" s="139"/>
      <c r="D92" s="140"/>
      <c r="E92" s="140"/>
      <c r="F92" s="141"/>
      <c r="G92" s="141"/>
      <c r="H92" s="139"/>
      <c r="I92" s="141"/>
      <c r="J92" s="141"/>
      <c r="K92" s="141"/>
      <c r="L92" s="142"/>
      <c r="M92" s="141"/>
      <c r="N92" s="141"/>
      <c r="O92" s="139"/>
      <c r="P92" s="139"/>
      <c r="Q92" s="141"/>
      <c r="R92" s="139"/>
      <c r="S92" s="139"/>
      <c r="T92" s="139"/>
      <c r="U92" s="139"/>
      <c r="V92" s="139"/>
      <c r="W92" s="139"/>
      <c r="X92" s="140"/>
      <c r="Y92" s="139"/>
      <c r="Z92" s="139"/>
    </row>
    <row r="93" spans="1:26" ht="12.75" customHeight="1">
      <c r="A93" s="139"/>
      <c r="B93" s="139"/>
      <c r="C93" s="139"/>
      <c r="D93" s="140"/>
      <c r="E93" s="140"/>
      <c r="F93" s="141"/>
      <c r="G93" s="141"/>
      <c r="H93" s="139"/>
      <c r="I93" s="141"/>
      <c r="J93" s="141"/>
      <c r="K93" s="141"/>
      <c r="L93" s="142"/>
      <c r="M93" s="141"/>
      <c r="N93" s="141"/>
      <c r="O93" s="139"/>
      <c r="P93" s="139"/>
      <c r="Q93" s="141"/>
      <c r="R93" s="139"/>
      <c r="S93" s="139"/>
      <c r="T93" s="139"/>
      <c r="U93" s="139"/>
      <c r="V93" s="139"/>
      <c r="W93" s="139"/>
      <c r="X93" s="140"/>
      <c r="Y93" s="139"/>
      <c r="Z93" s="139"/>
    </row>
    <row r="94" spans="1:26" ht="12.75" customHeight="1">
      <c r="A94" s="139"/>
      <c r="B94" s="139"/>
      <c r="C94" s="139"/>
      <c r="D94" s="140"/>
      <c r="E94" s="140"/>
      <c r="F94" s="141"/>
      <c r="G94" s="141"/>
      <c r="H94" s="139"/>
      <c r="I94" s="141"/>
      <c r="J94" s="141"/>
      <c r="K94" s="141"/>
      <c r="L94" s="142"/>
      <c r="M94" s="141"/>
      <c r="N94" s="141"/>
      <c r="O94" s="139"/>
      <c r="P94" s="139"/>
      <c r="Q94" s="141"/>
      <c r="R94" s="139"/>
      <c r="S94" s="139"/>
      <c r="T94" s="139"/>
      <c r="U94" s="139"/>
      <c r="V94" s="139"/>
      <c r="W94" s="139"/>
      <c r="X94" s="140"/>
      <c r="Y94" s="139"/>
      <c r="Z94" s="139"/>
    </row>
    <row r="95" spans="1:26" ht="12.75" customHeight="1">
      <c r="A95" s="139"/>
      <c r="B95" s="139"/>
      <c r="C95" s="139"/>
      <c r="D95" s="140"/>
      <c r="E95" s="140"/>
      <c r="F95" s="141"/>
      <c r="G95" s="141"/>
      <c r="H95" s="139"/>
      <c r="I95" s="141"/>
      <c r="J95" s="141"/>
      <c r="K95" s="141"/>
      <c r="L95" s="142"/>
      <c r="M95" s="141"/>
      <c r="N95" s="141"/>
      <c r="O95" s="139"/>
      <c r="P95" s="139"/>
      <c r="Q95" s="141"/>
      <c r="R95" s="139"/>
      <c r="S95" s="139"/>
      <c r="T95" s="139"/>
      <c r="U95" s="139"/>
      <c r="V95" s="139"/>
      <c r="W95" s="139"/>
      <c r="X95" s="140"/>
      <c r="Y95" s="139"/>
      <c r="Z95" s="139"/>
    </row>
    <row r="96" spans="1:26" ht="12.75" customHeight="1">
      <c r="A96" s="139"/>
      <c r="B96" s="139"/>
      <c r="C96" s="139"/>
      <c r="D96" s="140"/>
      <c r="E96" s="140"/>
      <c r="F96" s="141"/>
      <c r="G96" s="141"/>
      <c r="H96" s="139"/>
      <c r="I96" s="141"/>
      <c r="J96" s="141"/>
      <c r="K96" s="141"/>
      <c r="L96" s="142"/>
      <c r="M96" s="141"/>
      <c r="N96" s="141"/>
      <c r="O96" s="139"/>
      <c r="P96" s="139"/>
      <c r="Q96" s="141"/>
      <c r="R96" s="139"/>
      <c r="S96" s="139"/>
      <c r="T96" s="139"/>
      <c r="U96" s="139"/>
      <c r="V96" s="139"/>
      <c r="W96" s="139"/>
      <c r="X96" s="140"/>
      <c r="Y96" s="139"/>
      <c r="Z96" s="139"/>
    </row>
    <row r="97" spans="1:26" ht="12.75" customHeight="1">
      <c r="A97" s="139"/>
      <c r="B97" s="139"/>
      <c r="C97" s="139"/>
      <c r="D97" s="140"/>
      <c r="E97" s="140"/>
      <c r="F97" s="141"/>
      <c r="G97" s="141"/>
      <c r="H97" s="139"/>
      <c r="I97" s="141"/>
      <c r="J97" s="141"/>
      <c r="K97" s="141"/>
      <c r="L97" s="142"/>
      <c r="M97" s="141"/>
      <c r="N97" s="141"/>
      <c r="O97" s="139"/>
      <c r="P97" s="139"/>
      <c r="Q97" s="141"/>
      <c r="R97" s="139"/>
      <c r="S97" s="139"/>
      <c r="T97" s="139"/>
      <c r="U97" s="139"/>
      <c r="V97" s="139"/>
      <c r="W97" s="139"/>
      <c r="X97" s="140"/>
      <c r="Y97" s="139"/>
      <c r="Z97" s="139"/>
    </row>
    <row r="98" spans="1:26" ht="12.75" customHeight="1">
      <c r="A98" s="139"/>
      <c r="B98" s="139"/>
      <c r="C98" s="139"/>
      <c r="D98" s="140"/>
      <c r="E98" s="140"/>
      <c r="F98" s="141"/>
      <c r="G98" s="141"/>
      <c r="H98" s="139"/>
      <c r="I98" s="141"/>
      <c r="J98" s="141"/>
      <c r="K98" s="141"/>
      <c r="L98" s="142"/>
      <c r="M98" s="141"/>
      <c r="N98" s="141"/>
      <c r="O98" s="139"/>
      <c r="P98" s="139"/>
      <c r="Q98" s="141"/>
      <c r="R98" s="139"/>
      <c r="S98" s="139"/>
      <c r="T98" s="139"/>
      <c r="U98" s="139"/>
      <c r="V98" s="139"/>
      <c r="W98" s="139"/>
      <c r="X98" s="140"/>
      <c r="Y98" s="139"/>
      <c r="Z98" s="139"/>
    </row>
    <row r="99" spans="1:26" ht="12.75" customHeight="1">
      <c r="A99" s="139"/>
      <c r="B99" s="139"/>
      <c r="C99" s="139"/>
      <c r="D99" s="140"/>
      <c r="E99" s="140"/>
      <c r="F99" s="141"/>
      <c r="G99" s="141"/>
      <c r="H99" s="139"/>
      <c r="I99" s="141"/>
      <c r="J99" s="141"/>
      <c r="K99" s="141"/>
      <c r="L99" s="142"/>
      <c r="M99" s="141"/>
      <c r="N99" s="141"/>
      <c r="O99" s="139"/>
      <c r="P99" s="139"/>
      <c r="Q99" s="141"/>
      <c r="R99" s="139"/>
      <c r="S99" s="139"/>
      <c r="T99" s="139"/>
      <c r="U99" s="139"/>
      <c r="V99" s="139"/>
      <c r="W99" s="139"/>
      <c r="X99" s="140"/>
      <c r="Y99" s="139"/>
      <c r="Z99" s="139"/>
    </row>
    <row r="100" spans="1:26" ht="12.75" customHeight="1">
      <c r="A100" s="139"/>
      <c r="B100" s="139"/>
      <c r="C100" s="139"/>
      <c r="D100" s="140"/>
      <c r="E100" s="140"/>
      <c r="F100" s="141"/>
      <c r="G100" s="141"/>
      <c r="H100" s="139"/>
      <c r="I100" s="141"/>
      <c r="J100" s="141"/>
      <c r="K100" s="141"/>
      <c r="L100" s="142"/>
      <c r="M100" s="141"/>
      <c r="N100" s="141"/>
      <c r="O100" s="139"/>
      <c r="P100" s="139"/>
      <c r="Q100" s="141"/>
      <c r="R100" s="139"/>
      <c r="S100" s="139"/>
      <c r="T100" s="139"/>
      <c r="U100" s="139"/>
      <c r="V100" s="139"/>
      <c r="W100" s="139"/>
      <c r="X100" s="140"/>
      <c r="Y100" s="139"/>
      <c r="Z100" s="139"/>
    </row>
    <row r="101" spans="1:26" ht="12.75" customHeight="1">
      <c r="A101" s="139"/>
      <c r="B101" s="139"/>
      <c r="C101" s="139"/>
      <c r="D101" s="140"/>
      <c r="E101" s="140"/>
      <c r="F101" s="141"/>
      <c r="G101" s="141"/>
      <c r="H101" s="139"/>
      <c r="I101" s="141"/>
      <c r="J101" s="141"/>
      <c r="K101" s="141"/>
      <c r="L101" s="142"/>
      <c r="M101" s="141"/>
      <c r="N101" s="141"/>
      <c r="O101" s="139"/>
      <c r="P101" s="139"/>
      <c r="Q101" s="141"/>
      <c r="R101" s="139"/>
      <c r="S101" s="139"/>
      <c r="T101" s="139"/>
      <c r="U101" s="139"/>
      <c r="V101" s="139"/>
      <c r="W101" s="139"/>
      <c r="X101" s="140"/>
      <c r="Y101" s="139"/>
      <c r="Z101" s="139"/>
    </row>
    <row r="102" spans="1:26" ht="12.75" customHeight="1">
      <c r="A102" s="139"/>
      <c r="B102" s="139"/>
      <c r="C102" s="139"/>
      <c r="D102" s="140"/>
      <c r="E102" s="140"/>
      <c r="F102" s="141"/>
      <c r="G102" s="141"/>
      <c r="H102" s="139"/>
      <c r="I102" s="141"/>
      <c r="J102" s="141"/>
      <c r="K102" s="141"/>
      <c r="L102" s="142"/>
      <c r="M102" s="141"/>
      <c r="N102" s="141"/>
      <c r="O102" s="139"/>
      <c r="P102" s="139"/>
      <c r="Q102" s="141"/>
      <c r="R102" s="139"/>
      <c r="S102" s="139"/>
      <c r="T102" s="139"/>
      <c r="U102" s="139"/>
      <c r="V102" s="139"/>
      <c r="W102" s="139"/>
      <c r="X102" s="140"/>
      <c r="Y102" s="139"/>
      <c r="Z102" s="139"/>
    </row>
    <row r="103" spans="1:26" ht="12.75" customHeight="1">
      <c r="A103" s="139"/>
      <c r="B103" s="139"/>
      <c r="C103" s="139"/>
      <c r="D103" s="140"/>
      <c r="E103" s="140"/>
      <c r="F103" s="141"/>
      <c r="G103" s="141"/>
      <c r="H103" s="139"/>
      <c r="I103" s="141"/>
      <c r="J103" s="141"/>
      <c r="K103" s="141"/>
      <c r="L103" s="142"/>
      <c r="M103" s="141"/>
      <c r="N103" s="141"/>
      <c r="O103" s="139"/>
      <c r="P103" s="139"/>
      <c r="Q103" s="141"/>
      <c r="R103" s="139"/>
      <c r="S103" s="139"/>
      <c r="T103" s="139"/>
      <c r="U103" s="139"/>
      <c r="V103" s="139"/>
      <c r="W103" s="139"/>
      <c r="X103" s="140"/>
      <c r="Y103" s="139"/>
      <c r="Z103" s="139"/>
    </row>
    <row r="104" spans="1:26" ht="12.75" customHeight="1">
      <c r="A104" s="139"/>
      <c r="B104" s="139"/>
      <c r="C104" s="139"/>
      <c r="D104" s="140"/>
      <c r="E104" s="140"/>
      <c r="F104" s="141"/>
      <c r="G104" s="141"/>
      <c r="H104" s="139"/>
      <c r="I104" s="141"/>
      <c r="J104" s="141"/>
      <c r="K104" s="141"/>
      <c r="L104" s="142"/>
      <c r="M104" s="141"/>
      <c r="N104" s="141"/>
      <c r="O104" s="139"/>
      <c r="P104" s="139"/>
      <c r="Q104" s="141"/>
      <c r="R104" s="139"/>
      <c r="S104" s="139"/>
      <c r="T104" s="139"/>
      <c r="U104" s="139"/>
      <c r="V104" s="139"/>
      <c r="W104" s="139"/>
      <c r="X104" s="140"/>
      <c r="Y104" s="139"/>
      <c r="Z104" s="139"/>
    </row>
    <row r="105" spans="1:26" ht="12.75" customHeight="1">
      <c r="A105" s="139"/>
      <c r="B105" s="139"/>
      <c r="C105" s="139"/>
      <c r="D105" s="140"/>
      <c r="E105" s="140"/>
      <c r="F105" s="141"/>
      <c r="G105" s="141"/>
      <c r="H105" s="139"/>
      <c r="I105" s="141"/>
      <c r="J105" s="141"/>
      <c r="K105" s="141"/>
      <c r="L105" s="142"/>
      <c r="M105" s="141"/>
      <c r="N105" s="141"/>
      <c r="O105" s="139"/>
      <c r="P105" s="139"/>
      <c r="Q105" s="141"/>
      <c r="R105" s="139"/>
      <c r="S105" s="139"/>
      <c r="T105" s="139"/>
      <c r="U105" s="139"/>
      <c r="V105" s="139"/>
      <c r="W105" s="139"/>
      <c r="X105" s="140"/>
      <c r="Y105" s="139"/>
      <c r="Z105" s="139"/>
    </row>
    <row r="106" spans="1:26" ht="12.75" customHeight="1">
      <c r="A106" s="139"/>
      <c r="B106" s="139"/>
      <c r="C106" s="139"/>
      <c r="D106" s="140"/>
      <c r="E106" s="140"/>
      <c r="F106" s="141"/>
      <c r="G106" s="141"/>
      <c r="H106" s="139"/>
      <c r="I106" s="141"/>
      <c r="J106" s="141"/>
      <c r="K106" s="141"/>
      <c r="L106" s="142"/>
      <c r="M106" s="141"/>
      <c r="N106" s="141"/>
      <c r="O106" s="139"/>
      <c r="P106" s="139"/>
      <c r="Q106" s="141"/>
      <c r="R106" s="139"/>
      <c r="S106" s="139"/>
      <c r="T106" s="139"/>
      <c r="U106" s="139"/>
      <c r="V106" s="139"/>
      <c r="W106" s="139"/>
      <c r="X106" s="140"/>
      <c r="Y106" s="139"/>
      <c r="Z106" s="139"/>
    </row>
    <row r="107" spans="1:26" ht="12.75" customHeight="1">
      <c r="A107" s="139"/>
      <c r="B107" s="139"/>
      <c r="C107" s="139"/>
      <c r="D107" s="140"/>
      <c r="E107" s="140"/>
      <c r="F107" s="141"/>
      <c r="G107" s="141"/>
      <c r="H107" s="139"/>
      <c r="I107" s="141"/>
      <c r="J107" s="141"/>
      <c r="K107" s="141"/>
      <c r="L107" s="142"/>
      <c r="M107" s="141"/>
      <c r="N107" s="141"/>
      <c r="O107" s="139"/>
      <c r="P107" s="139"/>
      <c r="Q107" s="141"/>
      <c r="R107" s="139"/>
      <c r="S107" s="139"/>
      <c r="T107" s="139"/>
      <c r="U107" s="139"/>
      <c r="V107" s="139"/>
      <c r="W107" s="139"/>
      <c r="X107" s="140"/>
      <c r="Y107" s="139"/>
      <c r="Z107" s="139"/>
    </row>
    <row r="108" spans="1:26" ht="12.75" customHeight="1">
      <c r="A108" s="139"/>
      <c r="B108" s="139"/>
      <c r="C108" s="139"/>
      <c r="D108" s="140"/>
      <c r="E108" s="140"/>
      <c r="F108" s="141"/>
      <c r="G108" s="141"/>
      <c r="H108" s="139"/>
      <c r="I108" s="141"/>
      <c r="J108" s="141"/>
      <c r="K108" s="141"/>
      <c r="L108" s="142"/>
      <c r="M108" s="141"/>
      <c r="N108" s="141"/>
      <c r="O108" s="139"/>
      <c r="P108" s="139"/>
      <c r="Q108" s="141"/>
      <c r="R108" s="139"/>
      <c r="S108" s="139"/>
      <c r="T108" s="139"/>
      <c r="U108" s="139"/>
      <c r="V108" s="139"/>
      <c r="W108" s="139"/>
      <c r="X108" s="140"/>
      <c r="Y108" s="139"/>
      <c r="Z108" s="139"/>
    </row>
    <row r="109" spans="1:26" ht="12.75" customHeight="1">
      <c r="A109" s="139"/>
      <c r="B109" s="139"/>
      <c r="C109" s="139"/>
      <c r="D109" s="140"/>
      <c r="E109" s="140"/>
      <c r="F109" s="141"/>
      <c r="G109" s="141"/>
      <c r="H109" s="139"/>
      <c r="I109" s="141"/>
      <c r="J109" s="141"/>
      <c r="K109" s="141"/>
      <c r="L109" s="142"/>
      <c r="M109" s="141"/>
      <c r="N109" s="141"/>
      <c r="O109" s="139"/>
      <c r="P109" s="139"/>
      <c r="Q109" s="141"/>
      <c r="R109" s="139"/>
      <c r="S109" s="139"/>
      <c r="T109" s="139"/>
      <c r="U109" s="139"/>
      <c r="V109" s="139"/>
      <c r="W109" s="139"/>
      <c r="X109" s="140"/>
      <c r="Y109" s="139"/>
      <c r="Z109" s="139"/>
    </row>
    <row r="110" spans="1:26" ht="12.75" customHeight="1">
      <c r="A110" s="139"/>
      <c r="B110" s="139"/>
      <c r="C110" s="139"/>
      <c r="D110" s="140"/>
      <c r="E110" s="140"/>
      <c r="F110" s="141"/>
      <c r="G110" s="141"/>
      <c r="H110" s="139"/>
      <c r="I110" s="141"/>
      <c r="J110" s="141"/>
      <c r="K110" s="141"/>
      <c r="L110" s="142"/>
      <c r="M110" s="141"/>
      <c r="N110" s="141"/>
      <c r="O110" s="139"/>
      <c r="P110" s="139"/>
      <c r="Q110" s="141"/>
      <c r="R110" s="139"/>
      <c r="S110" s="139"/>
      <c r="T110" s="139"/>
      <c r="U110" s="139"/>
      <c r="V110" s="139"/>
      <c r="W110" s="139"/>
      <c r="X110" s="140"/>
      <c r="Y110" s="139"/>
      <c r="Z110" s="139"/>
    </row>
    <row r="111" spans="1:26" ht="12.75" customHeight="1">
      <c r="A111" s="139"/>
      <c r="B111" s="139"/>
      <c r="C111" s="139"/>
      <c r="D111" s="140"/>
      <c r="E111" s="140"/>
      <c r="F111" s="141"/>
      <c r="G111" s="141"/>
      <c r="H111" s="139"/>
      <c r="I111" s="141"/>
      <c r="J111" s="141"/>
      <c r="K111" s="141"/>
      <c r="L111" s="142"/>
      <c r="M111" s="141"/>
      <c r="N111" s="141"/>
      <c r="O111" s="139"/>
      <c r="P111" s="139"/>
      <c r="Q111" s="141"/>
      <c r="R111" s="139"/>
      <c r="S111" s="139"/>
      <c r="T111" s="139"/>
      <c r="U111" s="139"/>
      <c r="V111" s="139"/>
      <c r="W111" s="139"/>
      <c r="X111" s="140"/>
      <c r="Y111" s="139"/>
      <c r="Z111" s="139"/>
    </row>
    <row r="112" spans="1:26" ht="12.75" customHeight="1">
      <c r="A112" s="139"/>
      <c r="B112" s="139"/>
      <c r="C112" s="139"/>
      <c r="D112" s="140"/>
      <c r="E112" s="140"/>
      <c r="F112" s="141"/>
      <c r="G112" s="141"/>
      <c r="H112" s="139"/>
      <c r="I112" s="141"/>
      <c r="J112" s="141"/>
      <c r="K112" s="141"/>
      <c r="L112" s="142"/>
      <c r="M112" s="141"/>
      <c r="N112" s="141"/>
      <c r="O112" s="139"/>
      <c r="P112" s="139"/>
      <c r="Q112" s="141"/>
      <c r="R112" s="139"/>
      <c r="S112" s="139"/>
      <c r="T112" s="139"/>
      <c r="U112" s="139"/>
      <c r="V112" s="139"/>
      <c r="W112" s="139"/>
      <c r="X112" s="140"/>
      <c r="Y112" s="139"/>
      <c r="Z112" s="139"/>
    </row>
    <row r="113" spans="1:26" ht="12.75" customHeight="1">
      <c r="A113" s="139"/>
      <c r="B113" s="139"/>
      <c r="C113" s="139"/>
      <c r="D113" s="140"/>
      <c r="E113" s="140"/>
      <c r="F113" s="141"/>
      <c r="G113" s="141"/>
      <c r="H113" s="139"/>
      <c r="I113" s="141"/>
      <c r="J113" s="141"/>
      <c r="K113" s="141"/>
      <c r="L113" s="142"/>
      <c r="M113" s="141"/>
      <c r="N113" s="141"/>
      <c r="O113" s="139"/>
      <c r="P113" s="139"/>
      <c r="Q113" s="141"/>
      <c r="R113" s="139"/>
      <c r="S113" s="139"/>
      <c r="T113" s="139"/>
      <c r="U113" s="139"/>
      <c r="V113" s="139"/>
      <c r="W113" s="139"/>
      <c r="X113" s="140"/>
      <c r="Y113" s="139"/>
      <c r="Z113" s="139"/>
    </row>
    <row r="114" spans="1:26" ht="12.75" customHeight="1">
      <c r="A114" s="139"/>
      <c r="B114" s="139"/>
      <c r="C114" s="139"/>
      <c r="D114" s="140"/>
      <c r="E114" s="140"/>
      <c r="F114" s="141"/>
      <c r="G114" s="141"/>
      <c r="H114" s="139"/>
      <c r="I114" s="141"/>
      <c r="J114" s="141"/>
      <c r="K114" s="141"/>
      <c r="L114" s="142"/>
      <c r="M114" s="141"/>
      <c r="N114" s="141"/>
      <c r="O114" s="139"/>
      <c r="P114" s="139"/>
      <c r="Q114" s="141"/>
      <c r="R114" s="139"/>
      <c r="S114" s="139"/>
      <c r="T114" s="139"/>
      <c r="U114" s="139"/>
      <c r="V114" s="139"/>
      <c r="W114" s="139"/>
      <c r="X114" s="140"/>
      <c r="Y114" s="139"/>
      <c r="Z114" s="139"/>
    </row>
    <row r="115" spans="1:26" ht="12.75" customHeight="1">
      <c r="A115" s="139"/>
      <c r="B115" s="139"/>
      <c r="C115" s="139"/>
      <c r="D115" s="140"/>
      <c r="E115" s="140"/>
      <c r="F115" s="141"/>
      <c r="G115" s="141"/>
      <c r="H115" s="139"/>
      <c r="I115" s="141"/>
      <c r="J115" s="141"/>
      <c r="K115" s="141"/>
      <c r="L115" s="142"/>
      <c r="M115" s="141"/>
      <c r="N115" s="141"/>
      <c r="O115" s="139"/>
      <c r="P115" s="139"/>
      <c r="Q115" s="141"/>
      <c r="R115" s="139"/>
      <c r="S115" s="139"/>
      <c r="T115" s="139"/>
      <c r="U115" s="139"/>
      <c r="V115" s="139"/>
      <c r="W115" s="139"/>
      <c r="X115" s="140"/>
      <c r="Y115" s="139"/>
      <c r="Z115" s="139"/>
    </row>
    <row r="116" spans="1:26" ht="12.75" customHeight="1">
      <c r="A116" s="139"/>
      <c r="B116" s="139"/>
      <c r="C116" s="139"/>
      <c r="D116" s="140"/>
      <c r="E116" s="140"/>
      <c r="F116" s="141"/>
      <c r="G116" s="141"/>
      <c r="H116" s="139"/>
      <c r="I116" s="141"/>
      <c r="J116" s="141"/>
      <c r="K116" s="141"/>
      <c r="L116" s="142"/>
      <c r="M116" s="141"/>
      <c r="N116" s="141"/>
      <c r="O116" s="139"/>
      <c r="P116" s="139"/>
      <c r="Q116" s="141"/>
      <c r="R116" s="139"/>
      <c r="S116" s="139"/>
      <c r="T116" s="139"/>
      <c r="U116" s="139"/>
      <c r="V116" s="139"/>
      <c r="W116" s="139"/>
      <c r="X116" s="140"/>
      <c r="Y116" s="139"/>
      <c r="Z116" s="139"/>
    </row>
    <row r="117" spans="1:26" ht="12.75" customHeight="1">
      <c r="A117" s="139"/>
      <c r="B117" s="139"/>
      <c r="C117" s="139"/>
      <c r="D117" s="140"/>
      <c r="E117" s="140"/>
      <c r="F117" s="141"/>
      <c r="G117" s="141"/>
      <c r="H117" s="139"/>
      <c r="I117" s="141"/>
      <c r="J117" s="141"/>
      <c r="K117" s="141"/>
      <c r="L117" s="142"/>
      <c r="M117" s="141"/>
      <c r="N117" s="141"/>
      <c r="O117" s="139"/>
      <c r="P117" s="139"/>
      <c r="Q117" s="141"/>
      <c r="R117" s="139"/>
      <c r="S117" s="139"/>
      <c r="T117" s="139"/>
      <c r="U117" s="139"/>
      <c r="V117" s="139"/>
      <c r="W117" s="139"/>
      <c r="X117" s="140"/>
      <c r="Y117" s="139"/>
      <c r="Z117" s="139"/>
    </row>
    <row r="118" spans="1:26" ht="12.75" customHeight="1">
      <c r="A118" s="139"/>
      <c r="B118" s="139"/>
      <c r="C118" s="139"/>
      <c r="D118" s="140"/>
      <c r="E118" s="140"/>
      <c r="F118" s="141"/>
      <c r="G118" s="141"/>
      <c r="H118" s="139"/>
      <c r="I118" s="141"/>
      <c r="J118" s="141"/>
      <c r="K118" s="141"/>
      <c r="L118" s="142"/>
      <c r="M118" s="141"/>
      <c r="N118" s="141"/>
      <c r="O118" s="139"/>
      <c r="P118" s="139"/>
      <c r="Q118" s="141"/>
      <c r="R118" s="139"/>
      <c r="S118" s="139"/>
      <c r="T118" s="139"/>
      <c r="U118" s="139"/>
      <c r="V118" s="139"/>
      <c r="W118" s="139"/>
      <c r="X118" s="140"/>
      <c r="Y118" s="139"/>
      <c r="Z118" s="139"/>
    </row>
    <row r="119" spans="1:26" ht="12.75" customHeight="1">
      <c r="A119" s="139"/>
      <c r="B119" s="139"/>
      <c r="C119" s="139"/>
      <c r="D119" s="140"/>
      <c r="E119" s="140"/>
      <c r="F119" s="141"/>
      <c r="G119" s="141"/>
      <c r="H119" s="139"/>
      <c r="I119" s="141"/>
      <c r="J119" s="141"/>
      <c r="K119" s="141"/>
      <c r="L119" s="142"/>
      <c r="M119" s="141"/>
      <c r="N119" s="141"/>
      <c r="O119" s="139"/>
      <c r="P119" s="139"/>
      <c r="Q119" s="141"/>
      <c r="R119" s="139"/>
      <c r="S119" s="139"/>
      <c r="T119" s="139"/>
      <c r="U119" s="139"/>
      <c r="V119" s="139"/>
      <c r="W119" s="139"/>
      <c r="X119" s="140"/>
      <c r="Y119" s="139"/>
      <c r="Z119" s="139"/>
    </row>
    <row r="120" spans="1:26" ht="12.75" customHeight="1">
      <c r="A120" s="139"/>
      <c r="B120" s="139"/>
      <c r="C120" s="139"/>
      <c r="D120" s="140"/>
      <c r="E120" s="140"/>
      <c r="F120" s="141"/>
      <c r="G120" s="141"/>
      <c r="H120" s="139"/>
      <c r="I120" s="141"/>
      <c r="J120" s="141"/>
      <c r="K120" s="141"/>
      <c r="L120" s="142"/>
      <c r="M120" s="141"/>
      <c r="N120" s="141"/>
      <c r="O120" s="139"/>
      <c r="P120" s="139"/>
      <c r="Q120" s="141"/>
      <c r="R120" s="139"/>
      <c r="S120" s="139"/>
      <c r="T120" s="139"/>
      <c r="U120" s="139"/>
      <c r="V120" s="139"/>
      <c r="W120" s="139"/>
      <c r="X120" s="140"/>
      <c r="Y120" s="139"/>
      <c r="Z120" s="139"/>
    </row>
    <row r="121" spans="1:26" ht="12.75" customHeight="1">
      <c r="A121" s="139"/>
      <c r="B121" s="139"/>
      <c r="C121" s="139"/>
      <c r="D121" s="140"/>
      <c r="E121" s="140"/>
      <c r="F121" s="141"/>
      <c r="G121" s="141"/>
      <c r="H121" s="139"/>
      <c r="I121" s="141"/>
      <c r="J121" s="141"/>
      <c r="K121" s="141"/>
      <c r="L121" s="142"/>
      <c r="M121" s="141"/>
      <c r="N121" s="141"/>
      <c r="O121" s="139"/>
      <c r="P121" s="139"/>
      <c r="Q121" s="141"/>
      <c r="R121" s="139"/>
      <c r="S121" s="139"/>
      <c r="T121" s="139"/>
      <c r="U121" s="139"/>
      <c r="V121" s="139"/>
      <c r="W121" s="139"/>
      <c r="X121" s="140"/>
      <c r="Y121" s="139"/>
      <c r="Z121" s="139"/>
    </row>
    <row r="122" spans="1:26" ht="12.75" customHeight="1">
      <c r="A122" s="139"/>
      <c r="B122" s="139"/>
      <c r="C122" s="139"/>
      <c r="D122" s="140"/>
      <c r="E122" s="140"/>
      <c r="F122" s="141"/>
      <c r="G122" s="141"/>
      <c r="H122" s="139"/>
      <c r="I122" s="141"/>
      <c r="J122" s="141"/>
      <c r="K122" s="141"/>
      <c r="L122" s="142"/>
      <c r="M122" s="141"/>
      <c r="N122" s="141"/>
      <c r="O122" s="139"/>
      <c r="P122" s="139"/>
      <c r="Q122" s="141"/>
      <c r="R122" s="139"/>
      <c r="S122" s="139"/>
      <c r="T122" s="139"/>
      <c r="U122" s="139"/>
      <c r="V122" s="139"/>
      <c r="W122" s="139"/>
      <c r="X122" s="140"/>
      <c r="Y122" s="139"/>
      <c r="Z122" s="139"/>
    </row>
    <row r="123" spans="1:26" ht="12.75" customHeight="1">
      <c r="A123" s="139"/>
      <c r="B123" s="139"/>
      <c r="C123" s="139"/>
      <c r="D123" s="140"/>
      <c r="E123" s="140"/>
      <c r="F123" s="141"/>
      <c r="G123" s="141"/>
      <c r="H123" s="139"/>
      <c r="I123" s="141"/>
      <c r="J123" s="141"/>
      <c r="K123" s="141"/>
      <c r="L123" s="142"/>
      <c r="M123" s="141"/>
      <c r="N123" s="141"/>
      <c r="O123" s="139"/>
      <c r="P123" s="139"/>
      <c r="Q123" s="141"/>
      <c r="R123" s="139"/>
      <c r="S123" s="139"/>
      <c r="T123" s="139"/>
      <c r="U123" s="139"/>
      <c r="V123" s="139"/>
      <c r="W123" s="139"/>
      <c r="X123" s="140"/>
      <c r="Y123" s="139"/>
      <c r="Z123" s="139"/>
    </row>
    <row r="124" spans="1:26" ht="12.75" customHeight="1">
      <c r="A124" s="139"/>
      <c r="B124" s="139"/>
      <c r="C124" s="139"/>
      <c r="D124" s="140"/>
      <c r="E124" s="140"/>
      <c r="F124" s="141"/>
      <c r="G124" s="141"/>
      <c r="H124" s="139"/>
      <c r="I124" s="141"/>
      <c r="J124" s="141"/>
      <c r="K124" s="141"/>
      <c r="L124" s="142"/>
      <c r="M124" s="141"/>
      <c r="N124" s="141"/>
      <c r="O124" s="139"/>
      <c r="P124" s="139"/>
      <c r="Q124" s="141"/>
      <c r="R124" s="139"/>
      <c r="S124" s="139"/>
      <c r="T124" s="139"/>
      <c r="U124" s="139"/>
      <c r="V124" s="139"/>
      <c r="W124" s="139"/>
      <c r="X124" s="140"/>
      <c r="Y124" s="139"/>
      <c r="Z124" s="139"/>
    </row>
    <row r="125" spans="1:26" ht="12.75" customHeight="1">
      <c r="A125" s="139"/>
      <c r="B125" s="139"/>
      <c r="C125" s="139"/>
      <c r="D125" s="140"/>
      <c r="E125" s="140"/>
      <c r="F125" s="141"/>
      <c r="G125" s="141"/>
      <c r="H125" s="139"/>
      <c r="I125" s="141"/>
      <c r="J125" s="141"/>
      <c r="K125" s="141"/>
      <c r="L125" s="142"/>
      <c r="M125" s="141"/>
      <c r="N125" s="141"/>
      <c r="O125" s="139"/>
      <c r="P125" s="139"/>
      <c r="Q125" s="141"/>
      <c r="R125" s="139"/>
      <c r="S125" s="139"/>
      <c r="T125" s="139"/>
      <c r="U125" s="139"/>
      <c r="V125" s="139"/>
      <c r="W125" s="139"/>
      <c r="X125" s="140"/>
      <c r="Y125" s="139"/>
      <c r="Z125" s="139"/>
    </row>
    <row r="126" spans="1:26" ht="12.75" customHeight="1">
      <c r="A126" s="139"/>
      <c r="B126" s="139"/>
      <c r="C126" s="139"/>
      <c r="D126" s="140"/>
      <c r="E126" s="140"/>
      <c r="F126" s="141"/>
      <c r="G126" s="141"/>
      <c r="H126" s="139"/>
      <c r="I126" s="141"/>
      <c r="J126" s="141"/>
      <c r="K126" s="141"/>
      <c r="L126" s="142"/>
      <c r="M126" s="141"/>
      <c r="N126" s="141"/>
      <c r="O126" s="139"/>
      <c r="P126" s="139"/>
      <c r="Q126" s="141"/>
      <c r="R126" s="139"/>
      <c r="S126" s="139"/>
      <c r="T126" s="139"/>
      <c r="U126" s="139"/>
      <c r="V126" s="139"/>
      <c r="W126" s="139"/>
      <c r="X126" s="140"/>
      <c r="Y126" s="139"/>
      <c r="Z126" s="139"/>
    </row>
    <row r="127" spans="1:26" ht="12.75" customHeight="1">
      <c r="A127" s="139"/>
      <c r="B127" s="139"/>
      <c r="C127" s="139"/>
      <c r="D127" s="140"/>
      <c r="E127" s="140"/>
      <c r="F127" s="141"/>
      <c r="G127" s="141"/>
      <c r="H127" s="139"/>
      <c r="I127" s="141"/>
      <c r="J127" s="141"/>
      <c r="K127" s="141"/>
      <c r="L127" s="142"/>
      <c r="M127" s="141"/>
      <c r="N127" s="141"/>
      <c r="O127" s="139"/>
      <c r="P127" s="139"/>
      <c r="Q127" s="141"/>
      <c r="R127" s="139"/>
      <c r="S127" s="139"/>
      <c r="T127" s="139"/>
      <c r="U127" s="139"/>
      <c r="V127" s="139"/>
      <c r="W127" s="139"/>
      <c r="X127" s="140"/>
      <c r="Y127" s="139"/>
      <c r="Z127" s="139"/>
    </row>
    <row r="128" spans="1:26" ht="12.75" customHeight="1">
      <c r="A128" s="139"/>
      <c r="B128" s="139"/>
      <c r="C128" s="139"/>
      <c r="D128" s="140"/>
      <c r="E128" s="140"/>
      <c r="F128" s="141"/>
      <c r="G128" s="141"/>
      <c r="H128" s="139"/>
      <c r="I128" s="141"/>
      <c r="J128" s="141"/>
      <c r="K128" s="141"/>
      <c r="L128" s="142"/>
      <c r="M128" s="141"/>
      <c r="N128" s="141"/>
      <c r="O128" s="139"/>
      <c r="P128" s="139"/>
      <c r="Q128" s="141"/>
      <c r="R128" s="139"/>
      <c r="S128" s="139"/>
      <c r="T128" s="139"/>
      <c r="U128" s="139"/>
      <c r="V128" s="139"/>
      <c r="W128" s="139"/>
      <c r="X128" s="140"/>
      <c r="Y128" s="139"/>
      <c r="Z128" s="139"/>
    </row>
    <row r="129" spans="1:26" ht="12.75" customHeight="1">
      <c r="A129" s="139"/>
      <c r="B129" s="139"/>
      <c r="C129" s="139"/>
      <c r="D129" s="140"/>
      <c r="E129" s="140"/>
      <c r="F129" s="141"/>
      <c r="G129" s="141"/>
      <c r="H129" s="139"/>
      <c r="I129" s="141"/>
      <c r="J129" s="141"/>
      <c r="K129" s="141"/>
      <c r="L129" s="142"/>
      <c r="M129" s="141"/>
      <c r="N129" s="141"/>
      <c r="O129" s="139"/>
      <c r="P129" s="139"/>
      <c r="Q129" s="141"/>
      <c r="R129" s="139"/>
      <c r="S129" s="139"/>
      <c r="T129" s="139"/>
      <c r="U129" s="139"/>
      <c r="V129" s="139"/>
      <c r="W129" s="139"/>
      <c r="X129" s="140"/>
      <c r="Y129" s="139"/>
      <c r="Z129" s="139"/>
    </row>
    <row r="130" spans="1:26" ht="12.75" customHeight="1">
      <c r="A130" s="139"/>
      <c r="B130" s="139"/>
      <c r="C130" s="139"/>
      <c r="D130" s="140"/>
      <c r="E130" s="140"/>
      <c r="F130" s="141"/>
      <c r="G130" s="141"/>
      <c r="H130" s="139"/>
      <c r="I130" s="141"/>
      <c r="J130" s="141"/>
      <c r="K130" s="141"/>
      <c r="L130" s="142"/>
      <c r="M130" s="141"/>
      <c r="N130" s="141"/>
      <c r="O130" s="139"/>
      <c r="P130" s="139"/>
      <c r="Q130" s="141"/>
      <c r="R130" s="139"/>
      <c r="S130" s="139"/>
      <c r="T130" s="139"/>
      <c r="U130" s="139"/>
      <c r="V130" s="139"/>
      <c r="W130" s="139"/>
      <c r="X130" s="140"/>
      <c r="Y130" s="139"/>
      <c r="Z130" s="139"/>
    </row>
    <row r="131" spans="1:26" ht="12.75" customHeight="1">
      <c r="A131" s="139"/>
      <c r="B131" s="139"/>
      <c r="C131" s="139"/>
      <c r="D131" s="140"/>
      <c r="E131" s="140"/>
      <c r="F131" s="141"/>
      <c r="G131" s="141"/>
      <c r="H131" s="139"/>
      <c r="I131" s="141"/>
      <c r="J131" s="141"/>
      <c r="K131" s="141"/>
      <c r="L131" s="142"/>
      <c r="M131" s="141"/>
      <c r="N131" s="141"/>
      <c r="O131" s="139"/>
      <c r="P131" s="139"/>
      <c r="Q131" s="141"/>
      <c r="R131" s="139"/>
      <c r="S131" s="139"/>
      <c r="T131" s="139"/>
      <c r="U131" s="139"/>
      <c r="V131" s="139"/>
      <c r="W131" s="139"/>
      <c r="X131" s="140"/>
      <c r="Y131" s="139"/>
      <c r="Z131" s="139"/>
    </row>
    <row r="132" spans="1:26" ht="12.75" customHeight="1">
      <c r="A132" s="139"/>
      <c r="B132" s="139"/>
      <c r="C132" s="139"/>
      <c r="D132" s="140"/>
      <c r="E132" s="140"/>
      <c r="F132" s="141"/>
      <c r="G132" s="141"/>
      <c r="H132" s="139"/>
      <c r="I132" s="141"/>
      <c r="J132" s="141"/>
      <c r="K132" s="141"/>
      <c r="L132" s="142"/>
      <c r="M132" s="141"/>
      <c r="N132" s="141"/>
      <c r="O132" s="139"/>
      <c r="P132" s="139"/>
      <c r="Q132" s="141"/>
      <c r="R132" s="139"/>
      <c r="S132" s="139"/>
      <c r="T132" s="139"/>
      <c r="U132" s="139"/>
      <c r="V132" s="139"/>
      <c r="W132" s="139"/>
      <c r="X132" s="140"/>
      <c r="Y132" s="139"/>
      <c r="Z132" s="139"/>
    </row>
    <row r="133" spans="1:26" ht="12.75" customHeight="1">
      <c r="A133" s="139"/>
      <c r="B133" s="139"/>
      <c r="C133" s="139"/>
      <c r="D133" s="140"/>
      <c r="E133" s="140"/>
      <c r="F133" s="141"/>
      <c r="G133" s="141"/>
      <c r="H133" s="139"/>
      <c r="I133" s="141"/>
      <c r="J133" s="141"/>
      <c r="K133" s="141"/>
      <c r="L133" s="142"/>
      <c r="M133" s="141"/>
      <c r="N133" s="141"/>
      <c r="O133" s="139"/>
      <c r="P133" s="139"/>
      <c r="Q133" s="141"/>
      <c r="R133" s="139"/>
      <c r="S133" s="139"/>
      <c r="T133" s="139"/>
      <c r="U133" s="139"/>
      <c r="V133" s="139"/>
      <c r="W133" s="139"/>
      <c r="X133" s="140"/>
      <c r="Y133" s="139"/>
      <c r="Z133" s="139"/>
    </row>
    <row r="134" spans="1:26" ht="12.75" customHeight="1">
      <c r="A134" s="139"/>
      <c r="B134" s="139"/>
      <c r="C134" s="139"/>
      <c r="D134" s="140"/>
      <c r="E134" s="140"/>
      <c r="F134" s="141"/>
      <c r="G134" s="141"/>
      <c r="H134" s="139"/>
      <c r="I134" s="141"/>
      <c r="J134" s="141"/>
      <c r="K134" s="141"/>
      <c r="L134" s="142"/>
      <c r="M134" s="141"/>
      <c r="N134" s="141"/>
      <c r="O134" s="139"/>
      <c r="P134" s="139"/>
      <c r="Q134" s="141"/>
      <c r="R134" s="139"/>
      <c r="S134" s="139"/>
      <c r="T134" s="139"/>
      <c r="U134" s="139"/>
      <c r="V134" s="139"/>
      <c r="W134" s="139"/>
      <c r="X134" s="140"/>
      <c r="Y134" s="139"/>
      <c r="Z134" s="139"/>
    </row>
    <row r="135" spans="1:26" ht="12.75" customHeight="1">
      <c r="A135" s="139"/>
      <c r="B135" s="139"/>
      <c r="C135" s="139"/>
      <c r="D135" s="140"/>
      <c r="E135" s="140"/>
      <c r="F135" s="141"/>
      <c r="G135" s="141"/>
      <c r="H135" s="139"/>
      <c r="I135" s="141"/>
      <c r="J135" s="141"/>
      <c r="K135" s="141"/>
      <c r="L135" s="142"/>
      <c r="M135" s="141"/>
      <c r="N135" s="141"/>
      <c r="O135" s="139"/>
      <c r="P135" s="139"/>
      <c r="Q135" s="141"/>
      <c r="R135" s="139"/>
      <c r="S135" s="139"/>
      <c r="T135" s="139"/>
      <c r="U135" s="139"/>
      <c r="V135" s="139"/>
      <c r="W135" s="139"/>
      <c r="X135" s="140"/>
      <c r="Y135" s="139"/>
      <c r="Z135" s="139"/>
    </row>
    <row r="136" spans="1:26" ht="12.75" customHeight="1">
      <c r="A136" s="139"/>
      <c r="B136" s="139"/>
      <c r="C136" s="139"/>
      <c r="D136" s="140"/>
      <c r="E136" s="140"/>
      <c r="F136" s="141"/>
      <c r="G136" s="141"/>
      <c r="H136" s="139"/>
      <c r="I136" s="141"/>
      <c r="J136" s="141"/>
      <c r="K136" s="141"/>
      <c r="L136" s="142"/>
      <c r="M136" s="141"/>
      <c r="N136" s="141"/>
      <c r="O136" s="139"/>
      <c r="P136" s="139"/>
      <c r="Q136" s="141"/>
      <c r="R136" s="139"/>
      <c r="S136" s="139"/>
      <c r="T136" s="139"/>
      <c r="U136" s="139"/>
      <c r="V136" s="139"/>
      <c r="W136" s="139"/>
      <c r="X136" s="140"/>
      <c r="Y136" s="139"/>
      <c r="Z136" s="139"/>
    </row>
    <row r="137" spans="1:26" ht="12.75" customHeight="1">
      <c r="A137" s="139"/>
      <c r="B137" s="139"/>
      <c r="C137" s="139"/>
      <c r="D137" s="140"/>
      <c r="E137" s="140"/>
      <c r="F137" s="141"/>
      <c r="G137" s="141"/>
      <c r="H137" s="139"/>
      <c r="I137" s="141"/>
      <c r="J137" s="141"/>
      <c r="K137" s="141"/>
      <c r="L137" s="142"/>
      <c r="M137" s="141"/>
      <c r="N137" s="141"/>
      <c r="O137" s="139"/>
      <c r="P137" s="139"/>
      <c r="Q137" s="141"/>
      <c r="R137" s="139"/>
      <c r="S137" s="139"/>
      <c r="T137" s="139"/>
      <c r="U137" s="139"/>
      <c r="V137" s="139"/>
      <c r="W137" s="139"/>
      <c r="X137" s="140"/>
      <c r="Y137" s="139"/>
      <c r="Z137" s="139"/>
    </row>
    <row r="138" spans="1:26" ht="12.75" customHeight="1">
      <c r="A138" s="139"/>
      <c r="B138" s="139"/>
      <c r="C138" s="139"/>
      <c r="D138" s="140"/>
      <c r="E138" s="140"/>
      <c r="F138" s="141"/>
      <c r="G138" s="141"/>
      <c r="H138" s="139"/>
      <c r="I138" s="141"/>
      <c r="J138" s="141"/>
      <c r="K138" s="141"/>
      <c r="L138" s="142"/>
      <c r="M138" s="141"/>
      <c r="N138" s="141"/>
      <c r="O138" s="139"/>
      <c r="P138" s="139"/>
      <c r="Q138" s="141"/>
      <c r="R138" s="139"/>
      <c r="S138" s="139"/>
      <c r="T138" s="139"/>
      <c r="U138" s="139"/>
      <c r="V138" s="139"/>
      <c r="W138" s="139"/>
      <c r="X138" s="140"/>
      <c r="Y138" s="139"/>
      <c r="Z138" s="139"/>
    </row>
    <row r="139" spans="1:26" ht="12.75" customHeight="1">
      <c r="A139" s="139"/>
      <c r="B139" s="139"/>
      <c r="C139" s="139"/>
      <c r="D139" s="140"/>
      <c r="E139" s="140"/>
      <c r="F139" s="141"/>
      <c r="G139" s="141"/>
      <c r="H139" s="139"/>
      <c r="I139" s="141"/>
      <c r="J139" s="141"/>
      <c r="K139" s="141"/>
      <c r="L139" s="142"/>
      <c r="M139" s="141"/>
      <c r="N139" s="141"/>
      <c r="O139" s="139"/>
      <c r="P139" s="139"/>
      <c r="Q139" s="141"/>
      <c r="R139" s="139"/>
      <c r="S139" s="139"/>
      <c r="T139" s="139"/>
      <c r="U139" s="139"/>
      <c r="V139" s="139"/>
      <c r="W139" s="139"/>
      <c r="X139" s="140"/>
      <c r="Y139" s="139"/>
      <c r="Z139" s="139"/>
    </row>
    <row r="140" spans="1:26" ht="12.75" customHeight="1">
      <c r="A140" s="139"/>
      <c r="B140" s="139"/>
      <c r="C140" s="139"/>
      <c r="D140" s="140"/>
      <c r="E140" s="140"/>
      <c r="F140" s="141"/>
      <c r="G140" s="141"/>
      <c r="H140" s="139"/>
      <c r="I140" s="141"/>
      <c r="J140" s="141"/>
      <c r="K140" s="141"/>
      <c r="L140" s="142"/>
      <c r="M140" s="141"/>
      <c r="N140" s="141"/>
      <c r="O140" s="139"/>
      <c r="P140" s="139"/>
      <c r="Q140" s="141"/>
      <c r="R140" s="139"/>
      <c r="S140" s="139"/>
      <c r="T140" s="139"/>
      <c r="U140" s="139"/>
      <c r="V140" s="139"/>
      <c r="W140" s="139"/>
      <c r="X140" s="140"/>
      <c r="Y140" s="139"/>
      <c r="Z140" s="139"/>
    </row>
    <row r="141" spans="1:26" ht="12.75" customHeight="1">
      <c r="A141" s="139"/>
      <c r="B141" s="139"/>
      <c r="C141" s="139"/>
      <c r="D141" s="140"/>
      <c r="E141" s="140"/>
      <c r="F141" s="141"/>
      <c r="G141" s="141"/>
      <c r="H141" s="139"/>
      <c r="I141" s="141"/>
      <c r="J141" s="141"/>
      <c r="K141" s="141"/>
      <c r="L141" s="142"/>
      <c r="M141" s="141"/>
      <c r="N141" s="141"/>
      <c r="O141" s="139"/>
      <c r="P141" s="139"/>
      <c r="Q141" s="141"/>
      <c r="R141" s="139"/>
      <c r="S141" s="139"/>
      <c r="T141" s="139"/>
      <c r="U141" s="139"/>
      <c r="V141" s="139"/>
      <c r="W141" s="139"/>
      <c r="X141" s="140"/>
      <c r="Y141" s="139"/>
      <c r="Z141" s="139"/>
    </row>
    <row r="142" spans="1:26" ht="12.75" customHeight="1">
      <c r="A142" s="139"/>
      <c r="B142" s="139"/>
      <c r="C142" s="139"/>
      <c r="D142" s="140"/>
      <c r="E142" s="140"/>
      <c r="F142" s="141"/>
      <c r="G142" s="141"/>
      <c r="H142" s="139"/>
      <c r="I142" s="141"/>
      <c r="J142" s="141"/>
      <c r="K142" s="141"/>
      <c r="L142" s="142"/>
      <c r="M142" s="141"/>
      <c r="N142" s="141"/>
      <c r="O142" s="139"/>
      <c r="P142" s="139"/>
      <c r="Q142" s="141"/>
      <c r="R142" s="139"/>
      <c r="S142" s="139"/>
      <c r="T142" s="139"/>
      <c r="U142" s="139"/>
      <c r="V142" s="139"/>
      <c r="W142" s="139"/>
      <c r="X142" s="140"/>
      <c r="Y142" s="139"/>
      <c r="Z142" s="139"/>
    </row>
    <row r="143" spans="1:26" ht="12.75" customHeight="1">
      <c r="A143" s="139"/>
      <c r="B143" s="139"/>
      <c r="C143" s="139"/>
      <c r="D143" s="140"/>
      <c r="E143" s="140"/>
      <c r="F143" s="141"/>
      <c r="G143" s="141"/>
      <c r="H143" s="139"/>
      <c r="I143" s="141"/>
      <c r="J143" s="141"/>
      <c r="K143" s="141"/>
      <c r="L143" s="142"/>
      <c r="M143" s="141"/>
      <c r="N143" s="141"/>
      <c r="O143" s="139"/>
      <c r="P143" s="139"/>
      <c r="Q143" s="141"/>
      <c r="R143" s="139"/>
      <c r="S143" s="139"/>
      <c r="T143" s="139"/>
      <c r="U143" s="139"/>
      <c r="V143" s="139"/>
      <c r="W143" s="139"/>
      <c r="X143" s="140"/>
      <c r="Y143" s="139"/>
      <c r="Z143" s="139"/>
    </row>
    <row r="144" spans="1:26" ht="12.75" customHeight="1">
      <c r="A144" s="139"/>
      <c r="B144" s="139"/>
      <c r="C144" s="139"/>
      <c r="D144" s="140"/>
      <c r="E144" s="140"/>
      <c r="F144" s="141"/>
      <c r="G144" s="141"/>
      <c r="H144" s="139"/>
      <c r="I144" s="141"/>
      <c r="J144" s="141"/>
      <c r="K144" s="141"/>
      <c r="L144" s="142"/>
      <c r="M144" s="141"/>
      <c r="N144" s="141"/>
      <c r="O144" s="139"/>
      <c r="P144" s="139"/>
      <c r="Q144" s="141"/>
      <c r="R144" s="139"/>
      <c r="S144" s="139"/>
      <c r="T144" s="139"/>
      <c r="U144" s="139"/>
      <c r="V144" s="139"/>
      <c r="W144" s="139"/>
      <c r="X144" s="140"/>
      <c r="Y144" s="139"/>
      <c r="Z144" s="139"/>
    </row>
    <row r="145" spans="1:26" ht="12.75" customHeight="1">
      <c r="A145" s="139"/>
      <c r="B145" s="139"/>
      <c r="C145" s="139"/>
      <c r="D145" s="140"/>
      <c r="E145" s="140"/>
      <c r="F145" s="141"/>
      <c r="G145" s="141"/>
      <c r="H145" s="139"/>
      <c r="I145" s="141"/>
      <c r="J145" s="141"/>
      <c r="K145" s="141"/>
      <c r="L145" s="142"/>
      <c r="M145" s="141"/>
      <c r="N145" s="141"/>
      <c r="O145" s="139"/>
      <c r="P145" s="139"/>
      <c r="Q145" s="141"/>
      <c r="R145" s="139"/>
      <c r="S145" s="139"/>
      <c r="T145" s="139"/>
      <c r="U145" s="139"/>
      <c r="V145" s="139"/>
      <c r="W145" s="139"/>
      <c r="X145" s="140"/>
      <c r="Y145" s="139"/>
      <c r="Z145" s="139"/>
    </row>
    <row r="146" spans="1:26" ht="12.75" customHeight="1">
      <c r="A146" s="139"/>
      <c r="B146" s="139"/>
      <c r="C146" s="139"/>
      <c r="D146" s="140"/>
      <c r="E146" s="140"/>
      <c r="F146" s="141"/>
      <c r="G146" s="141"/>
      <c r="H146" s="139"/>
      <c r="I146" s="141"/>
      <c r="J146" s="141"/>
      <c r="K146" s="141"/>
      <c r="L146" s="142"/>
      <c r="M146" s="141"/>
      <c r="N146" s="141"/>
      <c r="O146" s="139"/>
      <c r="P146" s="139"/>
      <c r="Q146" s="141"/>
      <c r="R146" s="139"/>
      <c r="S146" s="139"/>
      <c r="T146" s="139"/>
      <c r="U146" s="139"/>
      <c r="V146" s="139"/>
      <c r="W146" s="139"/>
      <c r="X146" s="140"/>
      <c r="Y146" s="139"/>
      <c r="Z146" s="139"/>
    </row>
    <row r="147" spans="1:26" ht="12.75" customHeight="1">
      <c r="A147" s="139"/>
      <c r="B147" s="139"/>
      <c r="C147" s="139"/>
      <c r="D147" s="140"/>
      <c r="E147" s="140"/>
      <c r="F147" s="141"/>
      <c r="G147" s="141"/>
      <c r="H147" s="139"/>
      <c r="I147" s="141"/>
      <c r="J147" s="141"/>
      <c r="K147" s="141"/>
      <c r="L147" s="142"/>
      <c r="M147" s="141"/>
      <c r="N147" s="141"/>
      <c r="O147" s="139"/>
      <c r="P147" s="139"/>
      <c r="Q147" s="141"/>
      <c r="R147" s="139"/>
      <c r="S147" s="139"/>
      <c r="T147" s="139"/>
      <c r="U147" s="139"/>
      <c r="V147" s="139"/>
      <c r="W147" s="139"/>
      <c r="X147" s="140"/>
      <c r="Y147" s="139"/>
      <c r="Z147" s="139"/>
    </row>
    <row r="148" spans="1:26" ht="12.75" customHeight="1">
      <c r="A148" s="139"/>
      <c r="B148" s="139"/>
      <c r="C148" s="139"/>
      <c r="D148" s="140"/>
      <c r="E148" s="140"/>
      <c r="F148" s="141"/>
      <c r="G148" s="141"/>
      <c r="H148" s="139"/>
      <c r="I148" s="141"/>
      <c r="J148" s="141"/>
      <c r="K148" s="141"/>
      <c r="L148" s="142"/>
      <c r="M148" s="141"/>
      <c r="N148" s="141"/>
      <c r="O148" s="139"/>
      <c r="P148" s="139"/>
      <c r="Q148" s="141"/>
      <c r="R148" s="139"/>
      <c r="S148" s="139"/>
      <c r="T148" s="139"/>
      <c r="U148" s="139"/>
      <c r="V148" s="139"/>
      <c r="W148" s="139"/>
      <c r="X148" s="140"/>
      <c r="Y148" s="139"/>
      <c r="Z148" s="139"/>
    </row>
    <row r="149" spans="1:26" ht="12.75" customHeight="1">
      <c r="A149" s="139"/>
      <c r="B149" s="139"/>
      <c r="C149" s="139"/>
      <c r="D149" s="140"/>
      <c r="E149" s="140"/>
      <c r="F149" s="141"/>
      <c r="G149" s="141"/>
      <c r="H149" s="139"/>
      <c r="I149" s="141"/>
      <c r="J149" s="141"/>
      <c r="K149" s="141"/>
      <c r="L149" s="142"/>
      <c r="M149" s="141"/>
      <c r="N149" s="141"/>
      <c r="O149" s="139"/>
      <c r="P149" s="139"/>
      <c r="Q149" s="141"/>
      <c r="R149" s="139"/>
      <c r="S149" s="139"/>
      <c r="T149" s="139"/>
      <c r="U149" s="139"/>
      <c r="V149" s="139"/>
      <c r="W149" s="139"/>
      <c r="X149" s="140"/>
      <c r="Y149" s="139"/>
      <c r="Z149" s="139"/>
    </row>
    <row r="150" spans="1:26" ht="12.75" customHeight="1">
      <c r="A150" s="139"/>
      <c r="B150" s="139"/>
      <c r="C150" s="139"/>
      <c r="D150" s="140"/>
      <c r="E150" s="140"/>
      <c r="F150" s="141"/>
      <c r="G150" s="141"/>
      <c r="H150" s="139"/>
      <c r="I150" s="141"/>
      <c r="J150" s="141"/>
      <c r="K150" s="141"/>
      <c r="L150" s="142"/>
      <c r="M150" s="141"/>
      <c r="N150" s="141"/>
      <c r="O150" s="139"/>
      <c r="P150" s="139"/>
      <c r="Q150" s="141"/>
      <c r="R150" s="139"/>
      <c r="S150" s="139"/>
      <c r="T150" s="139"/>
      <c r="U150" s="139"/>
      <c r="V150" s="139"/>
      <c r="W150" s="139"/>
      <c r="X150" s="140"/>
      <c r="Y150" s="139"/>
      <c r="Z150" s="139"/>
    </row>
    <row r="151" spans="1:26" ht="12.75" customHeight="1">
      <c r="A151" s="139"/>
      <c r="B151" s="139"/>
      <c r="C151" s="139"/>
      <c r="D151" s="140"/>
      <c r="E151" s="140"/>
      <c r="F151" s="141"/>
      <c r="G151" s="141"/>
      <c r="H151" s="139"/>
      <c r="I151" s="141"/>
      <c r="J151" s="141"/>
      <c r="K151" s="141"/>
      <c r="L151" s="142"/>
      <c r="M151" s="141"/>
      <c r="N151" s="141"/>
      <c r="O151" s="139"/>
      <c r="P151" s="139"/>
      <c r="Q151" s="141"/>
      <c r="R151" s="139"/>
      <c r="S151" s="139"/>
      <c r="T151" s="139"/>
      <c r="U151" s="139"/>
      <c r="V151" s="139"/>
      <c r="W151" s="139"/>
      <c r="X151" s="140"/>
      <c r="Y151" s="139"/>
      <c r="Z151" s="139"/>
    </row>
    <row r="152" spans="1:26" ht="12.75" customHeight="1">
      <c r="A152" s="139"/>
      <c r="B152" s="139"/>
      <c r="C152" s="139"/>
      <c r="D152" s="140"/>
      <c r="E152" s="140"/>
      <c r="F152" s="141"/>
      <c r="G152" s="141"/>
      <c r="H152" s="139"/>
      <c r="I152" s="141"/>
      <c r="J152" s="141"/>
      <c r="K152" s="141"/>
      <c r="L152" s="142"/>
      <c r="M152" s="141"/>
      <c r="N152" s="141"/>
      <c r="O152" s="139"/>
      <c r="P152" s="139"/>
      <c r="Q152" s="141"/>
      <c r="R152" s="139"/>
      <c r="S152" s="139"/>
      <c r="T152" s="139"/>
      <c r="U152" s="139"/>
      <c r="V152" s="139"/>
      <c r="W152" s="139"/>
      <c r="X152" s="140"/>
      <c r="Y152" s="139"/>
      <c r="Z152" s="139"/>
    </row>
    <row r="153" spans="1:26" ht="12.75" customHeight="1">
      <c r="A153" s="139"/>
      <c r="B153" s="139"/>
      <c r="C153" s="139"/>
      <c r="D153" s="140"/>
      <c r="E153" s="140"/>
      <c r="F153" s="141"/>
      <c r="G153" s="141"/>
      <c r="H153" s="139"/>
      <c r="I153" s="141"/>
      <c r="J153" s="141"/>
      <c r="K153" s="141"/>
      <c r="L153" s="142"/>
      <c r="M153" s="141"/>
      <c r="N153" s="141"/>
      <c r="O153" s="139"/>
      <c r="P153" s="139"/>
      <c r="Q153" s="141"/>
      <c r="R153" s="139"/>
      <c r="S153" s="139"/>
      <c r="T153" s="139"/>
      <c r="U153" s="139"/>
      <c r="V153" s="139"/>
      <c r="W153" s="139"/>
      <c r="X153" s="140"/>
      <c r="Y153" s="139"/>
      <c r="Z153" s="139"/>
    </row>
    <row r="154" spans="1:26" ht="12.75" customHeight="1">
      <c r="A154" s="139"/>
      <c r="B154" s="139"/>
      <c r="C154" s="139"/>
      <c r="D154" s="140"/>
      <c r="E154" s="140"/>
      <c r="F154" s="141"/>
      <c r="G154" s="141"/>
      <c r="H154" s="139"/>
      <c r="I154" s="141"/>
      <c r="J154" s="141"/>
      <c r="K154" s="141"/>
      <c r="L154" s="142"/>
      <c r="M154" s="141"/>
      <c r="N154" s="141"/>
      <c r="O154" s="139"/>
      <c r="P154" s="139"/>
      <c r="Q154" s="141"/>
      <c r="R154" s="139"/>
      <c r="S154" s="139"/>
      <c r="T154" s="139"/>
      <c r="U154" s="139"/>
      <c r="V154" s="139"/>
      <c r="W154" s="139"/>
      <c r="X154" s="140"/>
      <c r="Y154" s="139"/>
      <c r="Z154" s="139"/>
    </row>
    <row r="155" spans="1:26" ht="12.75" customHeight="1">
      <c r="A155" s="139"/>
      <c r="B155" s="139"/>
      <c r="C155" s="139"/>
      <c r="D155" s="140"/>
      <c r="E155" s="140"/>
      <c r="F155" s="141"/>
      <c r="G155" s="141"/>
      <c r="H155" s="139"/>
      <c r="I155" s="141"/>
      <c r="J155" s="141"/>
      <c r="K155" s="141"/>
      <c r="L155" s="142"/>
      <c r="M155" s="141"/>
      <c r="N155" s="141"/>
      <c r="O155" s="139"/>
      <c r="P155" s="139"/>
      <c r="Q155" s="141"/>
      <c r="R155" s="139"/>
      <c r="S155" s="139"/>
      <c r="T155" s="139"/>
      <c r="U155" s="139"/>
      <c r="V155" s="139"/>
      <c r="W155" s="139"/>
      <c r="X155" s="140"/>
      <c r="Y155" s="139"/>
      <c r="Z155" s="139"/>
    </row>
    <row r="156" spans="1:26" ht="12.75" customHeight="1">
      <c r="A156" s="139"/>
      <c r="B156" s="139"/>
      <c r="C156" s="139"/>
      <c r="D156" s="140"/>
      <c r="E156" s="140"/>
      <c r="F156" s="141"/>
      <c r="G156" s="141"/>
      <c r="H156" s="139"/>
      <c r="I156" s="141"/>
      <c r="J156" s="141"/>
      <c r="K156" s="141"/>
      <c r="L156" s="142"/>
      <c r="M156" s="141"/>
      <c r="N156" s="141"/>
      <c r="O156" s="139"/>
      <c r="P156" s="139"/>
      <c r="Q156" s="141"/>
      <c r="R156" s="139"/>
      <c r="S156" s="139"/>
      <c r="T156" s="139"/>
      <c r="U156" s="139"/>
      <c r="V156" s="139"/>
      <c r="W156" s="139"/>
      <c r="X156" s="140"/>
      <c r="Y156" s="139"/>
      <c r="Z156" s="139"/>
    </row>
    <row r="157" spans="1:26" ht="12.75" customHeight="1">
      <c r="A157" s="139"/>
      <c r="B157" s="139"/>
      <c r="C157" s="139"/>
      <c r="D157" s="140"/>
      <c r="E157" s="140"/>
      <c r="F157" s="141"/>
      <c r="G157" s="141"/>
      <c r="H157" s="139"/>
      <c r="I157" s="141"/>
      <c r="J157" s="141"/>
      <c r="K157" s="141"/>
      <c r="L157" s="142"/>
      <c r="M157" s="141"/>
      <c r="N157" s="141"/>
      <c r="O157" s="139"/>
      <c r="P157" s="139"/>
      <c r="Q157" s="141"/>
      <c r="R157" s="139"/>
      <c r="S157" s="139"/>
      <c r="T157" s="139"/>
      <c r="U157" s="139"/>
      <c r="V157" s="139"/>
      <c r="W157" s="139"/>
      <c r="X157" s="140"/>
      <c r="Y157" s="139"/>
      <c r="Z157" s="139"/>
    </row>
    <row r="158" spans="1:26" ht="12.75" customHeight="1">
      <c r="A158" s="139"/>
      <c r="B158" s="139"/>
      <c r="C158" s="139"/>
      <c r="D158" s="140"/>
      <c r="E158" s="140"/>
      <c r="F158" s="141"/>
      <c r="G158" s="141"/>
      <c r="H158" s="139"/>
      <c r="I158" s="141"/>
      <c r="J158" s="141"/>
      <c r="K158" s="141"/>
      <c r="L158" s="142"/>
      <c r="M158" s="141"/>
      <c r="N158" s="141"/>
      <c r="O158" s="139"/>
      <c r="P158" s="139"/>
      <c r="Q158" s="141"/>
      <c r="R158" s="139"/>
      <c r="S158" s="139"/>
      <c r="T158" s="139"/>
      <c r="U158" s="139"/>
      <c r="V158" s="139"/>
      <c r="W158" s="139"/>
      <c r="X158" s="140"/>
      <c r="Y158" s="139"/>
      <c r="Z158" s="139"/>
    </row>
    <row r="159" spans="1:26" ht="12.75" customHeight="1">
      <c r="A159" s="139"/>
      <c r="B159" s="139"/>
      <c r="C159" s="139"/>
      <c r="D159" s="140"/>
      <c r="E159" s="140"/>
      <c r="F159" s="141"/>
      <c r="G159" s="141"/>
      <c r="H159" s="139"/>
      <c r="I159" s="141"/>
      <c r="J159" s="141"/>
      <c r="K159" s="141"/>
      <c r="L159" s="142"/>
      <c r="M159" s="141"/>
      <c r="N159" s="141"/>
      <c r="O159" s="139"/>
      <c r="P159" s="139"/>
      <c r="Q159" s="141"/>
      <c r="R159" s="139"/>
      <c r="S159" s="139"/>
      <c r="T159" s="139"/>
      <c r="U159" s="139"/>
      <c r="V159" s="139"/>
      <c r="W159" s="139"/>
      <c r="X159" s="140"/>
      <c r="Y159" s="139"/>
      <c r="Z159" s="139"/>
    </row>
    <row r="160" spans="1:26" ht="12.75" customHeight="1">
      <c r="A160" s="139"/>
      <c r="B160" s="139"/>
      <c r="C160" s="139"/>
      <c r="D160" s="140"/>
      <c r="E160" s="140"/>
      <c r="F160" s="141"/>
      <c r="G160" s="141"/>
      <c r="H160" s="139"/>
      <c r="I160" s="141"/>
      <c r="J160" s="141"/>
      <c r="K160" s="141"/>
      <c r="L160" s="142"/>
      <c r="M160" s="141"/>
      <c r="N160" s="141"/>
      <c r="O160" s="139"/>
      <c r="P160" s="139"/>
      <c r="Q160" s="141"/>
      <c r="R160" s="139"/>
      <c r="S160" s="139"/>
      <c r="T160" s="139"/>
      <c r="U160" s="139"/>
      <c r="V160" s="139"/>
      <c r="W160" s="139"/>
      <c r="X160" s="140"/>
      <c r="Y160" s="139"/>
      <c r="Z160" s="139"/>
    </row>
    <row r="161" spans="1:26" ht="12.75" customHeight="1">
      <c r="A161" s="139"/>
      <c r="B161" s="139"/>
      <c r="C161" s="139"/>
      <c r="D161" s="140"/>
      <c r="E161" s="140"/>
      <c r="F161" s="141"/>
      <c r="G161" s="141"/>
      <c r="H161" s="139"/>
      <c r="I161" s="141"/>
      <c r="J161" s="141"/>
      <c r="K161" s="141"/>
      <c r="L161" s="142"/>
      <c r="M161" s="141"/>
      <c r="N161" s="141"/>
      <c r="O161" s="139"/>
      <c r="P161" s="139"/>
      <c r="Q161" s="141"/>
      <c r="R161" s="139"/>
      <c r="S161" s="139"/>
      <c r="T161" s="139"/>
      <c r="U161" s="139"/>
      <c r="V161" s="139"/>
      <c r="W161" s="139"/>
      <c r="X161" s="140"/>
      <c r="Y161" s="139"/>
      <c r="Z161" s="139"/>
    </row>
    <row r="162" spans="1:26" ht="12.75" customHeight="1">
      <c r="A162" s="139"/>
      <c r="B162" s="139"/>
      <c r="C162" s="139"/>
      <c r="D162" s="140"/>
      <c r="E162" s="140"/>
      <c r="F162" s="141"/>
      <c r="G162" s="141"/>
      <c r="H162" s="139"/>
      <c r="I162" s="141"/>
      <c r="J162" s="141"/>
      <c r="K162" s="141"/>
      <c r="L162" s="142"/>
      <c r="M162" s="141"/>
      <c r="N162" s="141"/>
      <c r="O162" s="139"/>
      <c r="P162" s="139"/>
      <c r="Q162" s="141"/>
      <c r="R162" s="139"/>
      <c r="S162" s="139"/>
      <c r="T162" s="139"/>
      <c r="U162" s="139"/>
      <c r="V162" s="139"/>
      <c r="W162" s="139"/>
      <c r="X162" s="140"/>
      <c r="Y162" s="139"/>
      <c r="Z162" s="139"/>
    </row>
    <row r="163" spans="1:26" ht="12.75" customHeight="1">
      <c r="A163" s="139"/>
      <c r="B163" s="139"/>
      <c r="C163" s="139"/>
      <c r="D163" s="140"/>
      <c r="E163" s="140"/>
      <c r="F163" s="141"/>
      <c r="G163" s="141"/>
      <c r="H163" s="139"/>
      <c r="I163" s="141"/>
      <c r="J163" s="141"/>
      <c r="K163" s="141"/>
      <c r="L163" s="142"/>
      <c r="M163" s="141"/>
      <c r="N163" s="141"/>
      <c r="O163" s="139"/>
      <c r="P163" s="139"/>
      <c r="Q163" s="141"/>
      <c r="R163" s="139"/>
      <c r="S163" s="139"/>
      <c r="T163" s="139"/>
      <c r="U163" s="139"/>
      <c r="V163" s="139"/>
      <c r="W163" s="139"/>
      <c r="X163" s="140"/>
      <c r="Y163" s="139"/>
      <c r="Z163" s="139"/>
    </row>
    <row r="164" spans="1:26" ht="12.75" customHeight="1">
      <c r="A164" s="139"/>
      <c r="B164" s="139"/>
      <c r="C164" s="139"/>
      <c r="D164" s="140"/>
      <c r="E164" s="140"/>
      <c r="F164" s="141"/>
      <c r="G164" s="141"/>
      <c r="H164" s="139"/>
      <c r="I164" s="141"/>
      <c r="J164" s="141"/>
      <c r="K164" s="141"/>
      <c r="L164" s="142"/>
      <c r="M164" s="141"/>
      <c r="N164" s="141"/>
      <c r="O164" s="139"/>
      <c r="P164" s="139"/>
      <c r="Q164" s="141"/>
      <c r="R164" s="139"/>
      <c r="S164" s="139"/>
      <c r="T164" s="139"/>
      <c r="U164" s="139"/>
      <c r="V164" s="139"/>
      <c r="W164" s="139"/>
      <c r="X164" s="140"/>
      <c r="Y164" s="139"/>
      <c r="Z164" s="139"/>
    </row>
    <row r="165" spans="1:26" ht="12.75" customHeight="1">
      <c r="A165" s="139"/>
      <c r="B165" s="139"/>
      <c r="C165" s="139"/>
      <c r="D165" s="140"/>
      <c r="E165" s="140"/>
      <c r="F165" s="141"/>
      <c r="G165" s="141"/>
      <c r="H165" s="139"/>
      <c r="I165" s="141"/>
      <c r="J165" s="141"/>
      <c r="K165" s="141"/>
      <c r="L165" s="142"/>
      <c r="M165" s="141"/>
      <c r="N165" s="141"/>
      <c r="O165" s="139"/>
      <c r="P165" s="139"/>
      <c r="Q165" s="141"/>
      <c r="R165" s="139"/>
      <c r="S165" s="139"/>
      <c r="T165" s="139"/>
      <c r="U165" s="139"/>
      <c r="V165" s="139"/>
      <c r="W165" s="139"/>
      <c r="X165" s="140"/>
      <c r="Y165" s="139"/>
      <c r="Z165" s="139"/>
    </row>
    <row r="166" spans="1:26" ht="12.75" customHeight="1">
      <c r="A166" s="139"/>
      <c r="B166" s="139"/>
      <c r="C166" s="139"/>
      <c r="D166" s="140"/>
      <c r="E166" s="140"/>
      <c r="F166" s="141"/>
      <c r="G166" s="141"/>
      <c r="H166" s="139"/>
      <c r="I166" s="141"/>
      <c r="J166" s="141"/>
      <c r="K166" s="141"/>
      <c r="L166" s="142"/>
      <c r="M166" s="141"/>
      <c r="N166" s="141"/>
      <c r="O166" s="139"/>
      <c r="P166" s="139"/>
      <c r="Q166" s="141"/>
      <c r="R166" s="139"/>
      <c r="S166" s="139"/>
      <c r="T166" s="139"/>
      <c r="U166" s="139"/>
      <c r="V166" s="139"/>
      <c r="W166" s="139"/>
      <c r="X166" s="140"/>
      <c r="Y166" s="139"/>
      <c r="Z166" s="139"/>
    </row>
    <row r="167" spans="1:26" ht="12.75" customHeight="1">
      <c r="A167" s="139"/>
      <c r="B167" s="139"/>
      <c r="C167" s="139"/>
      <c r="D167" s="140"/>
      <c r="E167" s="140"/>
      <c r="F167" s="141"/>
      <c r="G167" s="141"/>
      <c r="H167" s="139"/>
      <c r="I167" s="141"/>
      <c r="J167" s="141"/>
      <c r="K167" s="141"/>
      <c r="L167" s="142"/>
      <c r="M167" s="141"/>
      <c r="N167" s="141"/>
      <c r="O167" s="139"/>
      <c r="P167" s="139"/>
      <c r="Q167" s="141"/>
      <c r="R167" s="139"/>
      <c r="S167" s="139"/>
      <c r="T167" s="139"/>
      <c r="U167" s="139"/>
      <c r="V167" s="139"/>
      <c r="W167" s="139"/>
      <c r="X167" s="140"/>
      <c r="Y167" s="139"/>
      <c r="Z167" s="139"/>
    </row>
    <row r="168" spans="1:26" ht="12.75" customHeight="1">
      <c r="A168" s="139"/>
      <c r="B168" s="139"/>
      <c r="C168" s="139"/>
      <c r="D168" s="140"/>
      <c r="E168" s="140"/>
      <c r="F168" s="141"/>
      <c r="G168" s="141"/>
      <c r="H168" s="139"/>
      <c r="I168" s="141"/>
      <c r="J168" s="141"/>
      <c r="K168" s="141"/>
      <c r="L168" s="142"/>
      <c r="M168" s="141"/>
      <c r="N168" s="141"/>
      <c r="O168" s="139"/>
      <c r="P168" s="139"/>
      <c r="Q168" s="141"/>
      <c r="R168" s="139"/>
      <c r="S168" s="139"/>
      <c r="T168" s="139"/>
      <c r="U168" s="139"/>
      <c r="V168" s="139"/>
      <c r="W168" s="139"/>
      <c r="X168" s="140"/>
      <c r="Y168" s="139"/>
      <c r="Z168" s="139"/>
    </row>
    <row r="169" spans="1:26" ht="12.75" customHeight="1">
      <c r="A169" s="139"/>
      <c r="B169" s="139"/>
      <c r="C169" s="139"/>
      <c r="D169" s="140"/>
      <c r="E169" s="140"/>
      <c r="F169" s="141"/>
      <c r="G169" s="141"/>
      <c r="H169" s="139"/>
      <c r="I169" s="141"/>
      <c r="J169" s="141"/>
      <c r="K169" s="141"/>
      <c r="L169" s="142"/>
      <c r="M169" s="141"/>
      <c r="N169" s="141"/>
      <c r="O169" s="139"/>
      <c r="P169" s="139"/>
      <c r="Q169" s="141"/>
      <c r="R169" s="139"/>
      <c r="S169" s="139"/>
      <c r="T169" s="139"/>
      <c r="U169" s="139"/>
      <c r="V169" s="139"/>
      <c r="W169" s="139"/>
      <c r="X169" s="140"/>
      <c r="Y169" s="139"/>
      <c r="Z169" s="139"/>
    </row>
    <row r="170" spans="1:26" ht="12.75" customHeight="1">
      <c r="A170" s="139"/>
      <c r="B170" s="139"/>
      <c r="C170" s="139"/>
      <c r="D170" s="140"/>
      <c r="E170" s="140"/>
      <c r="F170" s="141"/>
      <c r="G170" s="141"/>
      <c r="H170" s="139"/>
      <c r="I170" s="141"/>
      <c r="J170" s="141"/>
      <c r="K170" s="141"/>
      <c r="L170" s="142"/>
      <c r="M170" s="141"/>
      <c r="N170" s="141"/>
      <c r="O170" s="139"/>
      <c r="P170" s="139"/>
      <c r="Q170" s="141"/>
      <c r="R170" s="139"/>
      <c r="S170" s="139"/>
      <c r="T170" s="139"/>
      <c r="U170" s="139"/>
      <c r="V170" s="139"/>
      <c r="W170" s="139"/>
      <c r="X170" s="140"/>
      <c r="Y170" s="139"/>
      <c r="Z170" s="139"/>
    </row>
    <row r="171" spans="1:26" ht="12.75" customHeight="1">
      <c r="A171" s="139"/>
      <c r="B171" s="139"/>
      <c r="C171" s="139"/>
      <c r="D171" s="140"/>
      <c r="E171" s="140"/>
      <c r="F171" s="141"/>
      <c r="G171" s="141"/>
      <c r="H171" s="139"/>
      <c r="I171" s="141"/>
      <c r="J171" s="141"/>
      <c r="K171" s="141"/>
      <c r="L171" s="142"/>
      <c r="M171" s="141"/>
      <c r="N171" s="141"/>
      <c r="O171" s="139"/>
      <c r="P171" s="139"/>
      <c r="Q171" s="141"/>
      <c r="R171" s="139"/>
      <c r="S171" s="139"/>
      <c r="T171" s="139"/>
      <c r="U171" s="139"/>
      <c r="V171" s="139"/>
      <c r="W171" s="139"/>
      <c r="X171" s="140"/>
      <c r="Y171" s="139"/>
      <c r="Z171" s="139"/>
    </row>
    <row r="172" spans="1:26" ht="12.75" customHeight="1">
      <c r="A172" s="139"/>
      <c r="B172" s="139"/>
      <c r="C172" s="139"/>
      <c r="D172" s="140"/>
      <c r="E172" s="140"/>
      <c r="F172" s="141"/>
      <c r="G172" s="141"/>
      <c r="H172" s="139"/>
      <c r="I172" s="141"/>
      <c r="J172" s="141"/>
      <c r="K172" s="141"/>
      <c r="L172" s="142"/>
      <c r="M172" s="141"/>
      <c r="N172" s="141"/>
      <c r="O172" s="139"/>
      <c r="P172" s="139"/>
      <c r="Q172" s="141"/>
      <c r="R172" s="139"/>
      <c r="S172" s="139"/>
      <c r="T172" s="139"/>
      <c r="U172" s="139"/>
      <c r="V172" s="139"/>
      <c r="W172" s="139"/>
      <c r="X172" s="140"/>
      <c r="Y172" s="139"/>
      <c r="Z172" s="139"/>
    </row>
    <row r="173" spans="1:26" ht="12.75" customHeight="1">
      <c r="A173" s="139"/>
      <c r="B173" s="139"/>
      <c r="C173" s="139"/>
      <c r="D173" s="140"/>
      <c r="E173" s="140"/>
      <c r="F173" s="141"/>
      <c r="G173" s="141"/>
      <c r="H173" s="139"/>
      <c r="I173" s="141"/>
      <c r="J173" s="141"/>
      <c r="K173" s="141"/>
      <c r="L173" s="142"/>
      <c r="M173" s="141"/>
      <c r="N173" s="141"/>
      <c r="O173" s="139"/>
      <c r="P173" s="139"/>
      <c r="Q173" s="141"/>
      <c r="R173" s="139"/>
      <c r="S173" s="139"/>
      <c r="T173" s="139"/>
      <c r="U173" s="139"/>
      <c r="V173" s="139"/>
      <c r="W173" s="139"/>
      <c r="X173" s="140"/>
      <c r="Y173" s="139"/>
      <c r="Z173" s="139"/>
    </row>
    <row r="174" spans="1:26" ht="12.75" customHeight="1">
      <c r="A174" s="139"/>
      <c r="B174" s="139"/>
      <c r="C174" s="139"/>
      <c r="D174" s="140"/>
      <c r="E174" s="140"/>
      <c r="F174" s="141"/>
      <c r="G174" s="141"/>
      <c r="H174" s="139"/>
      <c r="I174" s="141"/>
      <c r="J174" s="141"/>
      <c r="K174" s="141"/>
      <c r="L174" s="142"/>
      <c r="M174" s="141"/>
      <c r="N174" s="141"/>
      <c r="O174" s="139"/>
      <c r="P174" s="139"/>
      <c r="Q174" s="141"/>
      <c r="R174" s="139"/>
      <c r="S174" s="139"/>
      <c r="T174" s="139"/>
      <c r="U174" s="139"/>
      <c r="V174" s="139"/>
      <c r="W174" s="139"/>
      <c r="X174" s="140"/>
      <c r="Y174" s="139"/>
      <c r="Z174" s="139"/>
    </row>
    <row r="175" spans="1:26" ht="12.75" customHeight="1">
      <c r="A175" s="139"/>
      <c r="B175" s="139"/>
      <c r="C175" s="139"/>
      <c r="D175" s="140"/>
      <c r="E175" s="140"/>
      <c r="F175" s="141"/>
      <c r="G175" s="141"/>
      <c r="H175" s="139"/>
      <c r="I175" s="141"/>
      <c r="J175" s="141"/>
      <c r="K175" s="141"/>
      <c r="L175" s="142"/>
      <c r="M175" s="141"/>
      <c r="N175" s="141"/>
      <c r="O175" s="139"/>
      <c r="P175" s="139"/>
      <c r="Q175" s="141"/>
      <c r="R175" s="139"/>
      <c r="S175" s="139"/>
      <c r="T175" s="139"/>
      <c r="U175" s="139"/>
      <c r="V175" s="139"/>
      <c r="W175" s="139"/>
      <c r="X175" s="140"/>
      <c r="Y175" s="139"/>
      <c r="Z175" s="139"/>
    </row>
    <row r="176" spans="1:26" ht="12.75" customHeight="1">
      <c r="A176" s="139"/>
      <c r="B176" s="139"/>
      <c r="C176" s="139"/>
      <c r="D176" s="140"/>
      <c r="E176" s="140"/>
      <c r="F176" s="141"/>
      <c r="G176" s="141"/>
      <c r="H176" s="139"/>
      <c r="I176" s="141"/>
      <c r="J176" s="141"/>
      <c r="K176" s="141"/>
      <c r="L176" s="142"/>
      <c r="M176" s="141"/>
      <c r="N176" s="141"/>
      <c r="O176" s="139"/>
      <c r="P176" s="139"/>
      <c r="Q176" s="141"/>
      <c r="R176" s="139"/>
      <c r="S176" s="139"/>
      <c r="T176" s="139"/>
      <c r="U176" s="139"/>
      <c r="V176" s="139"/>
      <c r="W176" s="139"/>
      <c r="X176" s="140"/>
      <c r="Y176" s="139"/>
      <c r="Z176" s="139"/>
    </row>
    <row r="177" spans="1:26" ht="12.75" customHeight="1">
      <c r="A177" s="139"/>
      <c r="B177" s="139"/>
      <c r="C177" s="139"/>
      <c r="D177" s="140"/>
      <c r="E177" s="140"/>
      <c r="F177" s="141"/>
      <c r="G177" s="141"/>
      <c r="H177" s="139"/>
      <c r="I177" s="141"/>
      <c r="J177" s="141"/>
      <c r="K177" s="141"/>
      <c r="L177" s="142"/>
      <c r="M177" s="141"/>
      <c r="N177" s="141"/>
      <c r="O177" s="139"/>
      <c r="P177" s="139"/>
      <c r="Q177" s="141"/>
      <c r="R177" s="139"/>
      <c r="S177" s="139"/>
      <c r="T177" s="139"/>
      <c r="U177" s="139"/>
      <c r="V177" s="139"/>
      <c r="W177" s="139"/>
      <c r="X177" s="140"/>
      <c r="Y177" s="139"/>
      <c r="Z177" s="139"/>
    </row>
    <row r="178" spans="1:26" ht="12.75" customHeight="1">
      <c r="A178" s="139"/>
      <c r="B178" s="139"/>
      <c r="C178" s="139"/>
      <c r="D178" s="140"/>
      <c r="E178" s="140"/>
      <c r="F178" s="141"/>
      <c r="G178" s="141"/>
      <c r="H178" s="139"/>
      <c r="I178" s="141"/>
      <c r="J178" s="141"/>
      <c r="K178" s="141"/>
      <c r="L178" s="142"/>
      <c r="M178" s="141"/>
      <c r="N178" s="141"/>
      <c r="O178" s="139"/>
      <c r="P178" s="139"/>
      <c r="Q178" s="141"/>
      <c r="R178" s="139"/>
      <c r="S178" s="139"/>
      <c r="T178" s="139"/>
      <c r="U178" s="139"/>
      <c r="V178" s="139"/>
      <c r="W178" s="139"/>
      <c r="X178" s="140"/>
      <c r="Y178" s="139"/>
      <c r="Z178" s="139"/>
    </row>
    <row r="179" spans="1:26" ht="12.75" customHeight="1">
      <c r="A179" s="139"/>
      <c r="B179" s="139"/>
      <c r="C179" s="139"/>
      <c r="D179" s="140"/>
      <c r="E179" s="140"/>
      <c r="F179" s="141"/>
      <c r="G179" s="141"/>
      <c r="H179" s="139"/>
      <c r="I179" s="141"/>
      <c r="J179" s="141"/>
      <c r="K179" s="141"/>
      <c r="L179" s="142"/>
      <c r="M179" s="141"/>
      <c r="N179" s="141"/>
      <c r="O179" s="139"/>
      <c r="P179" s="139"/>
      <c r="Q179" s="141"/>
      <c r="R179" s="139"/>
      <c r="S179" s="139"/>
      <c r="T179" s="139"/>
      <c r="U179" s="139"/>
      <c r="V179" s="139"/>
      <c r="W179" s="139"/>
      <c r="X179" s="140"/>
      <c r="Y179" s="139"/>
      <c r="Z179" s="139"/>
    </row>
    <row r="180" spans="1:26" ht="12.75" customHeight="1">
      <c r="A180" s="139"/>
      <c r="B180" s="139"/>
      <c r="C180" s="139"/>
      <c r="D180" s="140"/>
      <c r="E180" s="140"/>
      <c r="F180" s="141"/>
      <c r="G180" s="141"/>
      <c r="H180" s="139"/>
      <c r="I180" s="141"/>
      <c r="J180" s="141"/>
      <c r="K180" s="141"/>
      <c r="L180" s="142"/>
      <c r="M180" s="141"/>
      <c r="N180" s="141"/>
      <c r="O180" s="139"/>
      <c r="P180" s="139"/>
      <c r="Q180" s="141"/>
      <c r="R180" s="139"/>
      <c r="S180" s="139"/>
      <c r="T180" s="139"/>
      <c r="U180" s="139"/>
      <c r="V180" s="139"/>
      <c r="W180" s="139"/>
      <c r="X180" s="140"/>
      <c r="Y180" s="139"/>
      <c r="Z180" s="139"/>
    </row>
    <row r="181" spans="1:26" ht="12.75" customHeight="1">
      <c r="A181" s="139"/>
      <c r="B181" s="139"/>
      <c r="C181" s="139"/>
      <c r="D181" s="140"/>
      <c r="E181" s="140"/>
      <c r="F181" s="141"/>
      <c r="G181" s="141"/>
      <c r="H181" s="139"/>
      <c r="I181" s="141"/>
      <c r="J181" s="141"/>
      <c r="K181" s="141"/>
      <c r="L181" s="142"/>
      <c r="M181" s="141"/>
      <c r="N181" s="141"/>
      <c r="O181" s="139"/>
      <c r="P181" s="139"/>
      <c r="Q181" s="141"/>
      <c r="R181" s="139"/>
      <c r="S181" s="139"/>
      <c r="T181" s="139"/>
      <c r="U181" s="139"/>
      <c r="V181" s="139"/>
      <c r="W181" s="139"/>
      <c r="X181" s="140"/>
      <c r="Y181" s="139"/>
      <c r="Z181" s="139"/>
    </row>
    <row r="182" spans="1:26" ht="12.75" customHeight="1">
      <c r="A182" s="139"/>
      <c r="B182" s="139"/>
      <c r="C182" s="139"/>
      <c r="D182" s="140"/>
      <c r="E182" s="140"/>
      <c r="F182" s="141"/>
      <c r="G182" s="141"/>
      <c r="H182" s="139"/>
      <c r="I182" s="141"/>
      <c r="J182" s="141"/>
      <c r="K182" s="141"/>
      <c r="L182" s="142"/>
      <c r="M182" s="141"/>
      <c r="N182" s="141"/>
      <c r="O182" s="139"/>
      <c r="P182" s="139"/>
      <c r="Q182" s="141"/>
      <c r="R182" s="139"/>
      <c r="S182" s="139"/>
      <c r="T182" s="139"/>
      <c r="U182" s="139"/>
      <c r="V182" s="139"/>
      <c r="W182" s="139"/>
      <c r="X182" s="140"/>
      <c r="Y182" s="139"/>
      <c r="Z182" s="139"/>
    </row>
    <row r="183" spans="1:26" ht="12.75" customHeight="1">
      <c r="A183" s="139"/>
      <c r="B183" s="139"/>
      <c r="C183" s="139"/>
      <c r="D183" s="140"/>
      <c r="E183" s="140"/>
      <c r="F183" s="141"/>
      <c r="G183" s="141"/>
      <c r="H183" s="139"/>
      <c r="I183" s="141"/>
      <c r="J183" s="141"/>
      <c r="K183" s="141"/>
      <c r="L183" s="142"/>
      <c r="M183" s="141"/>
      <c r="N183" s="141"/>
      <c r="O183" s="139"/>
      <c r="P183" s="139"/>
      <c r="Q183" s="141"/>
      <c r="R183" s="139"/>
      <c r="S183" s="139"/>
      <c r="T183" s="139"/>
      <c r="U183" s="139"/>
      <c r="V183" s="139"/>
      <c r="W183" s="139"/>
      <c r="X183" s="140"/>
      <c r="Y183" s="139"/>
      <c r="Z183" s="139"/>
    </row>
    <row r="184" spans="1:26" ht="12.75" customHeight="1">
      <c r="A184" s="139"/>
      <c r="B184" s="139"/>
      <c r="C184" s="139"/>
      <c r="D184" s="140"/>
      <c r="E184" s="140"/>
      <c r="F184" s="141"/>
      <c r="G184" s="141"/>
      <c r="H184" s="139"/>
      <c r="I184" s="141"/>
      <c r="J184" s="141"/>
      <c r="K184" s="141"/>
      <c r="L184" s="142"/>
      <c r="M184" s="141"/>
      <c r="N184" s="141"/>
      <c r="O184" s="139"/>
      <c r="P184" s="139"/>
      <c r="Q184" s="141"/>
      <c r="R184" s="139"/>
      <c r="S184" s="139"/>
      <c r="T184" s="139"/>
      <c r="U184" s="139"/>
      <c r="V184" s="139"/>
      <c r="W184" s="139"/>
      <c r="X184" s="140"/>
      <c r="Y184" s="139"/>
      <c r="Z184" s="139"/>
    </row>
    <row r="185" spans="1:26" ht="12.75" customHeight="1">
      <c r="A185" s="139"/>
      <c r="B185" s="139"/>
      <c r="C185" s="139"/>
      <c r="D185" s="140"/>
      <c r="E185" s="140"/>
      <c r="F185" s="141"/>
      <c r="G185" s="141"/>
      <c r="H185" s="139"/>
      <c r="I185" s="141"/>
      <c r="J185" s="141"/>
      <c r="K185" s="141"/>
      <c r="L185" s="142"/>
      <c r="M185" s="141"/>
      <c r="N185" s="141"/>
      <c r="O185" s="139"/>
      <c r="P185" s="139"/>
      <c r="Q185" s="141"/>
      <c r="R185" s="139"/>
      <c r="S185" s="139"/>
      <c r="T185" s="139"/>
      <c r="U185" s="139"/>
      <c r="V185" s="139"/>
      <c r="W185" s="139"/>
      <c r="X185" s="140"/>
      <c r="Y185" s="139"/>
      <c r="Z185" s="139"/>
    </row>
    <row r="186" spans="1:26" ht="12.75" customHeight="1">
      <c r="A186" s="139"/>
      <c r="B186" s="139"/>
      <c r="C186" s="139"/>
      <c r="D186" s="140"/>
      <c r="E186" s="140"/>
      <c r="F186" s="141"/>
      <c r="G186" s="141"/>
      <c r="H186" s="139"/>
      <c r="I186" s="141"/>
      <c r="J186" s="141"/>
      <c r="K186" s="141"/>
      <c r="L186" s="142"/>
      <c r="M186" s="141"/>
      <c r="N186" s="141"/>
      <c r="O186" s="139"/>
      <c r="P186" s="139"/>
      <c r="Q186" s="141"/>
      <c r="R186" s="139"/>
      <c r="S186" s="139"/>
      <c r="T186" s="139"/>
      <c r="U186" s="139"/>
      <c r="V186" s="139"/>
      <c r="W186" s="139"/>
      <c r="X186" s="140"/>
      <c r="Y186" s="139"/>
      <c r="Z186" s="139"/>
    </row>
    <row r="187" spans="1:26" ht="12.75" customHeight="1">
      <c r="A187" s="139"/>
      <c r="B187" s="139"/>
      <c r="C187" s="139"/>
      <c r="D187" s="140"/>
      <c r="E187" s="140"/>
      <c r="F187" s="141"/>
      <c r="G187" s="141"/>
      <c r="H187" s="139"/>
      <c r="I187" s="141"/>
      <c r="J187" s="141"/>
      <c r="K187" s="141"/>
      <c r="L187" s="142"/>
      <c r="M187" s="141"/>
      <c r="N187" s="141"/>
      <c r="O187" s="139"/>
      <c r="P187" s="139"/>
      <c r="Q187" s="141"/>
      <c r="R187" s="139"/>
      <c r="S187" s="139"/>
      <c r="T187" s="139"/>
      <c r="U187" s="139"/>
      <c r="V187" s="139"/>
      <c r="W187" s="139"/>
      <c r="X187" s="140"/>
      <c r="Y187" s="139"/>
      <c r="Z187" s="139"/>
    </row>
    <row r="188" spans="1:26" ht="12.75" customHeight="1">
      <c r="A188" s="139"/>
      <c r="B188" s="139"/>
      <c r="C188" s="139"/>
      <c r="D188" s="140"/>
      <c r="E188" s="140"/>
      <c r="F188" s="141"/>
      <c r="G188" s="141"/>
      <c r="H188" s="139"/>
      <c r="I188" s="141"/>
      <c r="J188" s="141"/>
      <c r="K188" s="141"/>
      <c r="L188" s="142"/>
      <c r="M188" s="141"/>
      <c r="N188" s="141"/>
      <c r="O188" s="139"/>
      <c r="P188" s="139"/>
      <c r="Q188" s="141"/>
      <c r="R188" s="139"/>
      <c r="S188" s="139"/>
      <c r="T188" s="139"/>
      <c r="U188" s="139"/>
      <c r="V188" s="139"/>
      <c r="W188" s="139"/>
      <c r="X188" s="140"/>
      <c r="Y188" s="139"/>
      <c r="Z188" s="139"/>
    </row>
    <row r="189" spans="1:26" ht="12.75" customHeight="1">
      <c r="A189" s="139"/>
      <c r="B189" s="139"/>
      <c r="C189" s="139"/>
      <c r="D189" s="140"/>
      <c r="E189" s="140"/>
      <c r="F189" s="141"/>
      <c r="G189" s="141"/>
      <c r="H189" s="139"/>
      <c r="I189" s="141"/>
      <c r="J189" s="141"/>
      <c r="K189" s="141"/>
      <c r="L189" s="142"/>
      <c r="M189" s="141"/>
      <c r="N189" s="141"/>
      <c r="O189" s="139"/>
      <c r="P189" s="139"/>
      <c r="Q189" s="141"/>
      <c r="R189" s="139"/>
      <c r="S189" s="139"/>
      <c r="T189" s="139"/>
      <c r="U189" s="139"/>
      <c r="V189" s="139"/>
      <c r="W189" s="139"/>
      <c r="X189" s="140"/>
      <c r="Y189" s="139"/>
      <c r="Z189" s="139"/>
    </row>
    <row r="190" spans="1:26" ht="12.75" customHeight="1">
      <c r="A190" s="139"/>
      <c r="B190" s="139"/>
      <c r="C190" s="139"/>
      <c r="D190" s="140"/>
      <c r="E190" s="140"/>
      <c r="F190" s="141"/>
      <c r="G190" s="141"/>
      <c r="H190" s="139"/>
      <c r="I190" s="141"/>
      <c r="J190" s="141"/>
      <c r="K190" s="141"/>
      <c r="L190" s="142"/>
      <c r="M190" s="141"/>
      <c r="N190" s="141"/>
      <c r="O190" s="139"/>
      <c r="P190" s="139"/>
      <c r="Q190" s="141"/>
      <c r="R190" s="139"/>
      <c r="S190" s="139"/>
      <c r="T190" s="139"/>
      <c r="U190" s="139"/>
      <c r="V190" s="139"/>
      <c r="W190" s="139"/>
      <c r="X190" s="140"/>
      <c r="Y190" s="139"/>
      <c r="Z190" s="139"/>
    </row>
    <row r="191" spans="1:26" ht="12.75" customHeight="1">
      <c r="A191" s="139"/>
      <c r="B191" s="139"/>
      <c r="C191" s="139"/>
      <c r="D191" s="140"/>
      <c r="E191" s="140"/>
      <c r="F191" s="141"/>
      <c r="G191" s="141"/>
      <c r="H191" s="139"/>
      <c r="I191" s="141"/>
      <c r="J191" s="141"/>
      <c r="K191" s="141"/>
      <c r="L191" s="142"/>
      <c r="M191" s="141"/>
      <c r="N191" s="141"/>
      <c r="O191" s="139"/>
      <c r="P191" s="139"/>
      <c r="Q191" s="141"/>
      <c r="R191" s="139"/>
      <c r="S191" s="139"/>
      <c r="T191" s="139"/>
      <c r="U191" s="139"/>
      <c r="V191" s="139"/>
      <c r="W191" s="139"/>
      <c r="X191" s="140"/>
      <c r="Y191" s="139"/>
      <c r="Z191" s="139"/>
    </row>
    <row r="192" spans="1:26" ht="12.75" customHeight="1">
      <c r="A192" s="139"/>
      <c r="B192" s="139"/>
      <c r="C192" s="139"/>
      <c r="D192" s="140"/>
      <c r="E192" s="140"/>
      <c r="F192" s="141"/>
      <c r="G192" s="141"/>
      <c r="H192" s="139"/>
      <c r="I192" s="141"/>
      <c r="J192" s="141"/>
      <c r="K192" s="141"/>
      <c r="L192" s="142"/>
      <c r="M192" s="141"/>
      <c r="N192" s="141"/>
      <c r="O192" s="139"/>
      <c r="P192" s="139"/>
      <c r="Q192" s="141"/>
      <c r="R192" s="139"/>
      <c r="S192" s="139"/>
      <c r="T192" s="139"/>
      <c r="U192" s="139"/>
      <c r="V192" s="139"/>
      <c r="W192" s="139"/>
      <c r="X192" s="140"/>
      <c r="Y192" s="139"/>
      <c r="Z192" s="139"/>
    </row>
    <row r="193" spans="1:26" ht="12.75" customHeight="1">
      <c r="A193" s="139"/>
      <c r="B193" s="139"/>
      <c r="C193" s="139"/>
      <c r="D193" s="140"/>
      <c r="E193" s="140"/>
      <c r="F193" s="141"/>
      <c r="G193" s="141"/>
      <c r="H193" s="139"/>
      <c r="I193" s="141"/>
      <c r="J193" s="141"/>
      <c r="K193" s="141"/>
      <c r="L193" s="142"/>
      <c r="M193" s="141"/>
      <c r="N193" s="141"/>
      <c r="O193" s="139"/>
      <c r="P193" s="139"/>
      <c r="Q193" s="141"/>
      <c r="R193" s="139"/>
      <c r="S193" s="139"/>
      <c r="T193" s="139"/>
      <c r="U193" s="139"/>
      <c r="V193" s="139"/>
      <c r="W193" s="139"/>
      <c r="X193" s="140"/>
      <c r="Y193" s="139"/>
      <c r="Z193" s="139"/>
    </row>
    <row r="194" spans="1:26" ht="12.75" customHeight="1">
      <c r="A194" s="139"/>
      <c r="B194" s="139"/>
      <c r="C194" s="139"/>
      <c r="D194" s="140"/>
      <c r="E194" s="140"/>
      <c r="F194" s="141"/>
      <c r="G194" s="141"/>
      <c r="H194" s="139"/>
      <c r="I194" s="141"/>
      <c r="J194" s="141"/>
      <c r="K194" s="141"/>
      <c r="L194" s="142"/>
      <c r="M194" s="141"/>
      <c r="N194" s="141"/>
      <c r="O194" s="139"/>
      <c r="P194" s="139"/>
      <c r="Q194" s="141"/>
      <c r="R194" s="139"/>
      <c r="S194" s="139"/>
      <c r="T194" s="139"/>
      <c r="U194" s="139"/>
      <c r="V194" s="139"/>
      <c r="W194" s="139"/>
      <c r="X194" s="140"/>
      <c r="Y194" s="139"/>
      <c r="Z194" s="139"/>
    </row>
    <row r="195" spans="1:26" ht="12.75" customHeight="1">
      <c r="A195" s="139"/>
      <c r="B195" s="139"/>
      <c r="C195" s="139"/>
      <c r="D195" s="140"/>
      <c r="E195" s="140"/>
      <c r="F195" s="141"/>
      <c r="G195" s="141"/>
      <c r="H195" s="139"/>
      <c r="I195" s="141"/>
      <c r="J195" s="141"/>
      <c r="K195" s="141"/>
      <c r="L195" s="142"/>
      <c r="M195" s="141"/>
      <c r="N195" s="141"/>
      <c r="O195" s="139"/>
      <c r="P195" s="139"/>
      <c r="Q195" s="141"/>
      <c r="R195" s="139"/>
      <c r="S195" s="139"/>
      <c r="T195" s="139"/>
      <c r="U195" s="139"/>
      <c r="V195" s="139"/>
      <c r="W195" s="139"/>
      <c r="X195" s="140"/>
      <c r="Y195" s="139"/>
      <c r="Z195" s="139"/>
    </row>
    <row r="196" spans="1:26" ht="12.75" customHeight="1">
      <c r="A196" s="139"/>
      <c r="B196" s="139"/>
      <c r="C196" s="139"/>
      <c r="D196" s="140"/>
      <c r="E196" s="140"/>
      <c r="F196" s="141"/>
      <c r="G196" s="141"/>
      <c r="H196" s="139"/>
      <c r="I196" s="141"/>
      <c r="J196" s="141"/>
      <c r="K196" s="141"/>
      <c r="L196" s="142"/>
      <c r="M196" s="141"/>
      <c r="N196" s="141"/>
      <c r="O196" s="139"/>
      <c r="P196" s="139"/>
      <c r="Q196" s="141"/>
      <c r="R196" s="139"/>
      <c r="S196" s="139"/>
      <c r="T196" s="139"/>
      <c r="U196" s="139"/>
      <c r="V196" s="139"/>
      <c r="W196" s="139"/>
      <c r="X196" s="140"/>
      <c r="Y196" s="139"/>
      <c r="Z196" s="139"/>
    </row>
    <row r="197" spans="1:26" ht="12.75" customHeight="1">
      <c r="A197" s="139"/>
      <c r="B197" s="139"/>
      <c r="C197" s="139"/>
      <c r="D197" s="140"/>
      <c r="E197" s="140"/>
      <c r="F197" s="141"/>
      <c r="G197" s="141"/>
      <c r="H197" s="139"/>
      <c r="I197" s="141"/>
      <c r="J197" s="141"/>
      <c r="K197" s="141"/>
      <c r="L197" s="142"/>
      <c r="M197" s="141"/>
      <c r="N197" s="141"/>
      <c r="O197" s="139"/>
      <c r="P197" s="139"/>
      <c r="Q197" s="141"/>
      <c r="R197" s="139"/>
      <c r="S197" s="139"/>
      <c r="T197" s="139"/>
      <c r="U197" s="139"/>
      <c r="V197" s="139"/>
      <c r="W197" s="139"/>
      <c r="X197" s="140"/>
      <c r="Y197" s="139"/>
      <c r="Z197" s="139"/>
    </row>
    <row r="198" spans="1:26" ht="12.75" customHeight="1">
      <c r="A198" s="139"/>
      <c r="B198" s="139"/>
      <c r="C198" s="139"/>
      <c r="D198" s="140"/>
      <c r="E198" s="140"/>
      <c r="F198" s="141"/>
      <c r="G198" s="141"/>
      <c r="H198" s="139"/>
      <c r="I198" s="141"/>
      <c r="J198" s="141"/>
      <c r="K198" s="141"/>
      <c r="L198" s="142"/>
      <c r="M198" s="141"/>
      <c r="N198" s="141"/>
      <c r="O198" s="139"/>
      <c r="P198" s="139"/>
      <c r="Q198" s="141"/>
      <c r="R198" s="139"/>
      <c r="S198" s="139"/>
      <c r="T198" s="139"/>
      <c r="U198" s="139"/>
      <c r="V198" s="139"/>
      <c r="W198" s="139"/>
      <c r="X198" s="140"/>
      <c r="Y198" s="139"/>
      <c r="Z198" s="139"/>
    </row>
    <row r="199" spans="1:26" ht="12.75" customHeight="1">
      <c r="A199" s="139"/>
      <c r="B199" s="139"/>
      <c r="C199" s="139"/>
      <c r="D199" s="140"/>
      <c r="E199" s="140"/>
      <c r="F199" s="141"/>
      <c r="G199" s="141"/>
      <c r="H199" s="139"/>
      <c r="I199" s="141"/>
      <c r="J199" s="141"/>
      <c r="K199" s="141"/>
      <c r="L199" s="142"/>
      <c r="M199" s="141"/>
      <c r="N199" s="141"/>
      <c r="O199" s="139"/>
      <c r="P199" s="139"/>
      <c r="Q199" s="141"/>
      <c r="R199" s="139"/>
      <c r="S199" s="139"/>
      <c r="T199" s="139"/>
      <c r="U199" s="139"/>
      <c r="V199" s="139"/>
      <c r="W199" s="139"/>
      <c r="X199" s="140"/>
      <c r="Y199" s="139"/>
      <c r="Z199" s="139"/>
    </row>
    <row r="200" spans="1:26" ht="12.75" customHeight="1">
      <c r="A200" s="139"/>
      <c r="B200" s="139"/>
      <c r="C200" s="139"/>
      <c r="D200" s="140"/>
      <c r="E200" s="140"/>
      <c r="F200" s="141"/>
      <c r="G200" s="141"/>
      <c r="H200" s="139"/>
      <c r="I200" s="141"/>
      <c r="J200" s="141"/>
      <c r="K200" s="141"/>
      <c r="L200" s="142"/>
      <c r="M200" s="141"/>
      <c r="N200" s="141"/>
      <c r="O200" s="139"/>
      <c r="P200" s="139"/>
      <c r="Q200" s="141"/>
      <c r="R200" s="139"/>
      <c r="S200" s="139"/>
      <c r="T200" s="139"/>
      <c r="U200" s="139"/>
      <c r="V200" s="139"/>
      <c r="W200" s="139"/>
      <c r="X200" s="140"/>
      <c r="Y200" s="139"/>
      <c r="Z200" s="139"/>
    </row>
    <row r="201" spans="1:26" ht="12.75" customHeight="1">
      <c r="A201" s="139"/>
      <c r="B201" s="139"/>
      <c r="C201" s="139"/>
      <c r="D201" s="140"/>
      <c r="E201" s="140"/>
      <c r="F201" s="141"/>
      <c r="G201" s="141"/>
      <c r="H201" s="139"/>
      <c r="I201" s="141"/>
      <c r="J201" s="141"/>
      <c r="K201" s="141"/>
      <c r="L201" s="142"/>
      <c r="M201" s="141"/>
      <c r="N201" s="141"/>
      <c r="O201" s="139"/>
      <c r="P201" s="139"/>
      <c r="Q201" s="141"/>
      <c r="R201" s="139"/>
      <c r="S201" s="139"/>
      <c r="T201" s="139"/>
      <c r="U201" s="139"/>
      <c r="V201" s="139"/>
      <c r="W201" s="139"/>
      <c r="X201" s="140"/>
      <c r="Y201" s="139"/>
      <c r="Z201" s="139"/>
    </row>
    <row r="202" spans="1:26" ht="12.75" customHeight="1">
      <c r="A202" s="139"/>
      <c r="B202" s="139"/>
      <c r="C202" s="139"/>
      <c r="D202" s="140"/>
      <c r="E202" s="140"/>
      <c r="F202" s="141"/>
      <c r="G202" s="141"/>
      <c r="H202" s="139"/>
      <c r="I202" s="141"/>
      <c r="J202" s="141"/>
      <c r="K202" s="141"/>
      <c r="L202" s="142"/>
      <c r="M202" s="141"/>
      <c r="N202" s="141"/>
      <c r="O202" s="139"/>
      <c r="P202" s="139"/>
      <c r="Q202" s="141"/>
      <c r="R202" s="139"/>
      <c r="S202" s="139"/>
      <c r="T202" s="139"/>
      <c r="U202" s="139"/>
      <c r="V202" s="139"/>
      <c r="W202" s="139"/>
      <c r="X202" s="140"/>
      <c r="Y202" s="139"/>
      <c r="Z202" s="139"/>
    </row>
    <row r="203" spans="1:26" ht="12.75" customHeight="1">
      <c r="A203" s="139"/>
      <c r="B203" s="139"/>
      <c r="C203" s="139"/>
      <c r="D203" s="140"/>
      <c r="E203" s="140"/>
      <c r="F203" s="141"/>
      <c r="G203" s="141"/>
      <c r="H203" s="139"/>
      <c r="I203" s="141"/>
      <c r="J203" s="141"/>
      <c r="K203" s="141"/>
      <c r="L203" s="142"/>
      <c r="M203" s="141"/>
      <c r="N203" s="141"/>
      <c r="O203" s="139"/>
      <c r="P203" s="139"/>
      <c r="Q203" s="141"/>
      <c r="R203" s="139"/>
      <c r="S203" s="139"/>
      <c r="T203" s="139"/>
      <c r="U203" s="139"/>
      <c r="V203" s="139"/>
      <c r="W203" s="139"/>
      <c r="X203" s="140"/>
      <c r="Y203" s="139"/>
      <c r="Z203" s="139"/>
    </row>
    <row r="204" spans="1:26" ht="12.75" customHeight="1">
      <c r="A204" s="139"/>
      <c r="B204" s="139"/>
      <c r="C204" s="139"/>
      <c r="D204" s="140"/>
      <c r="E204" s="140"/>
      <c r="F204" s="141"/>
      <c r="G204" s="141"/>
      <c r="H204" s="139"/>
      <c r="I204" s="141"/>
      <c r="J204" s="141"/>
      <c r="K204" s="141"/>
      <c r="L204" s="142"/>
      <c r="M204" s="141"/>
      <c r="N204" s="141"/>
      <c r="O204" s="139"/>
      <c r="P204" s="139"/>
      <c r="Q204" s="141"/>
      <c r="R204" s="139"/>
      <c r="S204" s="139"/>
      <c r="T204" s="139"/>
      <c r="U204" s="139"/>
      <c r="V204" s="139"/>
      <c r="W204" s="139"/>
      <c r="X204" s="140"/>
      <c r="Y204" s="139"/>
      <c r="Z204" s="139"/>
    </row>
    <row r="205" spans="1:26" ht="12.75" customHeight="1">
      <c r="A205" s="139"/>
      <c r="B205" s="139"/>
      <c r="C205" s="139"/>
      <c r="D205" s="140"/>
      <c r="E205" s="140"/>
      <c r="F205" s="141"/>
      <c r="G205" s="141"/>
      <c r="H205" s="139"/>
      <c r="I205" s="141"/>
      <c r="J205" s="141"/>
      <c r="K205" s="141"/>
      <c r="L205" s="142"/>
      <c r="M205" s="141"/>
      <c r="N205" s="141"/>
      <c r="O205" s="139"/>
      <c r="P205" s="139"/>
      <c r="Q205" s="141"/>
      <c r="R205" s="139"/>
      <c r="S205" s="139"/>
      <c r="T205" s="139"/>
      <c r="U205" s="139"/>
      <c r="V205" s="139"/>
      <c r="W205" s="139"/>
      <c r="X205" s="140"/>
      <c r="Y205" s="139"/>
      <c r="Z205" s="139"/>
    </row>
    <row r="206" spans="1:26" ht="12.75" customHeight="1">
      <c r="A206" s="139"/>
      <c r="B206" s="139"/>
      <c r="C206" s="139"/>
      <c r="D206" s="140"/>
      <c r="E206" s="140"/>
      <c r="F206" s="141"/>
      <c r="G206" s="141"/>
      <c r="H206" s="139"/>
      <c r="I206" s="141"/>
      <c r="J206" s="141"/>
      <c r="K206" s="141"/>
      <c r="L206" s="142"/>
      <c r="M206" s="141"/>
      <c r="N206" s="141"/>
      <c r="O206" s="139"/>
      <c r="P206" s="139"/>
      <c r="Q206" s="141"/>
      <c r="R206" s="139"/>
      <c r="S206" s="139"/>
      <c r="T206" s="139"/>
      <c r="U206" s="139"/>
      <c r="V206" s="139"/>
      <c r="W206" s="139"/>
      <c r="X206" s="140"/>
      <c r="Y206" s="139"/>
      <c r="Z206" s="139"/>
    </row>
    <row r="207" spans="1:26" ht="12.75" customHeight="1">
      <c r="A207" s="139"/>
      <c r="B207" s="139"/>
      <c r="C207" s="139"/>
      <c r="D207" s="140"/>
      <c r="E207" s="140"/>
      <c r="F207" s="141"/>
      <c r="G207" s="141"/>
      <c r="H207" s="139"/>
      <c r="I207" s="141"/>
      <c r="J207" s="141"/>
      <c r="K207" s="141"/>
      <c r="L207" s="142"/>
      <c r="M207" s="141"/>
      <c r="N207" s="141"/>
      <c r="O207" s="139"/>
      <c r="P207" s="139"/>
      <c r="Q207" s="141"/>
      <c r="R207" s="139"/>
      <c r="S207" s="139"/>
      <c r="T207" s="139"/>
      <c r="U207" s="139"/>
      <c r="V207" s="139"/>
      <c r="W207" s="139"/>
      <c r="X207" s="140"/>
      <c r="Y207" s="139"/>
      <c r="Z207" s="139"/>
    </row>
    <row r="208" spans="1:26" ht="12.75" customHeight="1">
      <c r="A208" s="139"/>
      <c r="B208" s="139"/>
      <c r="C208" s="139"/>
      <c r="D208" s="140"/>
      <c r="E208" s="140"/>
      <c r="F208" s="141"/>
      <c r="G208" s="141"/>
      <c r="H208" s="139"/>
      <c r="I208" s="141"/>
      <c r="J208" s="141"/>
      <c r="K208" s="141"/>
      <c r="L208" s="142"/>
      <c r="M208" s="141"/>
      <c r="N208" s="141"/>
      <c r="O208" s="139"/>
      <c r="P208" s="139"/>
      <c r="Q208" s="141"/>
      <c r="R208" s="139"/>
      <c r="S208" s="139"/>
      <c r="T208" s="139"/>
      <c r="U208" s="139"/>
      <c r="V208" s="139"/>
      <c r="W208" s="139"/>
      <c r="X208" s="140"/>
      <c r="Y208" s="139"/>
      <c r="Z208" s="139"/>
    </row>
    <row r="209" spans="1:26" ht="12.75" customHeight="1">
      <c r="A209" s="139"/>
      <c r="B209" s="139"/>
      <c r="C209" s="139"/>
      <c r="D209" s="140"/>
      <c r="E209" s="140"/>
      <c r="F209" s="141"/>
      <c r="G209" s="141"/>
      <c r="H209" s="139"/>
      <c r="I209" s="141"/>
      <c r="J209" s="141"/>
      <c r="K209" s="141"/>
      <c r="L209" s="142"/>
      <c r="M209" s="141"/>
      <c r="N209" s="141"/>
      <c r="O209" s="139"/>
      <c r="P209" s="139"/>
      <c r="Q209" s="141"/>
      <c r="R209" s="139"/>
      <c r="S209" s="139"/>
      <c r="T209" s="139"/>
      <c r="U209" s="139"/>
      <c r="V209" s="139"/>
      <c r="W209" s="139"/>
      <c r="X209" s="140"/>
      <c r="Y209" s="139"/>
      <c r="Z209" s="139"/>
    </row>
    <row r="210" spans="1:26" ht="12.75" customHeight="1">
      <c r="A210" s="139"/>
      <c r="B210" s="139"/>
      <c r="C210" s="139"/>
      <c r="D210" s="140"/>
      <c r="E210" s="140"/>
      <c r="F210" s="141"/>
      <c r="G210" s="141"/>
      <c r="H210" s="139"/>
      <c r="I210" s="141"/>
      <c r="J210" s="141"/>
      <c r="K210" s="141"/>
      <c r="L210" s="142"/>
      <c r="M210" s="141"/>
      <c r="N210" s="141"/>
      <c r="O210" s="139"/>
      <c r="P210" s="139"/>
      <c r="Q210" s="141"/>
      <c r="R210" s="139"/>
      <c r="S210" s="139"/>
      <c r="T210" s="139"/>
      <c r="U210" s="139"/>
      <c r="V210" s="139"/>
      <c r="W210" s="139"/>
      <c r="X210" s="140"/>
      <c r="Y210" s="139"/>
      <c r="Z210" s="139"/>
    </row>
    <row r="211" spans="1:26" ht="12.75" customHeight="1">
      <c r="A211" s="139"/>
      <c r="B211" s="139"/>
      <c r="C211" s="139"/>
      <c r="D211" s="140"/>
      <c r="E211" s="140"/>
      <c r="F211" s="141"/>
      <c r="G211" s="141"/>
      <c r="H211" s="139"/>
      <c r="I211" s="141"/>
      <c r="J211" s="141"/>
      <c r="K211" s="141"/>
      <c r="L211" s="142"/>
      <c r="M211" s="141"/>
      <c r="N211" s="141"/>
      <c r="O211" s="139"/>
      <c r="P211" s="139"/>
      <c r="Q211" s="141"/>
      <c r="R211" s="139"/>
      <c r="S211" s="139"/>
      <c r="T211" s="139"/>
      <c r="U211" s="139"/>
      <c r="V211" s="139"/>
      <c r="W211" s="139"/>
      <c r="X211" s="140"/>
      <c r="Y211" s="139"/>
      <c r="Z211" s="139"/>
    </row>
    <row r="212" spans="1:26" ht="12.75" customHeight="1">
      <c r="A212" s="139"/>
      <c r="B212" s="139"/>
      <c r="C212" s="139"/>
      <c r="D212" s="140"/>
      <c r="E212" s="140"/>
      <c r="F212" s="141"/>
      <c r="G212" s="141"/>
      <c r="H212" s="139"/>
      <c r="I212" s="141"/>
      <c r="J212" s="141"/>
      <c r="K212" s="141"/>
      <c r="L212" s="142"/>
      <c r="M212" s="141"/>
      <c r="N212" s="141"/>
      <c r="O212" s="139"/>
      <c r="P212" s="139"/>
      <c r="Q212" s="141"/>
      <c r="R212" s="139"/>
      <c r="S212" s="139"/>
      <c r="T212" s="139"/>
      <c r="U212" s="139"/>
      <c r="V212" s="139"/>
      <c r="W212" s="139"/>
      <c r="X212" s="140"/>
      <c r="Y212" s="139"/>
      <c r="Z212" s="139"/>
    </row>
    <row r="213" spans="1:26" ht="12.75" customHeight="1">
      <c r="A213" s="139"/>
      <c r="B213" s="139"/>
      <c r="C213" s="139"/>
      <c r="D213" s="140"/>
      <c r="E213" s="140"/>
      <c r="F213" s="141"/>
      <c r="G213" s="141"/>
      <c r="H213" s="139"/>
      <c r="I213" s="141"/>
      <c r="J213" s="141"/>
      <c r="K213" s="141"/>
      <c r="L213" s="142"/>
      <c r="M213" s="141"/>
      <c r="N213" s="141"/>
      <c r="O213" s="139"/>
      <c r="P213" s="139"/>
      <c r="Q213" s="141"/>
      <c r="R213" s="139"/>
      <c r="S213" s="139"/>
      <c r="T213" s="139"/>
      <c r="U213" s="139"/>
      <c r="V213" s="139"/>
      <c r="W213" s="139"/>
      <c r="X213" s="140"/>
      <c r="Y213" s="139"/>
      <c r="Z213" s="139"/>
    </row>
    <row r="214" spans="1:26" ht="12.75" customHeight="1">
      <c r="A214" s="139"/>
      <c r="B214" s="139"/>
      <c r="C214" s="139"/>
      <c r="D214" s="140"/>
      <c r="E214" s="140"/>
      <c r="F214" s="141"/>
      <c r="G214" s="141"/>
      <c r="H214" s="139"/>
      <c r="I214" s="141"/>
      <c r="J214" s="141"/>
      <c r="K214" s="141"/>
      <c r="L214" s="142"/>
      <c r="M214" s="141"/>
      <c r="N214" s="141"/>
      <c r="O214" s="139"/>
      <c r="P214" s="139"/>
      <c r="Q214" s="141"/>
      <c r="R214" s="139"/>
      <c r="S214" s="139"/>
      <c r="T214" s="139"/>
      <c r="U214" s="139"/>
      <c r="V214" s="139"/>
      <c r="W214" s="139"/>
      <c r="X214" s="140"/>
      <c r="Y214" s="139"/>
      <c r="Z214" s="139"/>
    </row>
    <row r="215" spans="1:26" ht="12.75" customHeight="1">
      <c r="A215" s="139"/>
      <c r="B215" s="139"/>
      <c r="C215" s="139"/>
      <c r="D215" s="140"/>
      <c r="E215" s="140"/>
      <c r="F215" s="141"/>
      <c r="G215" s="141"/>
      <c r="H215" s="139"/>
      <c r="I215" s="141"/>
      <c r="J215" s="141"/>
      <c r="K215" s="141"/>
      <c r="L215" s="142"/>
      <c r="M215" s="141"/>
      <c r="N215" s="141"/>
      <c r="O215" s="139"/>
      <c r="P215" s="139"/>
      <c r="Q215" s="141"/>
      <c r="R215" s="139"/>
      <c r="S215" s="139"/>
      <c r="T215" s="139"/>
      <c r="U215" s="139"/>
      <c r="V215" s="139"/>
      <c r="W215" s="139"/>
      <c r="X215" s="140"/>
      <c r="Y215" s="139"/>
      <c r="Z215" s="139"/>
    </row>
    <row r="216" spans="1:26" ht="12.75" customHeight="1">
      <c r="A216" s="139"/>
      <c r="B216" s="139"/>
      <c r="C216" s="139"/>
      <c r="D216" s="140"/>
      <c r="E216" s="140"/>
      <c r="F216" s="141"/>
      <c r="G216" s="141"/>
      <c r="H216" s="139"/>
      <c r="I216" s="141"/>
      <c r="J216" s="141"/>
      <c r="K216" s="141"/>
      <c r="L216" s="142"/>
      <c r="M216" s="141"/>
      <c r="N216" s="141"/>
      <c r="O216" s="139"/>
      <c r="P216" s="139"/>
      <c r="Q216" s="141"/>
      <c r="R216" s="139"/>
      <c r="S216" s="139"/>
      <c r="T216" s="139"/>
      <c r="U216" s="139"/>
      <c r="V216" s="139"/>
      <c r="W216" s="139"/>
      <c r="X216" s="140"/>
      <c r="Y216" s="139"/>
      <c r="Z216" s="139"/>
    </row>
    <row r="217" spans="1:26" ht="12.75" customHeight="1">
      <c r="A217" s="139"/>
      <c r="B217" s="139"/>
      <c r="C217" s="139"/>
      <c r="D217" s="140"/>
      <c r="E217" s="140"/>
      <c r="F217" s="141"/>
      <c r="G217" s="141"/>
      <c r="H217" s="139"/>
      <c r="I217" s="141"/>
      <c r="J217" s="141"/>
      <c r="K217" s="141"/>
      <c r="L217" s="142"/>
      <c r="M217" s="141"/>
      <c r="N217" s="141"/>
      <c r="O217" s="139"/>
      <c r="P217" s="139"/>
      <c r="Q217" s="141"/>
      <c r="R217" s="139"/>
      <c r="S217" s="139"/>
      <c r="T217" s="139"/>
      <c r="U217" s="139"/>
      <c r="V217" s="139"/>
      <c r="W217" s="139"/>
      <c r="X217" s="140"/>
      <c r="Y217" s="139"/>
      <c r="Z217" s="139"/>
    </row>
    <row r="218" spans="1:26" ht="12.75" customHeight="1">
      <c r="A218" s="139"/>
      <c r="B218" s="139"/>
      <c r="C218" s="139"/>
      <c r="D218" s="140"/>
      <c r="E218" s="140"/>
      <c r="F218" s="141"/>
      <c r="G218" s="141"/>
      <c r="H218" s="139"/>
      <c r="I218" s="141"/>
      <c r="J218" s="141"/>
      <c r="K218" s="141"/>
      <c r="L218" s="142"/>
      <c r="M218" s="141"/>
      <c r="N218" s="141"/>
      <c r="O218" s="139"/>
      <c r="P218" s="139"/>
      <c r="Q218" s="141"/>
      <c r="R218" s="139"/>
      <c r="S218" s="139"/>
      <c r="T218" s="139"/>
      <c r="U218" s="139"/>
      <c r="V218" s="139"/>
      <c r="W218" s="139"/>
      <c r="X218" s="140"/>
      <c r="Y218" s="139"/>
      <c r="Z218" s="139"/>
    </row>
    <row r="219" spans="1:26" ht="12.75" customHeight="1">
      <c r="A219" s="139"/>
      <c r="B219" s="139"/>
      <c r="C219" s="139"/>
      <c r="D219" s="140"/>
      <c r="E219" s="140"/>
      <c r="F219" s="141"/>
      <c r="G219" s="141"/>
      <c r="H219" s="139"/>
      <c r="I219" s="141"/>
      <c r="J219" s="141"/>
      <c r="K219" s="141"/>
      <c r="L219" s="142"/>
      <c r="M219" s="141"/>
      <c r="N219" s="141"/>
      <c r="O219" s="139"/>
      <c r="P219" s="139"/>
      <c r="Q219" s="141"/>
      <c r="R219" s="139"/>
      <c r="S219" s="139"/>
      <c r="T219" s="139"/>
      <c r="U219" s="139"/>
      <c r="V219" s="139"/>
      <c r="W219" s="139"/>
      <c r="X219" s="140"/>
      <c r="Y219" s="139"/>
      <c r="Z219" s="139"/>
    </row>
    <row r="220" spans="1:26" ht="12.75" customHeight="1">
      <c r="A220" s="139"/>
      <c r="B220" s="139"/>
      <c r="C220" s="139"/>
      <c r="D220" s="140"/>
      <c r="E220" s="140"/>
      <c r="F220" s="141"/>
      <c r="G220" s="141"/>
      <c r="H220" s="139"/>
      <c r="I220" s="141"/>
      <c r="J220" s="141"/>
      <c r="K220" s="141"/>
      <c r="L220" s="142"/>
      <c r="M220" s="141"/>
      <c r="N220" s="141"/>
      <c r="O220" s="139"/>
      <c r="P220" s="139"/>
      <c r="Q220" s="141"/>
      <c r="R220" s="139"/>
      <c r="S220" s="139"/>
      <c r="T220" s="139"/>
      <c r="U220" s="139"/>
      <c r="V220" s="139"/>
      <c r="W220" s="139"/>
      <c r="X220" s="140"/>
      <c r="Y220" s="139"/>
      <c r="Z220" s="139"/>
    </row>
    <row r="221" spans="1:26" ht="12.75" customHeight="1">
      <c r="A221" s="139"/>
      <c r="B221" s="139"/>
      <c r="C221" s="139"/>
      <c r="D221" s="140"/>
      <c r="E221" s="140"/>
      <c r="F221" s="141"/>
      <c r="G221" s="141"/>
      <c r="H221" s="139"/>
      <c r="I221" s="141"/>
      <c r="J221" s="141"/>
      <c r="K221" s="141"/>
      <c r="L221" s="142"/>
      <c r="M221" s="141"/>
      <c r="N221" s="141"/>
      <c r="O221" s="139"/>
      <c r="P221" s="139"/>
      <c r="Q221" s="141"/>
      <c r="R221" s="139"/>
      <c r="S221" s="139"/>
      <c r="T221" s="139"/>
      <c r="U221" s="139"/>
      <c r="V221" s="139"/>
      <c r="W221" s="139"/>
      <c r="X221" s="140"/>
      <c r="Y221" s="139"/>
      <c r="Z221" s="139"/>
    </row>
    <row r="222" spans="1:26" ht="12.75" customHeight="1">
      <c r="A222" s="139"/>
      <c r="B222" s="139"/>
      <c r="C222" s="139"/>
      <c r="D222" s="140"/>
      <c r="E222" s="140"/>
      <c r="F222" s="141"/>
      <c r="G222" s="141"/>
      <c r="H222" s="139"/>
      <c r="I222" s="141"/>
      <c r="J222" s="141"/>
      <c r="K222" s="141"/>
      <c r="L222" s="142"/>
      <c r="M222" s="141"/>
      <c r="N222" s="141"/>
      <c r="O222" s="139"/>
      <c r="P222" s="139"/>
      <c r="Q222" s="141"/>
      <c r="R222" s="139"/>
      <c r="S222" s="139"/>
      <c r="T222" s="139"/>
      <c r="U222" s="139"/>
      <c r="V222" s="139"/>
      <c r="W222" s="139"/>
      <c r="X222" s="140"/>
      <c r="Y222" s="139"/>
      <c r="Z222" s="139"/>
    </row>
    <row r="223" spans="1:26" ht="12.75" customHeight="1">
      <c r="A223" s="139"/>
      <c r="B223" s="139"/>
      <c r="C223" s="139"/>
      <c r="D223" s="140"/>
      <c r="E223" s="140"/>
      <c r="F223" s="141"/>
      <c r="G223" s="141"/>
      <c r="H223" s="139"/>
      <c r="I223" s="141"/>
      <c r="J223" s="141"/>
      <c r="K223" s="141"/>
      <c r="L223" s="142"/>
      <c r="M223" s="141"/>
      <c r="N223" s="141"/>
      <c r="O223" s="139"/>
      <c r="P223" s="139"/>
      <c r="Q223" s="141"/>
      <c r="R223" s="139"/>
      <c r="S223" s="139"/>
      <c r="T223" s="139"/>
      <c r="U223" s="139"/>
      <c r="V223" s="139"/>
      <c r="W223" s="139"/>
      <c r="X223" s="140"/>
      <c r="Y223" s="139"/>
      <c r="Z223" s="139"/>
    </row>
    <row r="224" spans="1:26" ht="12.75" customHeight="1">
      <c r="A224" s="139"/>
      <c r="B224" s="139"/>
      <c r="C224" s="139"/>
      <c r="D224" s="140"/>
      <c r="E224" s="140"/>
      <c r="F224" s="141"/>
      <c r="G224" s="141"/>
      <c r="H224" s="139"/>
      <c r="I224" s="141"/>
      <c r="J224" s="141"/>
      <c r="K224" s="141"/>
      <c r="L224" s="142"/>
      <c r="M224" s="141"/>
      <c r="N224" s="141"/>
      <c r="O224" s="139"/>
      <c r="P224" s="139"/>
      <c r="Q224" s="141"/>
      <c r="R224" s="139"/>
      <c r="S224" s="139"/>
      <c r="T224" s="139"/>
      <c r="U224" s="139"/>
      <c r="V224" s="139"/>
      <c r="W224" s="139"/>
      <c r="X224" s="140"/>
      <c r="Y224" s="139"/>
      <c r="Z224" s="139"/>
    </row>
    <row r="225" spans="1:26" ht="12.75" customHeight="1">
      <c r="A225" s="139"/>
      <c r="B225" s="139"/>
      <c r="C225" s="139"/>
      <c r="D225" s="140"/>
      <c r="E225" s="140"/>
      <c r="F225" s="141"/>
      <c r="G225" s="141"/>
      <c r="H225" s="139"/>
      <c r="I225" s="141"/>
      <c r="J225" s="141"/>
      <c r="K225" s="141"/>
      <c r="L225" s="142"/>
      <c r="M225" s="141"/>
      <c r="N225" s="141"/>
      <c r="O225" s="139"/>
      <c r="P225" s="139"/>
      <c r="Q225" s="141"/>
      <c r="R225" s="139"/>
      <c r="S225" s="139"/>
      <c r="T225" s="139"/>
      <c r="U225" s="139"/>
      <c r="V225" s="139"/>
      <c r="W225" s="139"/>
      <c r="X225" s="140"/>
      <c r="Y225" s="139"/>
      <c r="Z225" s="139"/>
    </row>
    <row r="226" spans="1:26" ht="12.75" customHeight="1">
      <c r="A226" s="139"/>
      <c r="B226" s="139"/>
      <c r="C226" s="139"/>
      <c r="D226" s="140"/>
      <c r="E226" s="140"/>
      <c r="F226" s="141"/>
      <c r="G226" s="141"/>
      <c r="H226" s="139"/>
      <c r="I226" s="141"/>
      <c r="J226" s="141"/>
      <c r="K226" s="141"/>
      <c r="L226" s="142"/>
      <c r="M226" s="141"/>
      <c r="N226" s="141"/>
      <c r="O226" s="139"/>
      <c r="P226" s="139"/>
      <c r="Q226" s="141"/>
      <c r="R226" s="139"/>
      <c r="S226" s="139"/>
      <c r="T226" s="139"/>
      <c r="U226" s="139"/>
      <c r="V226" s="139"/>
      <c r="W226" s="139"/>
      <c r="X226" s="140"/>
      <c r="Y226" s="139"/>
      <c r="Z226" s="139"/>
    </row>
    <row r="227" spans="1:26" ht="12.75" customHeight="1">
      <c r="A227" s="139"/>
      <c r="B227" s="139"/>
      <c r="C227" s="139"/>
      <c r="D227" s="140"/>
      <c r="E227" s="140"/>
      <c r="F227" s="141"/>
      <c r="G227" s="141"/>
      <c r="H227" s="139"/>
      <c r="I227" s="141"/>
      <c r="J227" s="141"/>
      <c r="K227" s="141"/>
      <c r="L227" s="142"/>
      <c r="M227" s="141"/>
      <c r="N227" s="141"/>
      <c r="O227" s="139"/>
      <c r="P227" s="139"/>
      <c r="Q227" s="141"/>
      <c r="R227" s="139"/>
      <c r="S227" s="139"/>
      <c r="T227" s="139"/>
      <c r="U227" s="139"/>
      <c r="V227" s="139"/>
      <c r="W227" s="139"/>
      <c r="X227" s="140"/>
      <c r="Y227" s="139"/>
      <c r="Z227" s="139"/>
    </row>
    <row r="228" spans="1:26" ht="12.75" customHeight="1">
      <c r="A228" s="139"/>
      <c r="B228" s="139"/>
      <c r="C228" s="139"/>
      <c r="D228" s="140"/>
      <c r="E228" s="140"/>
      <c r="F228" s="141"/>
      <c r="G228" s="141"/>
      <c r="H228" s="139"/>
      <c r="I228" s="141"/>
      <c r="J228" s="141"/>
      <c r="K228" s="141"/>
      <c r="L228" s="142"/>
      <c r="M228" s="141"/>
      <c r="N228" s="141"/>
      <c r="O228" s="139"/>
      <c r="P228" s="139"/>
      <c r="Q228" s="141"/>
      <c r="R228" s="139"/>
      <c r="S228" s="139"/>
      <c r="T228" s="139"/>
      <c r="U228" s="139"/>
      <c r="V228" s="139"/>
      <c r="W228" s="139"/>
      <c r="X228" s="140"/>
      <c r="Y228" s="139"/>
      <c r="Z228" s="139"/>
    </row>
    <row r="229" spans="1:26" ht="12.75" customHeight="1">
      <c r="A229" s="139"/>
      <c r="B229" s="139"/>
      <c r="C229" s="139"/>
      <c r="D229" s="140"/>
      <c r="E229" s="140"/>
      <c r="F229" s="141"/>
      <c r="G229" s="141"/>
      <c r="H229" s="139"/>
      <c r="I229" s="141"/>
      <c r="J229" s="141"/>
      <c r="K229" s="141"/>
      <c r="L229" s="142"/>
      <c r="M229" s="141"/>
      <c r="N229" s="141"/>
      <c r="O229" s="139"/>
      <c r="P229" s="139"/>
      <c r="Q229" s="141"/>
      <c r="R229" s="139"/>
      <c r="S229" s="139"/>
      <c r="T229" s="139"/>
      <c r="U229" s="139"/>
      <c r="V229" s="139"/>
      <c r="W229" s="139"/>
      <c r="X229" s="140"/>
      <c r="Y229" s="139"/>
      <c r="Z229" s="139"/>
    </row>
    <row r="230" spans="1:26" ht="12.75" customHeight="1">
      <c r="A230" s="139"/>
      <c r="B230" s="139"/>
      <c r="C230" s="139"/>
      <c r="D230" s="140"/>
      <c r="E230" s="140"/>
      <c r="F230" s="141"/>
      <c r="G230" s="141"/>
      <c r="H230" s="139"/>
      <c r="I230" s="141"/>
      <c r="J230" s="141"/>
      <c r="K230" s="141"/>
      <c r="L230" s="142"/>
      <c r="M230" s="141"/>
      <c r="N230" s="141"/>
      <c r="O230" s="139"/>
      <c r="P230" s="139"/>
      <c r="Q230" s="141"/>
      <c r="R230" s="139"/>
      <c r="S230" s="139"/>
      <c r="T230" s="139"/>
      <c r="U230" s="139"/>
      <c r="V230" s="139"/>
      <c r="W230" s="139"/>
      <c r="X230" s="140"/>
      <c r="Y230" s="139"/>
      <c r="Z230" s="139"/>
    </row>
    <row r="231" spans="1:26" ht="12.75" customHeight="1">
      <c r="A231" s="139"/>
      <c r="B231" s="139"/>
      <c r="C231" s="139"/>
      <c r="D231" s="140"/>
      <c r="E231" s="140"/>
      <c r="F231" s="141"/>
      <c r="G231" s="141"/>
      <c r="H231" s="139"/>
      <c r="I231" s="141"/>
      <c r="J231" s="141"/>
      <c r="K231" s="141"/>
      <c r="L231" s="142"/>
      <c r="M231" s="141"/>
      <c r="N231" s="141"/>
      <c r="O231" s="139"/>
      <c r="P231" s="139"/>
      <c r="Q231" s="141"/>
      <c r="R231" s="139"/>
      <c r="S231" s="139"/>
      <c r="T231" s="139"/>
      <c r="U231" s="139"/>
      <c r="V231" s="139"/>
      <c r="W231" s="139"/>
      <c r="X231" s="140"/>
      <c r="Y231" s="139"/>
      <c r="Z231" s="139"/>
    </row>
    <row r="232" spans="1:26" ht="12.75" customHeight="1">
      <c r="A232" s="139"/>
      <c r="B232" s="139"/>
      <c r="C232" s="139"/>
      <c r="D232" s="140"/>
      <c r="E232" s="140"/>
      <c r="F232" s="141"/>
      <c r="G232" s="141"/>
      <c r="H232" s="139"/>
      <c r="I232" s="141"/>
      <c r="J232" s="141"/>
      <c r="K232" s="141"/>
      <c r="L232" s="142"/>
      <c r="M232" s="141"/>
      <c r="N232" s="141"/>
      <c r="O232" s="139"/>
      <c r="P232" s="139"/>
      <c r="Q232" s="141"/>
      <c r="R232" s="139"/>
      <c r="S232" s="139"/>
      <c r="T232" s="139"/>
      <c r="U232" s="139"/>
      <c r="V232" s="139"/>
      <c r="W232" s="139"/>
      <c r="X232" s="140"/>
      <c r="Y232" s="139"/>
      <c r="Z232" s="139"/>
    </row>
    <row r="233" spans="1:26" ht="12.75" customHeight="1">
      <c r="A233" s="139"/>
      <c r="B233" s="139"/>
      <c r="C233" s="139"/>
      <c r="D233" s="140"/>
      <c r="E233" s="140"/>
      <c r="F233" s="141"/>
      <c r="G233" s="141"/>
      <c r="H233" s="139"/>
      <c r="I233" s="141"/>
      <c r="J233" s="141"/>
      <c r="K233" s="141"/>
      <c r="L233" s="142"/>
      <c r="M233" s="141"/>
      <c r="N233" s="141"/>
      <c r="O233" s="139"/>
      <c r="P233" s="139"/>
      <c r="Q233" s="141"/>
      <c r="R233" s="139"/>
      <c r="S233" s="139"/>
      <c r="T233" s="139"/>
      <c r="U233" s="139"/>
      <c r="V233" s="139"/>
      <c r="W233" s="139"/>
      <c r="X233" s="140"/>
      <c r="Y233" s="139"/>
      <c r="Z233" s="139"/>
    </row>
    <row r="234" spans="1:26" ht="12.75" customHeight="1">
      <c r="A234" s="139"/>
      <c r="B234" s="139"/>
      <c r="C234" s="139"/>
      <c r="D234" s="140"/>
      <c r="E234" s="140"/>
      <c r="F234" s="141"/>
      <c r="G234" s="141"/>
      <c r="H234" s="139"/>
      <c r="I234" s="141"/>
      <c r="J234" s="141"/>
      <c r="K234" s="141"/>
      <c r="L234" s="142"/>
      <c r="M234" s="141"/>
      <c r="N234" s="141"/>
      <c r="O234" s="139"/>
      <c r="P234" s="139"/>
      <c r="Q234" s="141"/>
      <c r="R234" s="139"/>
      <c r="S234" s="139"/>
      <c r="T234" s="139"/>
      <c r="U234" s="139"/>
      <c r="V234" s="139"/>
      <c r="W234" s="139"/>
      <c r="X234" s="140"/>
      <c r="Y234" s="139"/>
      <c r="Z234" s="139"/>
    </row>
    <row r="235" spans="1:26" ht="12.75" customHeight="1">
      <c r="A235" s="139"/>
      <c r="B235" s="139"/>
      <c r="C235" s="139"/>
      <c r="D235" s="140"/>
      <c r="E235" s="140"/>
      <c r="F235" s="141"/>
      <c r="G235" s="141"/>
      <c r="H235" s="139"/>
      <c r="I235" s="141"/>
      <c r="J235" s="141"/>
      <c r="K235" s="141"/>
      <c r="L235" s="142"/>
      <c r="M235" s="141"/>
      <c r="N235" s="141"/>
      <c r="O235" s="139"/>
      <c r="P235" s="139"/>
      <c r="Q235" s="141"/>
      <c r="R235" s="139"/>
      <c r="S235" s="139"/>
      <c r="T235" s="139"/>
      <c r="U235" s="139"/>
      <c r="V235" s="139"/>
      <c r="W235" s="139"/>
      <c r="X235" s="140"/>
      <c r="Y235" s="139"/>
      <c r="Z235" s="139"/>
    </row>
    <row r="236" spans="1:26" ht="12.75" customHeight="1">
      <c r="A236" s="139"/>
      <c r="B236" s="139"/>
      <c r="C236" s="139"/>
      <c r="D236" s="140"/>
      <c r="E236" s="140"/>
      <c r="F236" s="141"/>
      <c r="G236" s="141"/>
      <c r="H236" s="139"/>
      <c r="I236" s="141"/>
      <c r="J236" s="141"/>
      <c r="K236" s="141"/>
      <c r="L236" s="142"/>
      <c r="M236" s="141"/>
      <c r="N236" s="141"/>
      <c r="O236" s="139"/>
      <c r="P236" s="139"/>
      <c r="Q236" s="141"/>
      <c r="R236" s="139"/>
      <c r="S236" s="139"/>
      <c r="T236" s="139"/>
      <c r="U236" s="139"/>
      <c r="V236" s="139"/>
      <c r="W236" s="139"/>
      <c r="X236" s="140"/>
      <c r="Y236" s="139"/>
      <c r="Z236" s="139"/>
    </row>
    <row r="237" spans="1:26" ht="12.75" customHeight="1">
      <c r="A237" s="139"/>
      <c r="B237" s="139"/>
      <c r="C237" s="139"/>
      <c r="D237" s="140"/>
      <c r="E237" s="140"/>
      <c r="F237" s="141"/>
      <c r="G237" s="141"/>
      <c r="H237" s="139"/>
      <c r="I237" s="141"/>
      <c r="J237" s="141"/>
      <c r="K237" s="141"/>
      <c r="L237" s="142"/>
      <c r="M237" s="141"/>
      <c r="N237" s="141"/>
      <c r="O237" s="139"/>
      <c r="P237" s="139"/>
      <c r="Q237" s="141"/>
      <c r="R237" s="139"/>
      <c r="S237" s="139"/>
      <c r="T237" s="139"/>
      <c r="U237" s="139"/>
      <c r="V237" s="139"/>
      <c r="W237" s="139"/>
      <c r="X237" s="140"/>
      <c r="Y237" s="139"/>
      <c r="Z237" s="139"/>
    </row>
    <row r="238" spans="1:26" ht="12.75" customHeight="1">
      <c r="A238" s="139"/>
      <c r="B238" s="139"/>
      <c r="C238" s="139"/>
      <c r="D238" s="140"/>
      <c r="E238" s="140"/>
      <c r="F238" s="141"/>
      <c r="G238" s="141"/>
      <c r="H238" s="139"/>
      <c r="I238" s="141"/>
      <c r="J238" s="141"/>
      <c r="K238" s="141"/>
      <c r="L238" s="142"/>
      <c r="M238" s="141"/>
      <c r="N238" s="141"/>
      <c r="O238" s="139"/>
      <c r="P238" s="139"/>
      <c r="Q238" s="141"/>
      <c r="R238" s="139"/>
      <c r="S238" s="139"/>
      <c r="T238" s="139"/>
      <c r="U238" s="139"/>
      <c r="V238" s="139"/>
      <c r="W238" s="139"/>
      <c r="X238" s="140"/>
      <c r="Y238" s="139"/>
      <c r="Z238" s="139"/>
    </row>
    <row r="239" spans="1:26" ht="12.75" customHeight="1">
      <c r="A239" s="139"/>
      <c r="B239" s="139"/>
      <c r="C239" s="139"/>
      <c r="D239" s="140"/>
      <c r="E239" s="140"/>
      <c r="F239" s="141"/>
      <c r="G239" s="141"/>
      <c r="H239" s="139"/>
      <c r="I239" s="141"/>
      <c r="J239" s="141"/>
      <c r="K239" s="141"/>
      <c r="L239" s="142"/>
      <c r="M239" s="141"/>
      <c r="N239" s="141"/>
      <c r="O239" s="139"/>
      <c r="P239" s="139"/>
      <c r="Q239" s="141"/>
      <c r="R239" s="139"/>
      <c r="S239" s="139"/>
      <c r="T239" s="139"/>
      <c r="U239" s="139"/>
      <c r="V239" s="139"/>
      <c r="W239" s="139"/>
      <c r="X239" s="140"/>
      <c r="Y239" s="139"/>
      <c r="Z239" s="139"/>
    </row>
    <row r="240" spans="1:26" ht="12.75" customHeight="1">
      <c r="A240" s="139"/>
      <c r="B240" s="139"/>
      <c r="C240" s="139"/>
      <c r="D240" s="140"/>
      <c r="E240" s="140"/>
      <c r="F240" s="141"/>
      <c r="G240" s="141"/>
      <c r="H240" s="139"/>
      <c r="I240" s="141"/>
      <c r="J240" s="141"/>
      <c r="K240" s="141"/>
      <c r="L240" s="142"/>
      <c r="M240" s="141"/>
      <c r="N240" s="141"/>
      <c r="O240" s="139"/>
      <c r="P240" s="139"/>
      <c r="Q240" s="141"/>
      <c r="R240" s="139"/>
      <c r="S240" s="139"/>
      <c r="T240" s="139"/>
      <c r="U240" s="139"/>
      <c r="V240" s="139"/>
      <c r="W240" s="139"/>
      <c r="X240" s="140"/>
      <c r="Y240" s="139"/>
      <c r="Z240" s="139"/>
    </row>
    <row r="241" spans="1:26" ht="12.75" customHeight="1">
      <c r="A241" s="139"/>
      <c r="B241" s="139"/>
      <c r="C241" s="139"/>
      <c r="D241" s="140"/>
      <c r="E241" s="140"/>
      <c r="F241" s="141"/>
      <c r="G241" s="141"/>
      <c r="H241" s="139"/>
      <c r="I241" s="141"/>
      <c r="J241" s="141"/>
      <c r="K241" s="141"/>
      <c r="L241" s="142"/>
      <c r="M241" s="141"/>
      <c r="N241" s="141"/>
      <c r="O241" s="139"/>
      <c r="P241" s="139"/>
      <c r="Q241" s="141"/>
      <c r="R241" s="139"/>
      <c r="S241" s="139"/>
      <c r="T241" s="139"/>
      <c r="U241" s="139"/>
      <c r="V241" s="139"/>
      <c r="W241" s="139"/>
      <c r="X241" s="140"/>
      <c r="Y241" s="139"/>
      <c r="Z241" s="139"/>
    </row>
    <row r="242" spans="1:26" ht="12.75" customHeight="1">
      <c r="A242" s="139"/>
      <c r="B242" s="139"/>
      <c r="C242" s="139"/>
      <c r="D242" s="140"/>
      <c r="E242" s="140"/>
      <c r="F242" s="141"/>
      <c r="G242" s="141"/>
      <c r="H242" s="139"/>
      <c r="I242" s="141"/>
      <c r="J242" s="141"/>
      <c r="K242" s="141"/>
      <c r="L242" s="142"/>
      <c r="M242" s="141"/>
      <c r="N242" s="141"/>
      <c r="O242" s="139"/>
      <c r="P242" s="139"/>
      <c r="Q242" s="141"/>
      <c r="R242" s="139"/>
      <c r="S242" s="139"/>
      <c r="T242" s="139"/>
      <c r="U242" s="139"/>
      <c r="V242" s="139"/>
      <c r="W242" s="139"/>
      <c r="X242" s="140"/>
      <c r="Y242" s="139"/>
      <c r="Z242" s="139"/>
    </row>
    <row r="243" spans="1:26" ht="12.75" customHeight="1">
      <c r="A243" s="139"/>
      <c r="B243" s="139"/>
      <c r="C243" s="139"/>
      <c r="D243" s="140"/>
      <c r="E243" s="140"/>
      <c r="F243" s="141"/>
      <c r="G243" s="141"/>
      <c r="H243" s="139"/>
      <c r="I243" s="141"/>
      <c r="J243" s="141"/>
      <c r="K243" s="141"/>
      <c r="L243" s="142"/>
      <c r="M243" s="141"/>
      <c r="N243" s="141"/>
      <c r="O243" s="139"/>
      <c r="P243" s="139"/>
      <c r="Q243" s="141"/>
      <c r="R243" s="139"/>
      <c r="S243" s="139"/>
      <c r="T243" s="139"/>
      <c r="U243" s="139"/>
      <c r="V243" s="139"/>
      <c r="W243" s="139"/>
      <c r="X243" s="140"/>
      <c r="Y243" s="139"/>
      <c r="Z243" s="139"/>
    </row>
    <row r="244" spans="1:26" ht="12.75" customHeight="1">
      <c r="A244" s="139"/>
      <c r="B244" s="139"/>
      <c r="C244" s="139"/>
      <c r="D244" s="140"/>
      <c r="E244" s="140"/>
      <c r="F244" s="141"/>
      <c r="G244" s="141"/>
      <c r="H244" s="139"/>
      <c r="I244" s="141"/>
      <c r="J244" s="141"/>
      <c r="K244" s="141"/>
      <c r="L244" s="142"/>
      <c r="M244" s="141"/>
      <c r="N244" s="141"/>
      <c r="O244" s="139"/>
      <c r="P244" s="139"/>
      <c r="Q244" s="141"/>
      <c r="R244" s="139"/>
      <c r="S244" s="139"/>
      <c r="T244" s="139"/>
      <c r="U244" s="139"/>
      <c r="V244" s="139"/>
      <c r="W244" s="139"/>
      <c r="X244" s="140"/>
      <c r="Y244" s="139"/>
      <c r="Z244" s="139"/>
    </row>
    <row r="245" spans="1:26" ht="12.75" customHeight="1">
      <c r="A245" s="139"/>
      <c r="B245" s="139"/>
      <c r="C245" s="139"/>
      <c r="D245" s="140"/>
      <c r="E245" s="140"/>
      <c r="F245" s="141"/>
      <c r="G245" s="141"/>
      <c r="H245" s="139"/>
      <c r="I245" s="141"/>
      <c r="J245" s="141"/>
      <c r="K245" s="141"/>
      <c r="L245" s="142"/>
      <c r="M245" s="141"/>
      <c r="N245" s="141"/>
      <c r="O245" s="139"/>
      <c r="P245" s="139"/>
      <c r="Q245" s="141"/>
      <c r="R245" s="139"/>
      <c r="S245" s="139"/>
      <c r="T245" s="139"/>
      <c r="U245" s="139"/>
      <c r="V245" s="139"/>
      <c r="W245" s="139"/>
      <c r="X245" s="140"/>
      <c r="Y245" s="139"/>
      <c r="Z245" s="139"/>
    </row>
    <row r="246" spans="1:26" ht="12.75" customHeight="1">
      <c r="A246" s="139"/>
      <c r="B246" s="139"/>
      <c r="C246" s="139"/>
      <c r="D246" s="140"/>
      <c r="E246" s="140"/>
      <c r="F246" s="141"/>
      <c r="G246" s="141"/>
      <c r="H246" s="139"/>
      <c r="I246" s="141"/>
      <c r="J246" s="141"/>
      <c r="K246" s="141"/>
      <c r="L246" s="142"/>
      <c r="M246" s="141"/>
      <c r="N246" s="141"/>
      <c r="O246" s="139"/>
      <c r="P246" s="139"/>
      <c r="Q246" s="141"/>
      <c r="R246" s="139"/>
      <c r="S246" s="139"/>
      <c r="T246" s="139"/>
      <c r="U246" s="139"/>
      <c r="V246" s="139"/>
      <c r="W246" s="139"/>
      <c r="X246" s="140"/>
      <c r="Y246" s="139"/>
      <c r="Z246" s="139"/>
    </row>
    <row r="247" spans="1:26" ht="12.75" customHeight="1">
      <c r="A247" s="139"/>
      <c r="B247" s="139"/>
      <c r="C247" s="139"/>
      <c r="D247" s="140"/>
      <c r="E247" s="140"/>
      <c r="F247" s="141"/>
      <c r="G247" s="141"/>
      <c r="H247" s="139"/>
      <c r="I247" s="141"/>
      <c r="J247" s="141"/>
      <c r="K247" s="141"/>
      <c r="L247" s="142"/>
      <c r="M247" s="141"/>
      <c r="N247" s="141"/>
      <c r="O247" s="139"/>
      <c r="P247" s="139"/>
      <c r="Q247" s="141"/>
      <c r="R247" s="139"/>
      <c r="S247" s="139"/>
      <c r="T247" s="139"/>
      <c r="U247" s="139"/>
      <c r="V247" s="139"/>
      <c r="W247" s="139"/>
      <c r="X247" s="140"/>
      <c r="Y247" s="139"/>
      <c r="Z247" s="139"/>
    </row>
    <row r="248" spans="1:26" ht="12.75" customHeight="1">
      <c r="A248" s="139"/>
      <c r="B248" s="139"/>
      <c r="C248" s="139"/>
      <c r="D248" s="140"/>
      <c r="E248" s="140"/>
      <c r="F248" s="141"/>
      <c r="G248" s="141"/>
      <c r="H248" s="139"/>
      <c r="I248" s="141"/>
      <c r="J248" s="141"/>
      <c r="K248" s="141"/>
      <c r="L248" s="142"/>
      <c r="M248" s="141"/>
      <c r="N248" s="141"/>
      <c r="O248" s="139"/>
      <c r="P248" s="139"/>
      <c r="Q248" s="141"/>
      <c r="R248" s="139"/>
      <c r="S248" s="139"/>
      <c r="T248" s="139"/>
      <c r="U248" s="139"/>
      <c r="V248" s="139"/>
      <c r="W248" s="139"/>
      <c r="X248" s="140"/>
      <c r="Y248" s="139"/>
      <c r="Z248" s="139"/>
    </row>
    <row r="249" spans="1:26" ht="12.75" customHeight="1">
      <c r="A249" s="139"/>
      <c r="B249" s="139"/>
      <c r="C249" s="139"/>
      <c r="D249" s="140"/>
      <c r="E249" s="140"/>
      <c r="F249" s="141"/>
      <c r="G249" s="141"/>
      <c r="H249" s="139"/>
      <c r="I249" s="141"/>
      <c r="J249" s="141"/>
      <c r="K249" s="141"/>
      <c r="L249" s="142"/>
      <c r="M249" s="141"/>
      <c r="N249" s="141"/>
      <c r="O249" s="139"/>
      <c r="P249" s="139"/>
      <c r="Q249" s="141"/>
      <c r="R249" s="139"/>
      <c r="S249" s="139"/>
      <c r="T249" s="139"/>
      <c r="U249" s="139"/>
      <c r="V249" s="139"/>
      <c r="W249" s="139"/>
      <c r="X249" s="140"/>
      <c r="Y249" s="139"/>
      <c r="Z249" s="139"/>
    </row>
    <row r="250" spans="1:26" ht="12.75" customHeight="1">
      <c r="A250" s="139"/>
      <c r="B250" s="139"/>
      <c r="C250" s="139"/>
      <c r="D250" s="140"/>
      <c r="E250" s="140"/>
      <c r="F250" s="141"/>
      <c r="G250" s="141"/>
      <c r="H250" s="139"/>
      <c r="I250" s="141"/>
      <c r="J250" s="141"/>
      <c r="K250" s="141"/>
      <c r="L250" s="142"/>
      <c r="M250" s="141"/>
      <c r="N250" s="141"/>
      <c r="O250" s="139"/>
      <c r="P250" s="139"/>
      <c r="Q250" s="141"/>
      <c r="R250" s="139"/>
      <c r="S250" s="139"/>
      <c r="T250" s="139"/>
      <c r="U250" s="139"/>
      <c r="V250" s="139"/>
      <c r="W250" s="139"/>
      <c r="X250" s="140"/>
      <c r="Y250" s="139"/>
      <c r="Z250" s="139"/>
    </row>
    <row r="251" spans="1:26" ht="12.75" customHeight="1">
      <c r="A251" s="139"/>
      <c r="B251" s="139"/>
      <c r="C251" s="139"/>
      <c r="D251" s="140"/>
      <c r="E251" s="140"/>
      <c r="F251" s="141"/>
      <c r="G251" s="141"/>
      <c r="H251" s="139"/>
      <c r="I251" s="141"/>
      <c r="J251" s="141"/>
      <c r="K251" s="141"/>
      <c r="L251" s="142"/>
      <c r="M251" s="141"/>
      <c r="N251" s="141"/>
      <c r="O251" s="139"/>
      <c r="P251" s="139"/>
      <c r="Q251" s="141"/>
      <c r="R251" s="139"/>
      <c r="S251" s="139"/>
      <c r="T251" s="139"/>
      <c r="U251" s="139"/>
      <c r="V251" s="139"/>
      <c r="W251" s="139"/>
      <c r="X251" s="140"/>
      <c r="Y251" s="139"/>
      <c r="Z251" s="139"/>
    </row>
    <row r="252" spans="1:26" ht="12.75" customHeight="1">
      <c r="A252" s="139"/>
      <c r="B252" s="139"/>
      <c r="C252" s="139"/>
      <c r="D252" s="140"/>
      <c r="E252" s="140"/>
      <c r="F252" s="141"/>
      <c r="G252" s="141"/>
      <c r="H252" s="139"/>
      <c r="I252" s="141"/>
      <c r="J252" s="141"/>
      <c r="K252" s="141"/>
      <c r="L252" s="142"/>
      <c r="M252" s="141"/>
      <c r="N252" s="141"/>
      <c r="O252" s="139"/>
      <c r="P252" s="139"/>
      <c r="Q252" s="141"/>
      <c r="R252" s="139"/>
      <c r="S252" s="139"/>
      <c r="T252" s="139"/>
      <c r="U252" s="139"/>
      <c r="V252" s="139"/>
      <c r="W252" s="139"/>
      <c r="X252" s="140"/>
      <c r="Y252" s="139"/>
      <c r="Z252" s="139"/>
    </row>
    <row r="253" spans="1:26" ht="12.75" customHeight="1">
      <c r="A253" s="139"/>
      <c r="B253" s="139"/>
      <c r="C253" s="139"/>
      <c r="D253" s="140"/>
      <c r="E253" s="140"/>
      <c r="F253" s="141"/>
      <c r="G253" s="141"/>
      <c r="H253" s="139"/>
      <c r="I253" s="141"/>
      <c r="J253" s="141"/>
      <c r="K253" s="141"/>
      <c r="L253" s="142"/>
      <c r="M253" s="141"/>
      <c r="N253" s="141"/>
      <c r="O253" s="139"/>
      <c r="P253" s="139"/>
      <c r="Q253" s="141"/>
      <c r="R253" s="139"/>
      <c r="S253" s="139"/>
      <c r="T253" s="139"/>
      <c r="U253" s="139"/>
      <c r="V253" s="139"/>
      <c r="W253" s="139"/>
      <c r="X253" s="140"/>
      <c r="Y253" s="139"/>
      <c r="Z253" s="139"/>
    </row>
    <row r="254" spans="1:26" ht="12.75" customHeight="1">
      <c r="A254" s="139"/>
      <c r="B254" s="139"/>
      <c r="C254" s="139"/>
      <c r="D254" s="140"/>
      <c r="E254" s="140"/>
      <c r="F254" s="141"/>
      <c r="G254" s="141"/>
      <c r="H254" s="139"/>
      <c r="I254" s="141"/>
      <c r="J254" s="141"/>
      <c r="K254" s="141"/>
      <c r="L254" s="142"/>
      <c r="M254" s="141"/>
      <c r="N254" s="141"/>
      <c r="O254" s="139"/>
      <c r="P254" s="139"/>
      <c r="Q254" s="141"/>
      <c r="R254" s="139"/>
      <c r="S254" s="139"/>
      <c r="T254" s="139"/>
      <c r="U254" s="139"/>
      <c r="V254" s="139"/>
      <c r="W254" s="139"/>
      <c r="X254" s="140"/>
      <c r="Y254" s="139"/>
      <c r="Z254" s="139"/>
    </row>
    <row r="255" spans="1:26" ht="12.75" customHeight="1">
      <c r="A255" s="139"/>
      <c r="B255" s="139"/>
      <c r="C255" s="139"/>
      <c r="D255" s="140"/>
      <c r="E255" s="140"/>
      <c r="F255" s="141"/>
      <c r="G255" s="141"/>
      <c r="H255" s="139"/>
      <c r="I255" s="141"/>
      <c r="J255" s="141"/>
      <c r="K255" s="141"/>
      <c r="L255" s="142"/>
      <c r="M255" s="141"/>
      <c r="N255" s="141"/>
      <c r="O255" s="139"/>
      <c r="P255" s="139"/>
      <c r="Q255" s="141"/>
      <c r="R255" s="139"/>
      <c r="S255" s="139"/>
      <c r="T255" s="139"/>
      <c r="U255" s="139"/>
      <c r="V255" s="139"/>
      <c r="W255" s="139"/>
      <c r="X255" s="140"/>
      <c r="Y255" s="139"/>
      <c r="Z255" s="139"/>
    </row>
    <row r="256" spans="1:26" ht="12.75" customHeight="1">
      <c r="A256" s="139"/>
      <c r="B256" s="139"/>
      <c r="C256" s="139"/>
      <c r="D256" s="140"/>
      <c r="E256" s="140"/>
      <c r="F256" s="141"/>
      <c r="G256" s="141"/>
      <c r="H256" s="139"/>
      <c r="I256" s="141"/>
      <c r="J256" s="141"/>
      <c r="K256" s="141"/>
      <c r="L256" s="142"/>
      <c r="M256" s="141"/>
      <c r="N256" s="141"/>
      <c r="O256" s="139"/>
      <c r="P256" s="139"/>
      <c r="Q256" s="141"/>
      <c r="R256" s="139"/>
      <c r="S256" s="139"/>
      <c r="T256" s="139"/>
      <c r="U256" s="139"/>
      <c r="V256" s="139"/>
      <c r="W256" s="139"/>
      <c r="X256" s="140"/>
      <c r="Y256" s="139"/>
      <c r="Z256" s="139"/>
    </row>
    <row r="257" spans="1:26" ht="12.75" customHeight="1">
      <c r="A257" s="139"/>
      <c r="B257" s="139"/>
      <c r="C257" s="139"/>
      <c r="D257" s="140"/>
      <c r="E257" s="140"/>
      <c r="F257" s="141"/>
      <c r="G257" s="141"/>
      <c r="H257" s="139"/>
      <c r="I257" s="141"/>
      <c r="J257" s="141"/>
      <c r="K257" s="141"/>
      <c r="L257" s="142"/>
      <c r="M257" s="141"/>
      <c r="N257" s="141"/>
      <c r="O257" s="139"/>
      <c r="P257" s="139"/>
      <c r="Q257" s="141"/>
      <c r="R257" s="139"/>
      <c r="S257" s="139"/>
      <c r="T257" s="139"/>
      <c r="U257" s="139"/>
      <c r="V257" s="139"/>
      <c r="W257" s="139"/>
      <c r="X257" s="140"/>
      <c r="Y257" s="139"/>
      <c r="Z257" s="139"/>
    </row>
    <row r="258" spans="1:26" ht="12.75" customHeight="1">
      <c r="A258" s="139"/>
      <c r="B258" s="139"/>
      <c r="C258" s="139"/>
      <c r="D258" s="140"/>
      <c r="E258" s="140"/>
      <c r="F258" s="141"/>
      <c r="G258" s="141"/>
      <c r="H258" s="139"/>
      <c r="I258" s="141"/>
      <c r="J258" s="141"/>
      <c r="K258" s="141"/>
      <c r="L258" s="142"/>
      <c r="M258" s="141"/>
      <c r="N258" s="141"/>
      <c r="O258" s="139"/>
      <c r="P258" s="139"/>
      <c r="Q258" s="141"/>
      <c r="R258" s="139"/>
      <c r="S258" s="139"/>
      <c r="T258" s="139"/>
      <c r="U258" s="139"/>
      <c r="V258" s="139"/>
      <c r="W258" s="139"/>
      <c r="X258" s="140"/>
      <c r="Y258" s="139"/>
      <c r="Z258" s="139"/>
    </row>
    <row r="259" spans="1:26" ht="12.75" customHeight="1">
      <c r="A259" s="139"/>
      <c r="B259" s="139"/>
      <c r="C259" s="139"/>
      <c r="D259" s="140"/>
      <c r="E259" s="140"/>
      <c r="F259" s="141"/>
      <c r="G259" s="141"/>
      <c r="H259" s="139"/>
      <c r="I259" s="141"/>
      <c r="J259" s="141"/>
      <c r="K259" s="141"/>
      <c r="L259" s="142"/>
      <c r="M259" s="141"/>
      <c r="N259" s="141"/>
      <c r="O259" s="139"/>
      <c r="P259" s="139"/>
      <c r="Q259" s="141"/>
      <c r="R259" s="139"/>
      <c r="S259" s="139"/>
      <c r="T259" s="139"/>
      <c r="U259" s="139"/>
      <c r="V259" s="139"/>
      <c r="W259" s="139"/>
      <c r="X259" s="140"/>
      <c r="Y259" s="139"/>
      <c r="Z259" s="139"/>
    </row>
    <row r="260" spans="1:26" ht="12.75" customHeight="1">
      <c r="A260" s="139"/>
      <c r="B260" s="139"/>
      <c r="C260" s="139"/>
      <c r="D260" s="140"/>
      <c r="E260" s="140"/>
      <c r="F260" s="141"/>
      <c r="G260" s="141"/>
      <c r="H260" s="139"/>
      <c r="I260" s="141"/>
      <c r="J260" s="141"/>
      <c r="K260" s="141"/>
      <c r="L260" s="142"/>
      <c r="M260" s="141"/>
      <c r="N260" s="141"/>
      <c r="O260" s="139"/>
      <c r="P260" s="139"/>
      <c r="Q260" s="141"/>
      <c r="R260" s="139"/>
      <c r="S260" s="139"/>
      <c r="T260" s="139"/>
      <c r="U260" s="139"/>
      <c r="V260" s="139"/>
      <c r="W260" s="139"/>
      <c r="X260" s="140"/>
      <c r="Y260" s="139"/>
      <c r="Z260" s="139"/>
    </row>
    <row r="261" spans="1:26" ht="12.75" customHeight="1">
      <c r="A261" s="139"/>
      <c r="B261" s="139"/>
      <c r="C261" s="139"/>
      <c r="D261" s="140"/>
      <c r="E261" s="140"/>
      <c r="F261" s="141"/>
      <c r="G261" s="141"/>
      <c r="H261" s="139"/>
      <c r="I261" s="141"/>
      <c r="J261" s="141"/>
      <c r="K261" s="141"/>
      <c r="L261" s="142"/>
      <c r="M261" s="141"/>
      <c r="N261" s="141"/>
      <c r="O261" s="139"/>
      <c r="P261" s="139"/>
      <c r="Q261" s="141"/>
      <c r="R261" s="139"/>
      <c r="S261" s="139"/>
      <c r="T261" s="139"/>
      <c r="U261" s="139"/>
      <c r="V261" s="139"/>
      <c r="W261" s="139"/>
      <c r="X261" s="140"/>
      <c r="Y261" s="139"/>
      <c r="Z261" s="139"/>
    </row>
    <row r="262" spans="1:26" ht="12.75" customHeight="1">
      <c r="A262" s="139"/>
      <c r="B262" s="139"/>
      <c r="C262" s="139"/>
      <c r="D262" s="140"/>
      <c r="E262" s="140"/>
      <c r="F262" s="141"/>
      <c r="G262" s="141"/>
      <c r="H262" s="139"/>
      <c r="I262" s="141"/>
      <c r="J262" s="141"/>
      <c r="K262" s="141"/>
      <c r="L262" s="142"/>
      <c r="M262" s="141"/>
      <c r="N262" s="141"/>
      <c r="O262" s="139"/>
      <c r="P262" s="139"/>
      <c r="Q262" s="141"/>
      <c r="R262" s="139"/>
      <c r="S262" s="139"/>
      <c r="T262" s="139"/>
      <c r="U262" s="139"/>
      <c r="V262" s="139"/>
      <c r="W262" s="139"/>
      <c r="X262" s="140"/>
      <c r="Y262" s="139"/>
      <c r="Z262" s="139"/>
    </row>
    <row r="263" spans="1:26" ht="12.75" customHeight="1">
      <c r="A263" s="139"/>
      <c r="B263" s="139"/>
      <c r="C263" s="139"/>
      <c r="D263" s="140"/>
      <c r="E263" s="140"/>
      <c r="F263" s="141"/>
      <c r="G263" s="141"/>
      <c r="H263" s="139"/>
      <c r="I263" s="141"/>
      <c r="J263" s="141"/>
      <c r="K263" s="141"/>
      <c r="L263" s="142"/>
      <c r="M263" s="141"/>
      <c r="N263" s="141"/>
      <c r="O263" s="139"/>
      <c r="P263" s="139"/>
      <c r="Q263" s="141"/>
      <c r="R263" s="139"/>
      <c r="S263" s="139"/>
      <c r="T263" s="139"/>
      <c r="U263" s="139"/>
      <c r="V263" s="139"/>
      <c r="W263" s="139"/>
      <c r="X263" s="140"/>
      <c r="Y263" s="139"/>
      <c r="Z263" s="139"/>
    </row>
    <row r="264" spans="1:26" ht="12.75" customHeight="1">
      <c r="A264" s="139"/>
      <c r="B264" s="139"/>
      <c r="C264" s="139"/>
      <c r="D264" s="140"/>
      <c r="E264" s="140"/>
      <c r="F264" s="141"/>
      <c r="G264" s="141"/>
      <c r="H264" s="139"/>
      <c r="I264" s="141"/>
      <c r="J264" s="141"/>
      <c r="K264" s="141"/>
      <c r="L264" s="142"/>
      <c r="M264" s="141"/>
      <c r="N264" s="141"/>
      <c r="O264" s="139"/>
      <c r="P264" s="139"/>
      <c r="Q264" s="141"/>
      <c r="R264" s="139"/>
      <c r="S264" s="139"/>
      <c r="T264" s="139"/>
      <c r="U264" s="139"/>
      <c r="V264" s="139"/>
      <c r="W264" s="139"/>
      <c r="X264" s="140"/>
      <c r="Y264" s="139"/>
      <c r="Z264" s="139"/>
    </row>
    <row r="265" spans="1:26" ht="12.75" customHeight="1">
      <c r="A265" s="139"/>
      <c r="B265" s="139"/>
      <c r="C265" s="139"/>
      <c r="D265" s="140"/>
      <c r="E265" s="140"/>
      <c r="F265" s="141"/>
      <c r="G265" s="141"/>
      <c r="H265" s="139"/>
      <c r="I265" s="141"/>
      <c r="J265" s="141"/>
      <c r="K265" s="141"/>
      <c r="L265" s="142"/>
      <c r="M265" s="141"/>
      <c r="N265" s="141"/>
      <c r="O265" s="139"/>
      <c r="P265" s="139"/>
      <c r="Q265" s="141"/>
      <c r="R265" s="139"/>
      <c r="S265" s="139"/>
      <c r="T265" s="139"/>
      <c r="U265" s="139"/>
      <c r="V265" s="139"/>
      <c r="W265" s="139"/>
      <c r="X265" s="140"/>
      <c r="Y265" s="139"/>
      <c r="Z265" s="139"/>
    </row>
    <row r="266" spans="1:26" ht="12.75" customHeight="1">
      <c r="A266" s="139"/>
      <c r="B266" s="139"/>
      <c r="C266" s="139"/>
      <c r="D266" s="140"/>
      <c r="E266" s="140"/>
      <c r="F266" s="141"/>
      <c r="G266" s="141"/>
      <c r="H266" s="139"/>
      <c r="I266" s="141"/>
      <c r="J266" s="141"/>
      <c r="K266" s="141"/>
      <c r="L266" s="142"/>
      <c r="M266" s="141"/>
      <c r="N266" s="141"/>
      <c r="O266" s="139"/>
      <c r="P266" s="139"/>
      <c r="Q266" s="141"/>
      <c r="R266" s="139"/>
      <c r="S266" s="139"/>
      <c r="T266" s="139"/>
      <c r="U266" s="139"/>
      <c r="V266" s="139"/>
      <c r="W266" s="139"/>
      <c r="X266" s="140"/>
      <c r="Y266" s="139"/>
      <c r="Z266" s="139"/>
    </row>
    <row r="267" spans="1:26" ht="12.75" customHeight="1">
      <c r="A267" s="139"/>
      <c r="B267" s="139"/>
      <c r="C267" s="139"/>
      <c r="D267" s="140"/>
      <c r="E267" s="140"/>
      <c r="F267" s="141"/>
      <c r="G267" s="141"/>
      <c r="H267" s="139"/>
      <c r="I267" s="141"/>
      <c r="J267" s="141"/>
      <c r="K267" s="141"/>
      <c r="L267" s="142"/>
      <c r="M267" s="141"/>
      <c r="N267" s="141"/>
      <c r="O267" s="139"/>
      <c r="P267" s="139"/>
      <c r="Q267" s="141"/>
      <c r="R267" s="139"/>
      <c r="S267" s="139"/>
      <c r="T267" s="139"/>
      <c r="U267" s="139"/>
      <c r="V267" s="139"/>
      <c r="W267" s="139"/>
      <c r="X267" s="140"/>
      <c r="Y267" s="139"/>
      <c r="Z267" s="139"/>
    </row>
    <row r="268" spans="1:26" ht="12.75" customHeight="1">
      <c r="A268" s="139"/>
      <c r="B268" s="139"/>
      <c r="C268" s="139"/>
      <c r="D268" s="140"/>
      <c r="E268" s="140"/>
      <c r="F268" s="141"/>
      <c r="G268" s="141"/>
      <c r="H268" s="139"/>
      <c r="I268" s="141"/>
      <c r="J268" s="141"/>
      <c r="K268" s="141"/>
      <c r="L268" s="142"/>
      <c r="M268" s="141"/>
      <c r="N268" s="141"/>
      <c r="O268" s="139"/>
      <c r="P268" s="139"/>
      <c r="Q268" s="141"/>
      <c r="R268" s="139"/>
      <c r="S268" s="139"/>
      <c r="T268" s="139"/>
      <c r="U268" s="139"/>
      <c r="V268" s="139"/>
      <c r="W268" s="139"/>
      <c r="X268" s="140"/>
      <c r="Y268" s="139"/>
      <c r="Z268" s="139"/>
    </row>
    <row r="269" spans="1:26" ht="12.75" customHeight="1">
      <c r="A269" s="139"/>
      <c r="B269" s="139"/>
      <c r="C269" s="139"/>
      <c r="D269" s="140"/>
      <c r="E269" s="140"/>
      <c r="F269" s="141"/>
      <c r="G269" s="141"/>
      <c r="H269" s="139"/>
      <c r="I269" s="141"/>
      <c r="J269" s="141"/>
      <c r="K269" s="141"/>
      <c r="L269" s="142"/>
      <c r="M269" s="141"/>
      <c r="N269" s="141"/>
      <c r="O269" s="139"/>
      <c r="P269" s="139"/>
      <c r="Q269" s="141"/>
      <c r="R269" s="139"/>
      <c r="S269" s="139"/>
      <c r="T269" s="139"/>
      <c r="U269" s="139"/>
      <c r="V269" s="139"/>
      <c r="W269" s="139"/>
      <c r="X269" s="140"/>
      <c r="Y269" s="139"/>
      <c r="Z269" s="139"/>
    </row>
    <row r="270" spans="1:26" ht="12.75" customHeight="1">
      <c r="A270" s="139"/>
      <c r="B270" s="139"/>
      <c r="C270" s="139"/>
      <c r="D270" s="140"/>
      <c r="E270" s="140"/>
      <c r="F270" s="141"/>
      <c r="G270" s="141"/>
      <c r="H270" s="139"/>
      <c r="I270" s="141"/>
      <c r="J270" s="141"/>
      <c r="K270" s="141"/>
      <c r="L270" s="142"/>
      <c r="M270" s="141"/>
      <c r="N270" s="141"/>
      <c r="O270" s="139"/>
      <c r="P270" s="139"/>
      <c r="Q270" s="141"/>
      <c r="R270" s="139"/>
      <c r="S270" s="139"/>
      <c r="T270" s="139"/>
      <c r="U270" s="139"/>
      <c r="V270" s="139"/>
      <c r="W270" s="139"/>
      <c r="X270" s="140"/>
      <c r="Y270" s="139"/>
      <c r="Z270" s="139"/>
    </row>
    <row r="271" spans="1:26" ht="12.75" customHeight="1">
      <c r="A271" s="139"/>
      <c r="B271" s="139"/>
      <c r="C271" s="139"/>
      <c r="D271" s="140"/>
      <c r="E271" s="140"/>
      <c r="F271" s="141"/>
      <c r="G271" s="141"/>
      <c r="H271" s="139"/>
      <c r="I271" s="141"/>
      <c r="J271" s="141"/>
      <c r="K271" s="141"/>
      <c r="L271" s="142"/>
      <c r="M271" s="141"/>
      <c r="N271" s="141"/>
      <c r="O271" s="139"/>
      <c r="P271" s="139"/>
      <c r="Q271" s="141"/>
      <c r="R271" s="139"/>
      <c r="S271" s="139"/>
      <c r="T271" s="139"/>
      <c r="U271" s="139"/>
      <c r="V271" s="139"/>
      <c r="W271" s="139"/>
      <c r="X271" s="140"/>
      <c r="Y271" s="139"/>
      <c r="Z271" s="139"/>
    </row>
    <row r="272" spans="1:26" ht="12.75" customHeight="1">
      <c r="A272" s="139"/>
      <c r="B272" s="139"/>
      <c r="C272" s="139"/>
      <c r="D272" s="140"/>
      <c r="E272" s="140"/>
      <c r="F272" s="141"/>
      <c r="G272" s="141"/>
      <c r="H272" s="139"/>
      <c r="I272" s="141"/>
      <c r="J272" s="141"/>
      <c r="K272" s="141"/>
      <c r="L272" s="142"/>
      <c r="M272" s="141"/>
      <c r="N272" s="141"/>
      <c r="O272" s="139"/>
      <c r="P272" s="139"/>
      <c r="Q272" s="141"/>
      <c r="R272" s="139"/>
      <c r="S272" s="139"/>
      <c r="T272" s="139"/>
      <c r="U272" s="139"/>
      <c r="V272" s="139"/>
      <c r="W272" s="139"/>
      <c r="X272" s="140"/>
      <c r="Y272" s="139"/>
      <c r="Z272" s="139"/>
    </row>
    <row r="273" spans="1:26" ht="12.75" customHeight="1">
      <c r="A273" s="139"/>
      <c r="B273" s="139"/>
      <c r="C273" s="139"/>
      <c r="D273" s="140"/>
      <c r="E273" s="140"/>
      <c r="F273" s="141"/>
      <c r="G273" s="141"/>
      <c r="H273" s="139"/>
      <c r="I273" s="141"/>
      <c r="J273" s="141"/>
      <c r="K273" s="141"/>
      <c r="L273" s="142"/>
      <c r="M273" s="141"/>
      <c r="N273" s="141"/>
      <c r="O273" s="139"/>
      <c r="P273" s="139"/>
      <c r="Q273" s="141"/>
      <c r="R273" s="139"/>
      <c r="S273" s="139"/>
      <c r="T273" s="139"/>
      <c r="U273" s="139"/>
      <c r="V273" s="139"/>
      <c r="W273" s="139"/>
      <c r="X273" s="140"/>
      <c r="Y273" s="139"/>
      <c r="Z273" s="139"/>
    </row>
    <row r="274" spans="1:26" ht="12.75" customHeight="1">
      <c r="A274" s="139"/>
      <c r="B274" s="139"/>
      <c r="C274" s="139"/>
      <c r="D274" s="140"/>
      <c r="E274" s="140"/>
      <c r="F274" s="141"/>
      <c r="G274" s="141"/>
      <c r="H274" s="139"/>
      <c r="I274" s="141"/>
      <c r="J274" s="141"/>
      <c r="K274" s="141"/>
      <c r="L274" s="142"/>
      <c r="M274" s="141"/>
      <c r="N274" s="141"/>
      <c r="O274" s="139"/>
      <c r="P274" s="139"/>
      <c r="Q274" s="141"/>
      <c r="R274" s="139"/>
      <c r="S274" s="139"/>
      <c r="T274" s="139"/>
      <c r="U274" s="139"/>
      <c r="V274" s="139"/>
      <c r="W274" s="139"/>
      <c r="X274" s="140"/>
      <c r="Y274" s="139"/>
      <c r="Z274" s="139"/>
    </row>
    <row r="275" spans="1:26" ht="12.75" customHeight="1">
      <c r="A275" s="139"/>
      <c r="B275" s="139"/>
      <c r="C275" s="139"/>
      <c r="D275" s="140"/>
      <c r="E275" s="140"/>
      <c r="F275" s="141"/>
      <c r="G275" s="141"/>
      <c r="H275" s="139"/>
      <c r="I275" s="141"/>
      <c r="J275" s="141"/>
      <c r="K275" s="141"/>
      <c r="L275" s="142"/>
      <c r="M275" s="141"/>
      <c r="N275" s="141"/>
      <c r="O275" s="139"/>
      <c r="P275" s="139"/>
      <c r="Q275" s="141"/>
      <c r="R275" s="139"/>
      <c r="S275" s="139"/>
      <c r="T275" s="139"/>
      <c r="U275" s="139"/>
      <c r="V275" s="139"/>
      <c r="W275" s="139"/>
      <c r="X275" s="140"/>
      <c r="Y275" s="139"/>
      <c r="Z275" s="139"/>
    </row>
    <row r="276" spans="1:26" ht="12.75" customHeight="1">
      <c r="A276" s="139"/>
      <c r="B276" s="139"/>
      <c r="C276" s="139"/>
      <c r="D276" s="140"/>
      <c r="E276" s="140"/>
      <c r="F276" s="141"/>
      <c r="G276" s="141"/>
      <c r="H276" s="139"/>
      <c r="I276" s="141"/>
      <c r="J276" s="141"/>
      <c r="K276" s="141"/>
      <c r="L276" s="142"/>
      <c r="M276" s="141"/>
      <c r="N276" s="141"/>
      <c r="O276" s="139"/>
      <c r="P276" s="139"/>
      <c r="Q276" s="141"/>
      <c r="R276" s="139"/>
      <c r="S276" s="139"/>
      <c r="T276" s="139"/>
      <c r="U276" s="139"/>
      <c r="V276" s="139"/>
      <c r="W276" s="139"/>
      <c r="X276" s="140"/>
      <c r="Y276" s="139"/>
      <c r="Z276" s="139"/>
    </row>
    <row r="277" spans="1:26" ht="12.75" customHeight="1">
      <c r="A277" s="139"/>
      <c r="B277" s="139"/>
      <c r="C277" s="139"/>
      <c r="D277" s="140"/>
      <c r="E277" s="140"/>
      <c r="F277" s="141"/>
      <c r="G277" s="141"/>
      <c r="H277" s="139"/>
      <c r="I277" s="141"/>
      <c r="J277" s="141"/>
      <c r="K277" s="141"/>
      <c r="L277" s="142"/>
      <c r="M277" s="141"/>
      <c r="N277" s="141"/>
      <c r="O277" s="139"/>
      <c r="P277" s="139"/>
      <c r="Q277" s="141"/>
      <c r="R277" s="139"/>
      <c r="S277" s="139"/>
      <c r="T277" s="139"/>
      <c r="U277" s="139"/>
      <c r="V277" s="139"/>
      <c r="W277" s="139"/>
      <c r="X277" s="140"/>
      <c r="Y277" s="139"/>
      <c r="Z277" s="139"/>
    </row>
    <row r="278" spans="1:26" ht="12.75" customHeight="1">
      <c r="A278" s="139"/>
      <c r="B278" s="139"/>
      <c r="C278" s="139"/>
      <c r="D278" s="140"/>
      <c r="E278" s="140"/>
      <c r="F278" s="141"/>
      <c r="G278" s="141"/>
      <c r="H278" s="139"/>
      <c r="I278" s="141"/>
      <c r="J278" s="141"/>
      <c r="K278" s="141"/>
      <c r="L278" s="142"/>
      <c r="M278" s="141"/>
      <c r="N278" s="141"/>
      <c r="O278" s="139"/>
      <c r="P278" s="139"/>
      <c r="Q278" s="141"/>
      <c r="R278" s="139"/>
      <c r="S278" s="139"/>
      <c r="T278" s="139"/>
      <c r="U278" s="139"/>
      <c r="V278" s="139"/>
      <c r="W278" s="139"/>
      <c r="X278" s="140"/>
      <c r="Y278" s="139"/>
      <c r="Z278" s="139"/>
    </row>
    <row r="279" spans="1:26" ht="12.75" customHeight="1">
      <c r="A279" s="139"/>
      <c r="B279" s="139"/>
      <c r="C279" s="139"/>
      <c r="D279" s="140"/>
      <c r="E279" s="140"/>
      <c r="F279" s="141"/>
      <c r="G279" s="141"/>
      <c r="H279" s="139"/>
      <c r="I279" s="141"/>
      <c r="J279" s="141"/>
      <c r="K279" s="141"/>
      <c r="L279" s="142"/>
      <c r="M279" s="141"/>
      <c r="N279" s="141"/>
      <c r="O279" s="139"/>
      <c r="P279" s="139"/>
      <c r="Q279" s="141"/>
      <c r="R279" s="139"/>
      <c r="S279" s="139"/>
      <c r="T279" s="139"/>
      <c r="U279" s="139"/>
      <c r="V279" s="139"/>
      <c r="W279" s="139"/>
      <c r="X279" s="140"/>
      <c r="Y279" s="139"/>
      <c r="Z279" s="139"/>
    </row>
    <row r="280" spans="1:26" ht="12.75" customHeight="1">
      <c r="A280" s="139"/>
      <c r="B280" s="139"/>
      <c r="C280" s="139"/>
      <c r="D280" s="140"/>
      <c r="E280" s="140"/>
      <c r="F280" s="141"/>
      <c r="G280" s="141"/>
      <c r="H280" s="139"/>
      <c r="I280" s="141"/>
      <c r="J280" s="141"/>
      <c r="K280" s="141"/>
      <c r="L280" s="142"/>
      <c r="M280" s="141"/>
      <c r="N280" s="141"/>
      <c r="O280" s="139"/>
      <c r="P280" s="139"/>
      <c r="Q280" s="141"/>
      <c r="R280" s="139"/>
      <c r="S280" s="139"/>
      <c r="T280" s="139"/>
      <c r="U280" s="139"/>
      <c r="V280" s="139"/>
      <c r="W280" s="139"/>
      <c r="X280" s="140"/>
      <c r="Y280" s="139"/>
      <c r="Z280" s="139"/>
    </row>
    <row r="281" spans="1:26" ht="12.75" customHeight="1">
      <c r="A281" s="139"/>
      <c r="B281" s="139"/>
      <c r="C281" s="139"/>
      <c r="D281" s="140"/>
      <c r="E281" s="140"/>
      <c r="F281" s="141"/>
      <c r="G281" s="141"/>
      <c r="H281" s="139"/>
      <c r="I281" s="141"/>
      <c r="J281" s="141"/>
      <c r="K281" s="141"/>
      <c r="L281" s="142"/>
      <c r="M281" s="141"/>
      <c r="N281" s="141"/>
      <c r="O281" s="139"/>
      <c r="P281" s="139"/>
      <c r="Q281" s="141"/>
      <c r="R281" s="139"/>
      <c r="S281" s="139"/>
      <c r="T281" s="139"/>
      <c r="U281" s="139"/>
      <c r="V281" s="139"/>
      <c r="W281" s="139"/>
      <c r="X281" s="140"/>
      <c r="Y281" s="139"/>
      <c r="Z281" s="139"/>
    </row>
    <row r="282" spans="1:26" ht="12.75" customHeight="1">
      <c r="A282" s="139"/>
      <c r="B282" s="139"/>
      <c r="C282" s="139"/>
      <c r="D282" s="140"/>
      <c r="E282" s="140"/>
      <c r="F282" s="141"/>
      <c r="G282" s="141"/>
      <c r="H282" s="139"/>
      <c r="I282" s="141"/>
      <c r="J282" s="141"/>
      <c r="K282" s="141"/>
      <c r="L282" s="142"/>
      <c r="M282" s="141"/>
      <c r="N282" s="141"/>
      <c r="O282" s="139"/>
      <c r="P282" s="139"/>
      <c r="Q282" s="141"/>
      <c r="R282" s="139"/>
      <c r="S282" s="139"/>
      <c r="T282" s="139"/>
      <c r="U282" s="139"/>
      <c r="V282" s="139"/>
      <c r="W282" s="139"/>
      <c r="X282" s="140"/>
      <c r="Y282" s="139"/>
      <c r="Z282" s="139"/>
    </row>
    <row r="283" spans="1:26" ht="12.75" customHeight="1">
      <c r="A283" s="139"/>
      <c r="B283" s="139"/>
      <c r="C283" s="139"/>
      <c r="D283" s="140"/>
      <c r="E283" s="140"/>
      <c r="F283" s="141"/>
      <c r="G283" s="141"/>
      <c r="H283" s="139"/>
      <c r="I283" s="141"/>
      <c r="J283" s="141"/>
      <c r="K283" s="141"/>
      <c r="L283" s="142"/>
      <c r="M283" s="141"/>
      <c r="N283" s="141"/>
      <c r="O283" s="139"/>
      <c r="P283" s="139"/>
      <c r="Q283" s="141"/>
      <c r="R283" s="139"/>
      <c r="S283" s="139"/>
      <c r="T283" s="139"/>
      <c r="U283" s="139"/>
      <c r="V283" s="139"/>
      <c r="W283" s="139"/>
      <c r="X283" s="140"/>
      <c r="Y283" s="139"/>
      <c r="Z283" s="139"/>
    </row>
    <row r="284" spans="1:26" ht="12.75" customHeight="1">
      <c r="A284" s="139"/>
      <c r="B284" s="139"/>
      <c r="C284" s="139"/>
      <c r="D284" s="140"/>
      <c r="E284" s="140"/>
      <c r="F284" s="141"/>
      <c r="G284" s="141"/>
      <c r="H284" s="139"/>
      <c r="I284" s="141"/>
      <c r="J284" s="141"/>
      <c r="K284" s="141"/>
      <c r="L284" s="142"/>
      <c r="M284" s="141"/>
      <c r="N284" s="141"/>
      <c r="O284" s="139"/>
      <c r="P284" s="139"/>
      <c r="Q284" s="141"/>
      <c r="R284" s="139"/>
      <c r="S284" s="139"/>
      <c r="T284" s="139"/>
      <c r="U284" s="139"/>
      <c r="V284" s="139"/>
      <c r="W284" s="139"/>
      <c r="X284" s="140"/>
      <c r="Y284" s="139"/>
      <c r="Z284" s="139"/>
    </row>
    <row r="285" spans="1:26" ht="12.75" customHeight="1">
      <c r="A285" s="139"/>
      <c r="B285" s="139"/>
      <c r="C285" s="139"/>
      <c r="D285" s="140"/>
      <c r="E285" s="140"/>
      <c r="F285" s="141"/>
      <c r="G285" s="141"/>
      <c r="H285" s="139"/>
      <c r="I285" s="141"/>
      <c r="J285" s="141"/>
      <c r="K285" s="141"/>
      <c r="L285" s="142"/>
      <c r="M285" s="141"/>
      <c r="N285" s="141"/>
      <c r="O285" s="139"/>
      <c r="P285" s="139"/>
      <c r="Q285" s="141"/>
      <c r="R285" s="139"/>
      <c r="S285" s="139"/>
      <c r="T285" s="139"/>
      <c r="U285" s="139"/>
      <c r="V285" s="139"/>
      <c r="W285" s="139"/>
      <c r="X285" s="140"/>
      <c r="Y285" s="139"/>
      <c r="Z285" s="139"/>
    </row>
    <row r="286" spans="1:26" ht="12.75" customHeight="1">
      <c r="A286" s="139"/>
      <c r="B286" s="139"/>
      <c r="C286" s="139"/>
      <c r="D286" s="140"/>
      <c r="E286" s="140"/>
      <c r="F286" s="141"/>
      <c r="G286" s="141"/>
      <c r="H286" s="139"/>
      <c r="I286" s="141"/>
      <c r="J286" s="141"/>
      <c r="K286" s="141"/>
      <c r="L286" s="142"/>
      <c r="M286" s="141"/>
      <c r="N286" s="141"/>
      <c r="O286" s="139"/>
      <c r="P286" s="139"/>
      <c r="Q286" s="141"/>
      <c r="R286" s="139"/>
      <c r="S286" s="139"/>
      <c r="T286" s="139"/>
      <c r="U286" s="139"/>
      <c r="V286" s="139"/>
      <c r="W286" s="139"/>
      <c r="X286" s="140"/>
      <c r="Y286" s="139"/>
      <c r="Z286" s="139"/>
    </row>
    <row r="287" spans="1:26" ht="12.75" customHeight="1">
      <c r="A287" s="139"/>
      <c r="B287" s="139"/>
      <c r="C287" s="139"/>
      <c r="D287" s="140"/>
      <c r="E287" s="140"/>
      <c r="F287" s="141"/>
      <c r="G287" s="141"/>
      <c r="H287" s="139"/>
      <c r="I287" s="141"/>
      <c r="J287" s="141"/>
      <c r="K287" s="141"/>
      <c r="L287" s="142"/>
      <c r="M287" s="141"/>
      <c r="N287" s="141"/>
      <c r="O287" s="139"/>
      <c r="P287" s="139"/>
      <c r="Q287" s="141"/>
      <c r="R287" s="139"/>
      <c r="S287" s="139"/>
      <c r="T287" s="139"/>
      <c r="U287" s="139"/>
      <c r="V287" s="139"/>
      <c r="W287" s="139"/>
      <c r="X287" s="140"/>
      <c r="Y287" s="139"/>
      <c r="Z287" s="139"/>
    </row>
    <row r="288" spans="1:26" ht="12.75" customHeight="1">
      <c r="A288" s="139"/>
      <c r="B288" s="139"/>
      <c r="C288" s="139"/>
      <c r="D288" s="140"/>
      <c r="E288" s="140"/>
      <c r="F288" s="141"/>
      <c r="G288" s="141"/>
      <c r="H288" s="139"/>
      <c r="I288" s="141"/>
      <c r="J288" s="141"/>
      <c r="K288" s="141"/>
      <c r="L288" s="142"/>
      <c r="M288" s="141"/>
      <c r="N288" s="141"/>
      <c r="O288" s="139"/>
      <c r="P288" s="139"/>
      <c r="Q288" s="141"/>
      <c r="R288" s="139"/>
      <c r="S288" s="139"/>
      <c r="T288" s="139"/>
      <c r="U288" s="139"/>
      <c r="V288" s="139"/>
      <c r="W288" s="139"/>
      <c r="X288" s="140"/>
      <c r="Y288" s="139"/>
      <c r="Z288" s="139"/>
    </row>
    <row r="289" spans="1:26" ht="12.75" customHeight="1">
      <c r="A289" s="139"/>
      <c r="B289" s="139"/>
      <c r="C289" s="139"/>
      <c r="D289" s="140"/>
      <c r="E289" s="140"/>
      <c r="F289" s="141"/>
      <c r="G289" s="141"/>
      <c r="H289" s="139"/>
      <c r="I289" s="141"/>
      <c r="J289" s="141"/>
      <c r="K289" s="141"/>
      <c r="L289" s="142"/>
      <c r="M289" s="141"/>
      <c r="N289" s="141"/>
      <c r="O289" s="139"/>
      <c r="P289" s="139"/>
      <c r="Q289" s="141"/>
      <c r="R289" s="139"/>
      <c r="S289" s="139"/>
      <c r="T289" s="139"/>
      <c r="U289" s="139"/>
      <c r="V289" s="139"/>
      <c r="W289" s="139"/>
      <c r="X289" s="140"/>
      <c r="Y289" s="139"/>
      <c r="Z289" s="139"/>
    </row>
    <row r="290" spans="1:26" ht="12.75" customHeight="1">
      <c r="A290" s="139"/>
      <c r="B290" s="139"/>
      <c r="C290" s="139"/>
      <c r="D290" s="140"/>
      <c r="E290" s="140"/>
      <c r="F290" s="141"/>
      <c r="G290" s="141"/>
      <c r="H290" s="139"/>
      <c r="I290" s="141"/>
      <c r="J290" s="141"/>
      <c r="K290" s="141"/>
      <c r="L290" s="142"/>
      <c r="M290" s="141"/>
      <c r="N290" s="141"/>
      <c r="O290" s="139"/>
      <c r="P290" s="139"/>
      <c r="Q290" s="141"/>
      <c r="R290" s="139"/>
      <c r="S290" s="139"/>
      <c r="T290" s="139"/>
      <c r="U290" s="139"/>
      <c r="V290" s="139"/>
      <c r="W290" s="139"/>
      <c r="X290" s="140"/>
      <c r="Y290" s="139"/>
      <c r="Z290" s="139"/>
    </row>
    <row r="291" spans="1:26" ht="12.75" customHeight="1">
      <c r="A291" s="139"/>
      <c r="B291" s="139"/>
      <c r="C291" s="139"/>
      <c r="D291" s="140"/>
      <c r="E291" s="140"/>
      <c r="F291" s="141"/>
      <c r="G291" s="141"/>
      <c r="H291" s="139"/>
      <c r="I291" s="141"/>
      <c r="J291" s="141"/>
      <c r="K291" s="141"/>
      <c r="L291" s="142"/>
      <c r="M291" s="141"/>
      <c r="N291" s="141"/>
      <c r="O291" s="139"/>
      <c r="P291" s="139"/>
      <c r="Q291" s="141"/>
      <c r="R291" s="139"/>
      <c r="S291" s="139"/>
      <c r="T291" s="139"/>
      <c r="U291" s="139"/>
      <c r="V291" s="139"/>
      <c r="W291" s="139"/>
      <c r="X291" s="140"/>
      <c r="Y291" s="139"/>
      <c r="Z291" s="139"/>
    </row>
    <row r="292" spans="1:26" ht="12.75" customHeight="1">
      <c r="A292" s="139"/>
      <c r="B292" s="139"/>
      <c r="C292" s="139"/>
      <c r="D292" s="140"/>
      <c r="E292" s="140"/>
      <c r="F292" s="141"/>
      <c r="G292" s="141"/>
      <c r="H292" s="139"/>
      <c r="I292" s="141"/>
      <c r="J292" s="141"/>
      <c r="K292" s="141"/>
      <c r="L292" s="142"/>
      <c r="M292" s="141"/>
      <c r="N292" s="141"/>
      <c r="O292" s="139"/>
      <c r="P292" s="139"/>
      <c r="Q292" s="141"/>
      <c r="R292" s="139"/>
      <c r="S292" s="139"/>
      <c r="T292" s="139"/>
      <c r="U292" s="139"/>
      <c r="V292" s="139"/>
      <c r="W292" s="139"/>
      <c r="X292" s="140"/>
      <c r="Y292" s="139"/>
      <c r="Z292" s="139"/>
    </row>
    <row r="293" spans="1:26" ht="12.75" customHeight="1">
      <c r="A293" s="139"/>
      <c r="B293" s="139"/>
      <c r="C293" s="139"/>
      <c r="D293" s="140"/>
      <c r="E293" s="140"/>
      <c r="F293" s="141"/>
      <c r="G293" s="141"/>
      <c r="H293" s="139"/>
      <c r="I293" s="141"/>
      <c r="J293" s="141"/>
      <c r="K293" s="141"/>
      <c r="L293" s="142"/>
      <c r="M293" s="141"/>
      <c r="N293" s="141"/>
      <c r="O293" s="139"/>
      <c r="P293" s="139"/>
      <c r="Q293" s="141"/>
      <c r="R293" s="139"/>
      <c r="S293" s="139"/>
      <c r="T293" s="139"/>
      <c r="U293" s="139"/>
      <c r="V293" s="139"/>
      <c r="W293" s="139"/>
      <c r="X293" s="140"/>
      <c r="Y293" s="139"/>
      <c r="Z293" s="139"/>
    </row>
    <row r="294" spans="1:26" ht="12.75" customHeight="1">
      <c r="A294" s="139"/>
      <c r="B294" s="139"/>
      <c r="C294" s="139"/>
      <c r="D294" s="140"/>
      <c r="E294" s="140"/>
      <c r="F294" s="141"/>
      <c r="G294" s="141"/>
      <c r="H294" s="139"/>
      <c r="I294" s="141"/>
      <c r="J294" s="141"/>
      <c r="K294" s="141"/>
      <c r="L294" s="142"/>
      <c r="M294" s="141"/>
      <c r="N294" s="141"/>
      <c r="O294" s="139"/>
      <c r="P294" s="139"/>
      <c r="Q294" s="141"/>
      <c r="R294" s="139"/>
      <c r="S294" s="139"/>
      <c r="T294" s="139"/>
      <c r="U294" s="139"/>
      <c r="V294" s="139"/>
      <c r="W294" s="139"/>
      <c r="X294" s="140"/>
      <c r="Y294" s="139"/>
      <c r="Z294" s="139"/>
    </row>
    <row r="295" spans="1:26" ht="12.75" customHeight="1">
      <c r="A295" s="139"/>
      <c r="B295" s="139"/>
      <c r="C295" s="139"/>
      <c r="D295" s="140"/>
      <c r="E295" s="140"/>
      <c r="F295" s="141"/>
      <c r="G295" s="141"/>
      <c r="H295" s="139"/>
      <c r="I295" s="141"/>
      <c r="J295" s="141"/>
      <c r="K295" s="141"/>
      <c r="L295" s="142"/>
      <c r="M295" s="141"/>
      <c r="N295" s="141"/>
      <c r="O295" s="139"/>
      <c r="P295" s="139"/>
      <c r="Q295" s="141"/>
      <c r="R295" s="139"/>
      <c r="S295" s="139"/>
      <c r="T295" s="139"/>
      <c r="U295" s="139"/>
      <c r="V295" s="139"/>
      <c r="W295" s="139"/>
      <c r="X295" s="140"/>
      <c r="Y295" s="139"/>
      <c r="Z295" s="139"/>
    </row>
    <row r="296" spans="1:26" ht="12.75" customHeight="1">
      <c r="A296" s="139"/>
      <c r="B296" s="139"/>
      <c r="C296" s="139"/>
      <c r="D296" s="140"/>
      <c r="E296" s="140"/>
      <c r="F296" s="141"/>
      <c r="G296" s="141"/>
      <c r="H296" s="139"/>
      <c r="I296" s="141"/>
      <c r="J296" s="141"/>
      <c r="K296" s="141"/>
      <c r="L296" s="142"/>
      <c r="M296" s="141"/>
      <c r="N296" s="141"/>
      <c r="O296" s="139"/>
      <c r="P296" s="139"/>
      <c r="Q296" s="141"/>
      <c r="R296" s="139"/>
      <c r="S296" s="139"/>
      <c r="T296" s="139"/>
      <c r="U296" s="139"/>
      <c r="V296" s="139"/>
      <c r="W296" s="139"/>
      <c r="X296" s="140"/>
      <c r="Y296" s="139"/>
      <c r="Z296" s="139"/>
    </row>
    <row r="297" spans="1:26" ht="12.75" customHeight="1">
      <c r="A297" s="139"/>
      <c r="B297" s="139"/>
      <c r="C297" s="139"/>
      <c r="D297" s="140"/>
      <c r="E297" s="140"/>
      <c r="F297" s="141"/>
      <c r="G297" s="141"/>
      <c r="H297" s="139"/>
      <c r="I297" s="141"/>
      <c r="J297" s="141"/>
      <c r="K297" s="141"/>
      <c r="L297" s="142"/>
      <c r="M297" s="141"/>
      <c r="N297" s="141"/>
      <c r="O297" s="139"/>
      <c r="P297" s="139"/>
      <c r="Q297" s="141"/>
      <c r="R297" s="139"/>
      <c r="S297" s="139"/>
      <c r="T297" s="139"/>
      <c r="U297" s="139"/>
      <c r="V297" s="139"/>
      <c r="W297" s="139"/>
      <c r="X297" s="140"/>
      <c r="Y297" s="139"/>
      <c r="Z297" s="139"/>
    </row>
    <row r="298" spans="1:26" ht="12.75" customHeight="1">
      <c r="A298" s="139"/>
      <c r="B298" s="139"/>
      <c r="C298" s="139"/>
      <c r="D298" s="140"/>
      <c r="E298" s="140"/>
      <c r="F298" s="141"/>
      <c r="G298" s="141"/>
      <c r="H298" s="139"/>
      <c r="I298" s="141"/>
      <c r="J298" s="141"/>
      <c r="K298" s="141"/>
      <c r="L298" s="142"/>
      <c r="M298" s="141"/>
      <c r="N298" s="141"/>
      <c r="O298" s="139"/>
      <c r="P298" s="139"/>
      <c r="Q298" s="141"/>
      <c r="R298" s="139"/>
      <c r="S298" s="139"/>
      <c r="T298" s="139"/>
      <c r="U298" s="139"/>
      <c r="V298" s="139"/>
      <c r="W298" s="139"/>
      <c r="X298" s="140"/>
      <c r="Y298" s="139"/>
      <c r="Z298" s="139"/>
    </row>
    <row r="299" spans="1:26" ht="12.75" customHeight="1">
      <c r="A299" s="139"/>
      <c r="B299" s="139"/>
      <c r="C299" s="139"/>
      <c r="D299" s="140"/>
      <c r="E299" s="140"/>
      <c r="F299" s="141"/>
      <c r="G299" s="141"/>
      <c r="H299" s="139"/>
      <c r="I299" s="141"/>
      <c r="J299" s="141"/>
      <c r="K299" s="141"/>
      <c r="L299" s="142"/>
      <c r="M299" s="141"/>
      <c r="N299" s="141"/>
      <c r="O299" s="139"/>
      <c r="P299" s="139"/>
      <c r="Q299" s="141"/>
      <c r="R299" s="139"/>
      <c r="S299" s="139"/>
      <c r="T299" s="139"/>
      <c r="U299" s="139"/>
      <c r="V299" s="139"/>
      <c r="W299" s="139"/>
      <c r="X299" s="140"/>
      <c r="Y299" s="139"/>
      <c r="Z299" s="139"/>
    </row>
    <row r="300" spans="1:26" ht="12.75" customHeight="1">
      <c r="A300" s="139"/>
      <c r="B300" s="139"/>
      <c r="C300" s="139"/>
      <c r="D300" s="140"/>
      <c r="E300" s="140"/>
      <c r="F300" s="141"/>
      <c r="G300" s="141"/>
      <c r="H300" s="139"/>
      <c r="I300" s="141"/>
      <c r="J300" s="141"/>
      <c r="K300" s="141"/>
      <c r="L300" s="142"/>
      <c r="M300" s="141"/>
      <c r="N300" s="141"/>
      <c r="O300" s="139"/>
      <c r="P300" s="139"/>
      <c r="Q300" s="141"/>
      <c r="R300" s="139"/>
      <c r="S300" s="139"/>
      <c r="T300" s="139"/>
      <c r="U300" s="139"/>
      <c r="V300" s="139"/>
      <c r="W300" s="139"/>
      <c r="X300" s="140"/>
      <c r="Y300" s="139"/>
      <c r="Z300" s="139"/>
    </row>
    <row r="301" spans="1:26" ht="12.75" customHeight="1">
      <c r="A301" s="139"/>
      <c r="B301" s="139"/>
      <c r="C301" s="139"/>
      <c r="D301" s="140"/>
      <c r="E301" s="140"/>
      <c r="F301" s="141"/>
      <c r="G301" s="141"/>
      <c r="H301" s="139"/>
      <c r="I301" s="141"/>
      <c r="J301" s="141"/>
      <c r="K301" s="141"/>
      <c r="L301" s="142"/>
      <c r="M301" s="141"/>
      <c r="N301" s="141"/>
      <c r="O301" s="139"/>
      <c r="P301" s="139"/>
      <c r="Q301" s="141"/>
      <c r="R301" s="139"/>
      <c r="S301" s="139"/>
      <c r="T301" s="139"/>
      <c r="U301" s="139"/>
      <c r="V301" s="139"/>
      <c r="W301" s="139"/>
      <c r="X301" s="140"/>
      <c r="Y301" s="139"/>
      <c r="Z301" s="139"/>
    </row>
    <row r="302" spans="1:26" ht="12.75" customHeight="1">
      <c r="A302" s="139"/>
      <c r="B302" s="139"/>
      <c r="C302" s="139"/>
      <c r="D302" s="140"/>
      <c r="E302" s="140"/>
      <c r="F302" s="141"/>
      <c r="G302" s="141"/>
      <c r="H302" s="139"/>
      <c r="I302" s="141"/>
      <c r="J302" s="141"/>
      <c r="K302" s="141"/>
      <c r="L302" s="142"/>
      <c r="M302" s="141"/>
      <c r="N302" s="141"/>
      <c r="O302" s="139"/>
      <c r="P302" s="139"/>
      <c r="Q302" s="141"/>
      <c r="R302" s="139"/>
      <c r="S302" s="139"/>
      <c r="T302" s="139"/>
      <c r="U302" s="139"/>
      <c r="V302" s="139"/>
      <c r="W302" s="139"/>
      <c r="X302" s="140"/>
      <c r="Y302" s="139"/>
      <c r="Z302" s="139"/>
    </row>
    <row r="303" spans="1:26" ht="12.75" customHeight="1">
      <c r="A303" s="139"/>
      <c r="B303" s="139"/>
      <c r="C303" s="139"/>
      <c r="D303" s="140"/>
      <c r="E303" s="140"/>
      <c r="F303" s="141"/>
      <c r="G303" s="141"/>
      <c r="H303" s="139"/>
      <c r="I303" s="141"/>
      <c r="J303" s="141"/>
      <c r="K303" s="141"/>
      <c r="L303" s="142"/>
      <c r="M303" s="141"/>
      <c r="N303" s="141"/>
      <c r="O303" s="139"/>
      <c r="P303" s="139"/>
      <c r="Q303" s="141"/>
      <c r="R303" s="139"/>
      <c r="S303" s="139"/>
      <c r="T303" s="139"/>
      <c r="U303" s="139"/>
      <c r="V303" s="139"/>
      <c r="W303" s="139"/>
      <c r="X303" s="140"/>
      <c r="Y303" s="139"/>
      <c r="Z303" s="139"/>
    </row>
    <row r="304" spans="1:26" ht="12.75" customHeight="1">
      <c r="A304" s="139"/>
      <c r="B304" s="139"/>
      <c r="C304" s="139"/>
      <c r="D304" s="140"/>
      <c r="E304" s="140"/>
      <c r="F304" s="141"/>
      <c r="G304" s="141"/>
      <c r="H304" s="139"/>
      <c r="I304" s="141"/>
      <c r="J304" s="141"/>
      <c r="K304" s="141"/>
      <c r="L304" s="142"/>
      <c r="M304" s="141"/>
      <c r="N304" s="141"/>
      <c r="O304" s="139"/>
      <c r="P304" s="139"/>
      <c r="Q304" s="141"/>
      <c r="R304" s="139"/>
      <c r="S304" s="139"/>
      <c r="T304" s="139"/>
      <c r="U304" s="139"/>
      <c r="V304" s="139"/>
      <c r="W304" s="139"/>
      <c r="X304" s="140"/>
      <c r="Y304" s="139"/>
      <c r="Z304" s="139"/>
    </row>
    <row r="305" spans="1:26" ht="12.75" customHeight="1">
      <c r="A305" s="139"/>
      <c r="B305" s="139"/>
      <c r="C305" s="139"/>
      <c r="D305" s="140"/>
      <c r="E305" s="140"/>
      <c r="F305" s="141"/>
      <c r="G305" s="141"/>
      <c r="H305" s="139"/>
      <c r="I305" s="141"/>
      <c r="J305" s="141"/>
      <c r="K305" s="141"/>
      <c r="L305" s="142"/>
      <c r="M305" s="141"/>
      <c r="N305" s="141"/>
      <c r="O305" s="139"/>
      <c r="P305" s="139"/>
      <c r="Q305" s="141"/>
      <c r="R305" s="139"/>
      <c r="S305" s="139"/>
      <c r="T305" s="139"/>
      <c r="U305" s="139"/>
      <c r="V305" s="139"/>
      <c r="W305" s="139"/>
      <c r="X305" s="140"/>
      <c r="Y305" s="139"/>
      <c r="Z305" s="139"/>
    </row>
    <row r="306" spans="1:26" ht="12.75" customHeight="1">
      <c r="A306" s="139"/>
      <c r="B306" s="139"/>
      <c r="C306" s="139"/>
      <c r="D306" s="140"/>
      <c r="E306" s="140"/>
      <c r="F306" s="141"/>
      <c r="G306" s="141"/>
      <c r="H306" s="139"/>
      <c r="I306" s="141"/>
      <c r="J306" s="141"/>
      <c r="K306" s="141"/>
      <c r="L306" s="142"/>
      <c r="M306" s="141"/>
      <c r="N306" s="141"/>
      <c r="O306" s="139"/>
      <c r="P306" s="139"/>
      <c r="Q306" s="141"/>
      <c r="R306" s="139"/>
      <c r="S306" s="139"/>
      <c r="T306" s="139"/>
      <c r="U306" s="139"/>
      <c r="V306" s="139"/>
      <c r="W306" s="139"/>
      <c r="X306" s="140"/>
      <c r="Y306" s="139"/>
      <c r="Z306" s="139"/>
    </row>
    <row r="307" spans="1:26" ht="12.75" customHeight="1">
      <c r="A307" s="139"/>
      <c r="B307" s="139"/>
      <c r="C307" s="139"/>
      <c r="D307" s="140"/>
      <c r="E307" s="140"/>
      <c r="F307" s="141"/>
      <c r="G307" s="141"/>
      <c r="H307" s="139"/>
      <c r="I307" s="141"/>
      <c r="J307" s="141"/>
      <c r="K307" s="141"/>
      <c r="L307" s="142"/>
      <c r="M307" s="141"/>
      <c r="N307" s="141"/>
      <c r="O307" s="139"/>
      <c r="P307" s="139"/>
      <c r="Q307" s="141"/>
      <c r="R307" s="139"/>
      <c r="S307" s="139"/>
      <c r="T307" s="139"/>
      <c r="U307" s="139"/>
      <c r="V307" s="139"/>
      <c r="W307" s="139"/>
      <c r="X307" s="140"/>
      <c r="Y307" s="139"/>
      <c r="Z307" s="139"/>
    </row>
    <row r="308" spans="1:26" ht="12.75" customHeight="1">
      <c r="A308" s="139"/>
      <c r="B308" s="139"/>
      <c r="C308" s="139"/>
      <c r="D308" s="140"/>
      <c r="E308" s="140"/>
      <c r="F308" s="141"/>
      <c r="G308" s="141"/>
      <c r="H308" s="139"/>
      <c r="I308" s="141"/>
      <c r="J308" s="141"/>
      <c r="K308" s="141"/>
      <c r="L308" s="142"/>
      <c r="M308" s="141"/>
      <c r="N308" s="141"/>
      <c r="O308" s="139"/>
      <c r="P308" s="139"/>
      <c r="Q308" s="141"/>
      <c r="R308" s="139"/>
      <c r="S308" s="139"/>
      <c r="T308" s="139"/>
      <c r="U308" s="139"/>
      <c r="V308" s="139"/>
      <c r="W308" s="139"/>
      <c r="X308" s="140"/>
      <c r="Y308" s="139"/>
      <c r="Z308" s="139"/>
    </row>
    <row r="309" spans="1:26" ht="12.75" customHeight="1">
      <c r="A309" s="139"/>
      <c r="B309" s="139"/>
      <c r="C309" s="139"/>
      <c r="D309" s="140"/>
      <c r="E309" s="140"/>
      <c r="F309" s="141"/>
      <c r="G309" s="141"/>
      <c r="H309" s="139"/>
      <c r="I309" s="141"/>
      <c r="J309" s="141"/>
      <c r="K309" s="141"/>
      <c r="L309" s="142"/>
      <c r="M309" s="141"/>
      <c r="N309" s="141"/>
      <c r="O309" s="139"/>
      <c r="P309" s="139"/>
      <c r="Q309" s="141"/>
      <c r="R309" s="139"/>
      <c r="S309" s="139"/>
      <c r="T309" s="139"/>
      <c r="U309" s="139"/>
      <c r="V309" s="139"/>
      <c r="W309" s="139"/>
      <c r="X309" s="140"/>
      <c r="Y309" s="139"/>
      <c r="Z309" s="139"/>
    </row>
    <row r="310" spans="1:26" ht="12.75" customHeight="1">
      <c r="A310" s="139"/>
      <c r="B310" s="139"/>
      <c r="C310" s="139"/>
      <c r="D310" s="140"/>
      <c r="E310" s="140"/>
      <c r="F310" s="141"/>
      <c r="G310" s="141"/>
      <c r="H310" s="139"/>
      <c r="I310" s="141"/>
      <c r="J310" s="141"/>
      <c r="K310" s="141"/>
      <c r="L310" s="142"/>
      <c r="M310" s="141"/>
      <c r="N310" s="141"/>
      <c r="O310" s="139"/>
      <c r="P310" s="139"/>
      <c r="Q310" s="141"/>
      <c r="R310" s="139"/>
      <c r="S310" s="139"/>
      <c r="T310" s="139"/>
      <c r="U310" s="139"/>
      <c r="V310" s="139"/>
      <c r="W310" s="139"/>
      <c r="X310" s="140"/>
      <c r="Y310" s="139"/>
      <c r="Z310" s="139"/>
    </row>
    <row r="311" spans="1:26" ht="12.75" customHeight="1">
      <c r="A311" s="139"/>
      <c r="B311" s="139"/>
      <c r="C311" s="139"/>
      <c r="D311" s="140"/>
      <c r="E311" s="140"/>
      <c r="F311" s="141"/>
      <c r="G311" s="141"/>
      <c r="H311" s="139"/>
      <c r="I311" s="141"/>
      <c r="J311" s="141"/>
      <c r="K311" s="141"/>
      <c r="L311" s="142"/>
      <c r="M311" s="141"/>
      <c r="N311" s="141"/>
      <c r="O311" s="139"/>
      <c r="P311" s="139"/>
      <c r="Q311" s="141"/>
      <c r="R311" s="139"/>
      <c r="S311" s="139"/>
      <c r="T311" s="139"/>
      <c r="U311" s="139"/>
      <c r="V311" s="139"/>
      <c r="W311" s="139"/>
      <c r="X311" s="140"/>
      <c r="Y311" s="139"/>
      <c r="Z311" s="139"/>
    </row>
    <row r="312" spans="1:26" ht="12.75" customHeight="1">
      <c r="A312" s="139"/>
      <c r="B312" s="139"/>
      <c r="C312" s="139"/>
      <c r="D312" s="140"/>
      <c r="E312" s="140"/>
      <c r="F312" s="141"/>
      <c r="G312" s="141"/>
      <c r="H312" s="139"/>
      <c r="I312" s="141"/>
      <c r="J312" s="141"/>
      <c r="K312" s="141"/>
      <c r="L312" s="142"/>
      <c r="M312" s="141"/>
      <c r="N312" s="141"/>
      <c r="O312" s="139"/>
      <c r="P312" s="139"/>
      <c r="Q312" s="141"/>
      <c r="R312" s="139"/>
      <c r="S312" s="139"/>
      <c r="T312" s="139"/>
      <c r="U312" s="139"/>
      <c r="V312" s="139"/>
      <c r="W312" s="139"/>
      <c r="X312" s="140"/>
      <c r="Y312" s="139"/>
      <c r="Z312" s="139"/>
    </row>
    <row r="313" spans="1:26" ht="12.75" customHeight="1">
      <c r="A313" s="139"/>
      <c r="B313" s="139"/>
      <c r="C313" s="139"/>
      <c r="D313" s="140"/>
      <c r="E313" s="140"/>
      <c r="F313" s="141"/>
      <c r="G313" s="141"/>
      <c r="H313" s="139"/>
      <c r="I313" s="141"/>
      <c r="J313" s="141"/>
      <c r="K313" s="141"/>
      <c r="L313" s="142"/>
      <c r="M313" s="141"/>
      <c r="N313" s="141"/>
      <c r="O313" s="139"/>
      <c r="P313" s="139"/>
      <c r="Q313" s="141"/>
      <c r="R313" s="139"/>
      <c r="S313" s="139"/>
      <c r="T313" s="139"/>
      <c r="U313" s="139"/>
      <c r="V313" s="139"/>
      <c r="W313" s="139"/>
      <c r="X313" s="140"/>
      <c r="Y313" s="139"/>
      <c r="Z313" s="139"/>
    </row>
    <row r="314" spans="1:26" ht="12.75" customHeight="1">
      <c r="A314" s="139"/>
      <c r="B314" s="139"/>
      <c r="C314" s="139"/>
      <c r="D314" s="140"/>
      <c r="E314" s="140"/>
      <c r="F314" s="141"/>
      <c r="G314" s="141"/>
      <c r="H314" s="139"/>
      <c r="I314" s="141"/>
      <c r="J314" s="141"/>
      <c r="K314" s="141"/>
      <c r="L314" s="142"/>
      <c r="M314" s="141"/>
      <c r="N314" s="141"/>
      <c r="O314" s="139"/>
      <c r="P314" s="139"/>
      <c r="Q314" s="141"/>
      <c r="R314" s="139"/>
      <c r="S314" s="139"/>
      <c r="T314" s="139"/>
      <c r="U314" s="139"/>
      <c r="V314" s="139"/>
      <c r="W314" s="139"/>
      <c r="X314" s="140"/>
      <c r="Y314" s="139"/>
      <c r="Z314" s="139"/>
    </row>
    <row r="315" spans="1:26" ht="12.75" customHeight="1">
      <c r="A315" s="139"/>
      <c r="B315" s="139"/>
      <c r="C315" s="139"/>
      <c r="D315" s="140"/>
      <c r="E315" s="140"/>
      <c r="F315" s="141"/>
      <c r="G315" s="141"/>
      <c r="H315" s="139"/>
      <c r="I315" s="141"/>
      <c r="J315" s="141"/>
      <c r="K315" s="141"/>
      <c r="L315" s="142"/>
      <c r="M315" s="141"/>
      <c r="N315" s="141"/>
      <c r="O315" s="139"/>
      <c r="P315" s="139"/>
      <c r="Q315" s="141"/>
      <c r="R315" s="139"/>
      <c r="S315" s="139"/>
      <c r="T315" s="139"/>
      <c r="U315" s="139"/>
      <c r="V315" s="139"/>
      <c r="W315" s="139"/>
      <c r="X315" s="140"/>
      <c r="Y315" s="139"/>
      <c r="Z315" s="139"/>
    </row>
    <row r="316" spans="1:26" ht="12.75" customHeight="1">
      <c r="A316" s="139"/>
      <c r="B316" s="139"/>
      <c r="C316" s="139"/>
      <c r="D316" s="140"/>
      <c r="E316" s="140"/>
      <c r="F316" s="141"/>
      <c r="G316" s="141"/>
      <c r="H316" s="139"/>
      <c r="I316" s="141"/>
      <c r="J316" s="141"/>
      <c r="K316" s="141"/>
      <c r="L316" s="142"/>
      <c r="M316" s="141"/>
      <c r="N316" s="141"/>
      <c r="O316" s="139"/>
      <c r="P316" s="139"/>
      <c r="Q316" s="141"/>
      <c r="R316" s="139"/>
      <c r="S316" s="139"/>
      <c r="T316" s="139"/>
      <c r="U316" s="139"/>
      <c r="V316" s="139"/>
      <c r="W316" s="139"/>
      <c r="X316" s="140"/>
      <c r="Y316" s="139"/>
      <c r="Z316" s="139"/>
    </row>
    <row r="317" spans="1:26" ht="12.75" customHeight="1">
      <c r="A317" s="139"/>
      <c r="B317" s="139"/>
      <c r="C317" s="139"/>
      <c r="D317" s="140"/>
      <c r="E317" s="140"/>
      <c r="F317" s="141"/>
      <c r="G317" s="141"/>
      <c r="H317" s="139"/>
      <c r="I317" s="141"/>
      <c r="J317" s="141"/>
      <c r="K317" s="141"/>
      <c r="L317" s="142"/>
      <c r="M317" s="141"/>
      <c r="N317" s="141"/>
      <c r="O317" s="139"/>
      <c r="P317" s="139"/>
      <c r="Q317" s="141"/>
      <c r="R317" s="139"/>
      <c r="S317" s="139"/>
      <c r="T317" s="139"/>
      <c r="U317" s="139"/>
      <c r="V317" s="139"/>
      <c r="W317" s="139"/>
      <c r="X317" s="140"/>
      <c r="Y317" s="139"/>
      <c r="Z317" s="139"/>
    </row>
    <row r="318" spans="1:26" ht="12.75" customHeight="1">
      <c r="A318" s="139"/>
      <c r="B318" s="139"/>
      <c r="C318" s="139"/>
      <c r="D318" s="140"/>
      <c r="E318" s="140"/>
      <c r="F318" s="141"/>
      <c r="G318" s="141"/>
      <c r="H318" s="139"/>
      <c r="I318" s="141"/>
      <c r="J318" s="141"/>
      <c r="K318" s="141"/>
      <c r="L318" s="142"/>
      <c r="M318" s="141"/>
      <c r="N318" s="141"/>
      <c r="O318" s="139"/>
      <c r="P318" s="139"/>
      <c r="Q318" s="141"/>
      <c r="R318" s="139"/>
      <c r="S318" s="139"/>
      <c r="T318" s="139"/>
      <c r="U318" s="139"/>
      <c r="V318" s="139"/>
      <c r="W318" s="139"/>
      <c r="X318" s="140"/>
      <c r="Y318" s="139"/>
      <c r="Z318" s="139"/>
    </row>
    <row r="319" spans="1:26" ht="12.75" customHeight="1">
      <c r="A319" s="139"/>
      <c r="B319" s="139"/>
      <c r="C319" s="139"/>
      <c r="D319" s="140"/>
      <c r="E319" s="140"/>
      <c r="F319" s="141"/>
      <c r="G319" s="141"/>
      <c r="H319" s="139"/>
      <c r="I319" s="141"/>
      <c r="J319" s="141"/>
      <c r="K319" s="141"/>
      <c r="L319" s="142"/>
      <c r="M319" s="141"/>
      <c r="N319" s="141"/>
      <c r="O319" s="139"/>
      <c r="P319" s="139"/>
      <c r="Q319" s="141"/>
      <c r="R319" s="139"/>
      <c r="S319" s="139"/>
      <c r="T319" s="139"/>
      <c r="U319" s="139"/>
      <c r="V319" s="139"/>
      <c r="W319" s="139"/>
      <c r="X319" s="140"/>
      <c r="Y319" s="139"/>
      <c r="Z319" s="139"/>
    </row>
    <row r="320" spans="1:26" ht="12.75" customHeight="1">
      <c r="A320" s="139"/>
      <c r="B320" s="139"/>
      <c r="C320" s="139"/>
      <c r="D320" s="140"/>
      <c r="E320" s="140"/>
      <c r="F320" s="141"/>
      <c r="G320" s="141"/>
      <c r="H320" s="139"/>
      <c r="I320" s="141"/>
      <c r="J320" s="141"/>
      <c r="K320" s="141"/>
      <c r="L320" s="142"/>
      <c r="M320" s="141"/>
      <c r="N320" s="141"/>
      <c r="O320" s="139"/>
      <c r="P320" s="139"/>
      <c r="Q320" s="141"/>
      <c r="R320" s="139"/>
      <c r="S320" s="139"/>
      <c r="T320" s="139"/>
      <c r="U320" s="139"/>
      <c r="V320" s="139"/>
      <c r="W320" s="139"/>
      <c r="X320" s="140"/>
      <c r="Y320" s="139"/>
      <c r="Z320" s="139"/>
    </row>
    <row r="321" spans="1:26" ht="12.75" customHeight="1">
      <c r="A321" s="139"/>
      <c r="B321" s="139"/>
      <c r="C321" s="139"/>
      <c r="D321" s="140"/>
      <c r="E321" s="140"/>
      <c r="F321" s="141"/>
      <c r="G321" s="141"/>
      <c r="H321" s="139"/>
      <c r="I321" s="141"/>
      <c r="J321" s="141"/>
      <c r="K321" s="141"/>
      <c r="L321" s="142"/>
      <c r="M321" s="141"/>
      <c r="N321" s="141"/>
      <c r="O321" s="139"/>
      <c r="P321" s="139"/>
      <c r="Q321" s="141"/>
      <c r="R321" s="139"/>
      <c r="S321" s="139"/>
      <c r="T321" s="139"/>
      <c r="U321" s="139"/>
      <c r="V321" s="139"/>
      <c r="W321" s="139"/>
      <c r="X321" s="140"/>
      <c r="Y321" s="139"/>
      <c r="Z321" s="139"/>
    </row>
    <row r="322" spans="1:26" ht="12.75" customHeight="1">
      <c r="A322" s="139"/>
      <c r="B322" s="139"/>
      <c r="C322" s="139"/>
      <c r="D322" s="140"/>
      <c r="E322" s="140"/>
      <c r="F322" s="141"/>
      <c r="G322" s="141"/>
      <c r="H322" s="139"/>
      <c r="I322" s="141"/>
      <c r="J322" s="141"/>
      <c r="K322" s="141"/>
      <c r="L322" s="142"/>
      <c r="M322" s="141"/>
      <c r="N322" s="141"/>
      <c r="O322" s="139"/>
      <c r="P322" s="139"/>
      <c r="Q322" s="141"/>
      <c r="R322" s="139"/>
      <c r="S322" s="139"/>
      <c r="T322" s="139"/>
      <c r="U322" s="139"/>
      <c r="V322" s="139"/>
      <c r="W322" s="139"/>
      <c r="X322" s="140"/>
      <c r="Y322" s="139"/>
      <c r="Z322" s="139"/>
    </row>
    <row r="323" spans="1:26" ht="12.75" customHeight="1">
      <c r="A323" s="139"/>
      <c r="B323" s="139"/>
      <c r="C323" s="139"/>
      <c r="D323" s="140"/>
      <c r="E323" s="140"/>
      <c r="F323" s="141"/>
      <c r="G323" s="141"/>
      <c r="H323" s="139"/>
      <c r="I323" s="141"/>
      <c r="J323" s="141"/>
      <c r="K323" s="141"/>
      <c r="L323" s="142"/>
      <c r="M323" s="141"/>
      <c r="N323" s="141"/>
      <c r="O323" s="139"/>
      <c r="P323" s="139"/>
      <c r="Q323" s="141"/>
      <c r="R323" s="139"/>
      <c r="S323" s="139"/>
      <c r="T323" s="139"/>
      <c r="U323" s="139"/>
      <c r="V323" s="139"/>
      <c r="W323" s="139"/>
      <c r="X323" s="140"/>
      <c r="Y323" s="139"/>
      <c r="Z323" s="139"/>
    </row>
    <row r="324" spans="1:26" ht="12.75" customHeight="1">
      <c r="A324" s="139"/>
      <c r="B324" s="139"/>
      <c r="C324" s="139"/>
      <c r="D324" s="140"/>
      <c r="E324" s="140"/>
      <c r="F324" s="141"/>
      <c r="G324" s="141"/>
      <c r="H324" s="139"/>
      <c r="I324" s="141"/>
      <c r="J324" s="141"/>
      <c r="K324" s="141"/>
      <c r="L324" s="142"/>
      <c r="M324" s="141"/>
      <c r="N324" s="141"/>
      <c r="O324" s="139"/>
      <c r="P324" s="139"/>
      <c r="Q324" s="141"/>
      <c r="R324" s="139"/>
      <c r="S324" s="139"/>
      <c r="T324" s="139"/>
      <c r="U324" s="139"/>
      <c r="V324" s="139"/>
      <c r="W324" s="139"/>
      <c r="X324" s="140"/>
      <c r="Y324" s="139"/>
      <c r="Z324" s="139"/>
    </row>
    <row r="325" spans="1:26" ht="12.75" customHeight="1">
      <c r="A325" s="139"/>
      <c r="B325" s="139"/>
      <c r="C325" s="139"/>
      <c r="D325" s="140"/>
      <c r="E325" s="140"/>
      <c r="F325" s="141"/>
      <c r="G325" s="141"/>
      <c r="H325" s="139"/>
      <c r="I325" s="141"/>
      <c r="J325" s="141"/>
      <c r="K325" s="141"/>
      <c r="L325" s="142"/>
      <c r="M325" s="141"/>
      <c r="N325" s="141"/>
      <c r="O325" s="139"/>
      <c r="P325" s="139"/>
      <c r="Q325" s="141"/>
      <c r="R325" s="139"/>
      <c r="S325" s="139"/>
      <c r="T325" s="139"/>
      <c r="U325" s="139"/>
      <c r="V325" s="139"/>
      <c r="W325" s="139"/>
      <c r="X325" s="140"/>
      <c r="Y325" s="139"/>
      <c r="Z325" s="139"/>
    </row>
    <row r="326" spans="1:26" ht="12.75" customHeight="1">
      <c r="A326" s="139"/>
      <c r="B326" s="139"/>
      <c r="C326" s="139"/>
      <c r="D326" s="140"/>
      <c r="E326" s="140"/>
      <c r="F326" s="141"/>
      <c r="G326" s="141"/>
      <c r="H326" s="139"/>
      <c r="I326" s="141"/>
      <c r="J326" s="141"/>
      <c r="K326" s="141"/>
      <c r="L326" s="142"/>
      <c r="M326" s="141"/>
      <c r="N326" s="141"/>
      <c r="O326" s="139"/>
      <c r="P326" s="139"/>
      <c r="Q326" s="141"/>
      <c r="R326" s="139"/>
      <c r="S326" s="139"/>
      <c r="T326" s="139"/>
      <c r="U326" s="139"/>
      <c r="V326" s="139"/>
      <c r="W326" s="139"/>
      <c r="X326" s="140"/>
      <c r="Y326" s="139"/>
      <c r="Z326" s="139"/>
    </row>
    <row r="327" spans="1:26" ht="12.75" customHeight="1">
      <c r="A327" s="139"/>
      <c r="B327" s="139"/>
      <c r="C327" s="139"/>
      <c r="D327" s="140"/>
      <c r="E327" s="140"/>
      <c r="F327" s="141"/>
      <c r="G327" s="141"/>
      <c r="H327" s="139"/>
      <c r="I327" s="141"/>
      <c r="J327" s="141"/>
      <c r="K327" s="141"/>
      <c r="L327" s="142"/>
      <c r="M327" s="141"/>
      <c r="N327" s="141"/>
      <c r="O327" s="139"/>
      <c r="P327" s="139"/>
      <c r="Q327" s="141"/>
      <c r="R327" s="139"/>
      <c r="S327" s="139"/>
      <c r="T327" s="139"/>
      <c r="U327" s="139"/>
      <c r="V327" s="139"/>
      <c r="W327" s="139"/>
      <c r="X327" s="140"/>
      <c r="Y327" s="139"/>
      <c r="Z327" s="139"/>
    </row>
    <row r="328" spans="1:26" ht="12.75" customHeight="1">
      <c r="A328" s="139"/>
      <c r="B328" s="139"/>
      <c r="C328" s="139"/>
      <c r="D328" s="140"/>
      <c r="E328" s="140"/>
      <c r="F328" s="141"/>
      <c r="G328" s="141"/>
      <c r="H328" s="139"/>
      <c r="I328" s="141"/>
      <c r="J328" s="141"/>
      <c r="K328" s="141"/>
      <c r="L328" s="142"/>
      <c r="M328" s="141"/>
      <c r="N328" s="141"/>
      <c r="O328" s="139"/>
      <c r="P328" s="139"/>
      <c r="Q328" s="141"/>
      <c r="R328" s="139"/>
      <c r="S328" s="139"/>
      <c r="T328" s="139"/>
      <c r="U328" s="139"/>
      <c r="V328" s="139"/>
      <c r="W328" s="139"/>
      <c r="X328" s="140"/>
      <c r="Y328" s="139"/>
      <c r="Z328" s="139"/>
    </row>
    <row r="329" spans="1:26" ht="12.75" customHeight="1">
      <c r="A329" s="139"/>
      <c r="B329" s="139"/>
      <c r="C329" s="139"/>
      <c r="D329" s="140"/>
      <c r="E329" s="140"/>
      <c r="F329" s="141"/>
      <c r="G329" s="141"/>
      <c r="H329" s="139"/>
      <c r="I329" s="141"/>
      <c r="J329" s="141"/>
      <c r="K329" s="141"/>
      <c r="L329" s="142"/>
      <c r="M329" s="141"/>
      <c r="N329" s="141"/>
      <c r="O329" s="139"/>
      <c r="P329" s="139"/>
      <c r="Q329" s="141"/>
      <c r="R329" s="139"/>
      <c r="S329" s="139"/>
      <c r="T329" s="139"/>
      <c r="U329" s="139"/>
      <c r="V329" s="139"/>
      <c r="W329" s="139"/>
      <c r="X329" s="140"/>
      <c r="Y329" s="139"/>
      <c r="Z329" s="139"/>
    </row>
    <row r="330" spans="1:26" ht="12.75" customHeight="1">
      <c r="A330" s="139"/>
      <c r="B330" s="139"/>
      <c r="C330" s="139"/>
      <c r="D330" s="140"/>
      <c r="E330" s="140"/>
      <c r="F330" s="141"/>
      <c r="G330" s="141"/>
      <c r="H330" s="139"/>
      <c r="I330" s="141"/>
      <c r="J330" s="141"/>
      <c r="K330" s="141"/>
      <c r="L330" s="142"/>
      <c r="M330" s="141"/>
      <c r="N330" s="141"/>
      <c r="O330" s="139"/>
      <c r="P330" s="139"/>
      <c r="Q330" s="141"/>
      <c r="R330" s="139"/>
      <c r="S330" s="139"/>
      <c r="T330" s="139"/>
      <c r="U330" s="139"/>
      <c r="V330" s="139"/>
      <c r="W330" s="139"/>
      <c r="X330" s="140"/>
      <c r="Y330" s="139"/>
      <c r="Z330" s="139"/>
    </row>
    <row r="331" spans="1:26" ht="12.75" customHeight="1">
      <c r="A331" s="139"/>
      <c r="B331" s="139"/>
      <c r="C331" s="139"/>
      <c r="D331" s="140"/>
      <c r="E331" s="140"/>
      <c r="F331" s="141"/>
      <c r="G331" s="141"/>
      <c r="H331" s="139"/>
      <c r="I331" s="141"/>
      <c r="J331" s="141"/>
      <c r="K331" s="141"/>
      <c r="L331" s="142"/>
      <c r="M331" s="141"/>
      <c r="N331" s="141"/>
      <c r="O331" s="139"/>
      <c r="P331" s="139"/>
      <c r="Q331" s="141"/>
      <c r="R331" s="139"/>
      <c r="S331" s="139"/>
      <c r="T331" s="139"/>
      <c r="U331" s="139"/>
      <c r="V331" s="139"/>
      <c r="W331" s="139"/>
      <c r="X331" s="140"/>
      <c r="Y331" s="139"/>
      <c r="Z331" s="139"/>
    </row>
    <row r="332" spans="1:26" ht="12.75" customHeight="1">
      <c r="A332" s="139"/>
      <c r="B332" s="139"/>
      <c r="C332" s="139"/>
      <c r="D332" s="140"/>
      <c r="E332" s="140"/>
      <c r="F332" s="141"/>
      <c r="G332" s="141"/>
      <c r="H332" s="139"/>
      <c r="I332" s="141"/>
      <c r="J332" s="141"/>
      <c r="K332" s="141"/>
      <c r="L332" s="142"/>
      <c r="M332" s="141"/>
      <c r="N332" s="141"/>
      <c r="O332" s="139"/>
      <c r="P332" s="139"/>
      <c r="Q332" s="141"/>
      <c r="R332" s="139"/>
      <c r="S332" s="139"/>
      <c r="T332" s="139"/>
      <c r="U332" s="139"/>
      <c r="V332" s="139"/>
      <c r="W332" s="139"/>
      <c r="X332" s="140"/>
      <c r="Y332" s="139"/>
      <c r="Z332" s="139"/>
    </row>
    <row r="333" spans="1:26" ht="12.75" customHeight="1">
      <c r="A333" s="139"/>
      <c r="B333" s="139"/>
      <c r="C333" s="139"/>
      <c r="D333" s="140"/>
      <c r="E333" s="140"/>
      <c r="F333" s="141"/>
      <c r="G333" s="141"/>
      <c r="H333" s="139"/>
      <c r="I333" s="141"/>
      <c r="J333" s="141"/>
      <c r="K333" s="141"/>
      <c r="L333" s="142"/>
      <c r="M333" s="141"/>
      <c r="N333" s="141"/>
      <c r="O333" s="139"/>
      <c r="P333" s="139"/>
      <c r="Q333" s="141"/>
      <c r="R333" s="139"/>
      <c r="S333" s="139"/>
      <c r="T333" s="139"/>
      <c r="U333" s="139"/>
      <c r="V333" s="139"/>
      <c r="W333" s="139"/>
      <c r="X333" s="140"/>
      <c r="Y333" s="139"/>
      <c r="Z333" s="139"/>
    </row>
    <row r="334" spans="1:26" ht="12.75" customHeight="1">
      <c r="A334" s="139"/>
      <c r="B334" s="139"/>
      <c r="C334" s="139"/>
      <c r="D334" s="140"/>
      <c r="E334" s="140"/>
      <c r="F334" s="141"/>
      <c r="G334" s="141"/>
      <c r="H334" s="139"/>
      <c r="I334" s="141"/>
      <c r="J334" s="141"/>
      <c r="K334" s="141"/>
      <c r="L334" s="142"/>
      <c r="M334" s="141"/>
      <c r="N334" s="141"/>
      <c r="O334" s="139"/>
      <c r="P334" s="139"/>
      <c r="Q334" s="141"/>
      <c r="R334" s="139"/>
      <c r="S334" s="139"/>
      <c r="T334" s="139"/>
      <c r="U334" s="139"/>
      <c r="V334" s="139"/>
      <c r="W334" s="139"/>
      <c r="X334" s="140"/>
      <c r="Y334" s="139"/>
      <c r="Z334" s="139"/>
    </row>
    <row r="335" spans="1:26" ht="12.75" customHeight="1">
      <c r="A335" s="139"/>
      <c r="B335" s="139"/>
      <c r="C335" s="139"/>
      <c r="D335" s="140"/>
      <c r="E335" s="140"/>
      <c r="F335" s="141"/>
      <c r="G335" s="141"/>
      <c r="H335" s="139"/>
      <c r="I335" s="141"/>
      <c r="J335" s="141"/>
      <c r="K335" s="141"/>
      <c r="L335" s="142"/>
      <c r="M335" s="141"/>
      <c r="N335" s="141"/>
      <c r="O335" s="139"/>
      <c r="P335" s="139"/>
      <c r="Q335" s="141"/>
      <c r="R335" s="139"/>
      <c r="S335" s="139"/>
      <c r="T335" s="139"/>
      <c r="U335" s="139"/>
      <c r="V335" s="139"/>
      <c r="W335" s="139"/>
      <c r="X335" s="140"/>
      <c r="Y335" s="139"/>
      <c r="Z335" s="139"/>
    </row>
    <row r="336" spans="1:26" ht="12.75" customHeight="1">
      <c r="A336" s="139"/>
      <c r="B336" s="139"/>
      <c r="C336" s="139"/>
      <c r="D336" s="140"/>
      <c r="E336" s="140"/>
      <c r="F336" s="141"/>
      <c r="G336" s="141"/>
      <c r="H336" s="139"/>
      <c r="I336" s="141"/>
      <c r="J336" s="141"/>
      <c r="K336" s="141"/>
      <c r="L336" s="142"/>
      <c r="M336" s="141"/>
      <c r="N336" s="141"/>
      <c r="O336" s="139"/>
      <c r="P336" s="139"/>
      <c r="Q336" s="141"/>
      <c r="R336" s="139"/>
      <c r="S336" s="139"/>
      <c r="T336" s="139"/>
      <c r="U336" s="139"/>
      <c r="V336" s="139"/>
      <c r="W336" s="139"/>
      <c r="X336" s="140"/>
      <c r="Y336" s="139"/>
      <c r="Z336" s="139"/>
    </row>
    <row r="337" spans="1:26" ht="12.75" customHeight="1">
      <c r="A337" s="139"/>
      <c r="B337" s="139"/>
      <c r="C337" s="139"/>
      <c r="D337" s="140"/>
      <c r="E337" s="140"/>
      <c r="F337" s="141"/>
      <c r="G337" s="141"/>
      <c r="H337" s="139"/>
      <c r="I337" s="141"/>
      <c r="J337" s="141"/>
      <c r="K337" s="141"/>
      <c r="L337" s="142"/>
      <c r="M337" s="141"/>
      <c r="N337" s="141"/>
      <c r="O337" s="139"/>
      <c r="P337" s="139"/>
      <c r="Q337" s="141"/>
      <c r="R337" s="139"/>
      <c r="S337" s="139"/>
      <c r="T337" s="139"/>
      <c r="U337" s="139"/>
      <c r="V337" s="139"/>
      <c r="W337" s="139"/>
      <c r="X337" s="140"/>
      <c r="Y337" s="139"/>
      <c r="Z337" s="139"/>
    </row>
    <row r="338" spans="1:26" ht="12.75" customHeight="1">
      <c r="A338" s="139"/>
      <c r="B338" s="139"/>
      <c r="C338" s="139"/>
      <c r="D338" s="140"/>
      <c r="E338" s="140"/>
      <c r="F338" s="141"/>
      <c r="G338" s="141"/>
      <c r="H338" s="139"/>
      <c r="I338" s="141"/>
      <c r="J338" s="141"/>
      <c r="K338" s="141"/>
      <c r="L338" s="142"/>
      <c r="M338" s="141"/>
      <c r="N338" s="141"/>
      <c r="O338" s="139"/>
      <c r="P338" s="139"/>
      <c r="Q338" s="141"/>
      <c r="R338" s="139"/>
      <c r="S338" s="139"/>
      <c r="T338" s="139"/>
      <c r="U338" s="139"/>
      <c r="V338" s="139"/>
      <c r="W338" s="139"/>
      <c r="X338" s="140"/>
      <c r="Y338" s="139"/>
      <c r="Z338" s="139"/>
    </row>
    <row r="339" spans="1:26" ht="12.75" customHeight="1">
      <c r="A339" s="139"/>
      <c r="B339" s="139"/>
      <c r="C339" s="139"/>
      <c r="D339" s="140"/>
      <c r="E339" s="140"/>
      <c r="F339" s="141"/>
      <c r="G339" s="141"/>
      <c r="H339" s="139"/>
      <c r="I339" s="141"/>
      <c r="J339" s="141"/>
      <c r="K339" s="141"/>
      <c r="L339" s="142"/>
      <c r="M339" s="141"/>
      <c r="N339" s="141"/>
      <c r="O339" s="139"/>
      <c r="P339" s="139"/>
      <c r="Q339" s="141"/>
      <c r="R339" s="139"/>
      <c r="S339" s="139"/>
      <c r="T339" s="139"/>
      <c r="U339" s="139"/>
      <c r="V339" s="139"/>
      <c r="W339" s="139"/>
      <c r="X339" s="140"/>
      <c r="Y339" s="139"/>
      <c r="Z339" s="139"/>
    </row>
    <row r="340" spans="1:26" ht="12.75" customHeight="1">
      <c r="A340" s="139"/>
      <c r="B340" s="139"/>
      <c r="C340" s="139"/>
      <c r="D340" s="140"/>
      <c r="E340" s="140"/>
      <c r="F340" s="141"/>
      <c r="G340" s="141"/>
      <c r="H340" s="139"/>
      <c r="I340" s="141"/>
      <c r="J340" s="141"/>
      <c r="K340" s="141"/>
      <c r="L340" s="142"/>
      <c r="M340" s="141"/>
      <c r="N340" s="141"/>
      <c r="O340" s="139"/>
      <c r="P340" s="139"/>
      <c r="Q340" s="141"/>
      <c r="R340" s="139"/>
      <c r="S340" s="139"/>
      <c r="T340" s="139"/>
      <c r="U340" s="139"/>
      <c r="V340" s="139"/>
      <c r="W340" s="139"/>
      <c r="X340" s="140"/>
      <c r="Y340" s="139"/>
      <c r="Z340" s="139"/>
    </row>
    <row r="341" spans="1:26" ht="12.75" customHeight="1">
      <c r="A341" s="139"/>
      <c r="B341" s="139"/>
      <c r="C341" s="139"/>
      <c r="D341" s="140"/>
      <c r="E341" s="140"/>
      <c r="F341" s="141"/>
      <c r="G341" s="141"/>
      <c r="H341" s="139"/>
      <c r="I341" s="141"/>
      <c r="J341" s="141"/>
      <c r="K341" s="141"/>
      <c r="L341" s="142"/>
      <c r="M341" s="141"/>
      <c r="N341" s="141"/>
      <c r="O341" s="139"/>
      <c r="P341" s="139"/>
      <c r="Q341" s="141"/>
      <c r="R341" s="139"/>
      <c r="S341" s="139"/>
      <c r="T341" s="139"/>
      <c r="U341" s="139"/>
      <c r="V341" s="139"/>
      <c r="W341" s="139"/>
      <c r="X341" s="140"/>
      <c r="Y341" s="139"/>
      <c r="Z341" s="139"/>
    </row>
    <row r="342" spans="1:26" ht="12.75" customHeight="1">
      <c r="A342" s="139"/>
      <c r="B342" s="139"/>
      <c r="C342" s="139"/>
      <c r="D342" s="140"/>
      <c r="E342" s="140"/>
      <c r="F342" s="141"/>
      <c r="G342" s="141"/>
      <c r="H342" s="139"/>
      <c r="I342" s="141"/>
      <c r="J342" s="141"/>
      <c r="K342" s="141"/>
      <c r="L342" s="142"/>
      <c r="M342" s="141"/>
      <c r="N342" s="141"/>
      <c r="O342" s="139"/>
      <c r="P342" s="139"/>
      <c r="Q342" s="141"/>
      <c r="R342" s="139"/>
      <c r="S342" s="139"/>
      <c r="T342" s="139"/>
      <c r="U342" s="139"/>
      <c r="V342" s="139"/>
      <c r="W342" s="139"/>
      <c r="X342" s="140"/>
      <c r="Y342" s="139"/>
      <c r="Z342" s="139"/>
    </row>
    <row r="343" spans="1:26" ht="12.75" customHeight="1">
      <c r="A343" s="139"/>
      <c r="B343" s="139"/>
      <c r="C343" s="139"/>
      <c r="D343" s="140"/>
      <c r="E343" s="140"/>
      <c r="F343" s="141"/>
      <c r="G343" s="141"/>
      <c r="H343" s="139"/>
      <c r="I343" s="141"/>
      <c r="J343" s="141"/>
      <c r="K343" s="141"/>
      <c r="L343" s="142"/>
      <c r="M343" s="141"/>
      <c r="N343" s="141"/>
      <c r="O343" s="139"/>
      <c r="P343" s="139"/>
      <c r="Q343" s="141"/>
      <c r="R343" s="139"/>
      <c r="S343" s="139"/>
      <c r="T343" s="139"/>
      <c r="U343" s="139"/>
      <c r="V343" s="139"/>
      <c r="W343" s="139"/>
      <c r="X343" s="140"/>
      <c r="Y343" s="139"/>
      <c r="Z343" s="139"/>
    </row>
    <row r="344" spans="1:26" ht="12.75" customHeight="1">
      <c r="A344" s="139"/>
      <c r="B344" s="139"/>
      <c r="C344" s="139"/>
      <c r="D344" s="140"/>
      <c r="E344" s="140"/>
      <c r="F344" s="141"/>
      <c r="G344" s="141"/>
      <c r="H344" s="139"/>
      <c r="I344" s="141"/>
      <c r="J344" s="141"/>
      <c r="K344" s="141"/>
      <c r="L344" s="142"/>
      <c r="M344" s="141"/>
      <c r="N344" s="141"/>
      <c r="O344" s="139"/>
      <c r="P344" s="139"/>
      <c r="Q344" s="141"/>
      <c r="R344" s="139"/>
      <c r="S344" s="139"/>
      <c r="T344" s="139"/>
      <c r="U344" s="139"/>
      <c r="V344" s="139"/>
      <c r="W344" s="139"/>
      <c r="X344" s="140"/>
      <c r="Y344" s="139"/>
      <c r="Z344" s="139"/>
    </row>
    <row r="345" spans="1:26" ht="12.75" customHeight="1">
      <c r="A345" s="139"/>
      <c r="B345" s="139"/>
      <c r="C345" s="139"/>
      <c r="D345" s="140"/>
      <c r="E345" s="140"/>
      <c r="F345" s="141"/>
      <c r="G345" s="141"/>
      <c r="H345" s="139"/>
      <c r="I345" s="141"/>
      <c r="J345" s="141"/>
      <c r="K345" s="141"/>
      <c r="L345" s="142"/>
      <c r="M345" s="141"/>
      <c r="N345" s="141"/>
      <c r="O345" s="139"/>
      <c r="P345" s="139"/>
      <c r="Q345" s="141"/>
      <c r="R345" s="139"/>
      <c r="S345" s="139"/>
      <c r="T345" s="139"/>
      <c r="U345" s="139"/>
      <c r="V345" s="139"/>
      <c r="W345" s="139"/>
      <c r="X345" s="140"/>
      <c r="Y345" s="139"/>
      <c r="Z345" s="139"/>
    </row>
    <row r="346" spans="1:26" ht="12.75" customHeight="1">
      <c r="A346" s="139"/>
      <c r="B346" s="139"/>
      <c r="C346" s="139"/>
      <c r="D346" s="140"/>
      <c r="E346" s="140"/>
      <c r="F346" s="141"/>
      <c r="G346" s="141"/>
      <c r="H346" s="139"/>
      <c r="I346" s="141"/>
      <c r="J346" s="141"/>
      <c r="K346" s="141"/>
      <c r="L346" s="142"/>
      <c r="M346" s="141"/>
      <c r="N346" s="141"/>
      <c r="O346" s="139"/>
      <c r="P346" s="139"/>
      <c r="Q346" s="141"/>
      <c r="R346" s="139"/>
      <c r="S346" s="139"/>
      <c r="T346" s="139"/>
      <c r="U346" s="139"/>
      <c r="V346" s="139"/>
      <c r="W346" s="139"/>
      <c r="X346" s="140"/>
      <c r="Y346" s="139"/>
      <c r="Z346" s="139"/>
    </row>
    <row r="347" spans="1:26" ht="12.75" customHeight="1">
      <c r="A347" s="139"/>
      <c r="B347" s="139"/>
      <c r="C347" s="139"/>
      <c r="D347" s="140"/>
      <c r="E347" s="140"/>
      <c r="F347" s="141"/>
      <c r="G347" s="141"/>
      <c r="H347" s="139"/>
      <c r="I347" s="141"/>
      <c r="J347" s="141"/>
      <c r="K347" s="141"/>
      <c r="L347" s="142"/>
      <c r="M347" s="141"/>
      <c r="N347" s="141"/>
      <c r="O347" s="139"/>
      <c r="P347" s="139"/>
      <c r="Q347" s="141"/>
      <c r="R347" s="139"/>
      <c r="S347" s="139"/>
      <c r="T347" s="139"/>
      <c r="U347" s="139"/>
      <c r="V347" s="139"/>
      <c r="W347" s="139"/>
      <c r="X347" s="140"/>
      <c r="Y347" s="139"/>
      <c r="Z347" s="139"/>
    </row>
    <row r="348" spans="1:26" ht="12.75" customHeight="1">
      <c r="A348" s="139"/>
      <c r="B348" s="139"/>
      <c r="C348" s="139"/>
      <c r="D348" s="140"/>
      <c r="E348" s="140"/>
      <c r="F348" s="141"/>
      <c r="G348" s="141"/>
      <c r="H348" s="139"/>
      <c r="I348" s="141"/>
      <c r="J348" s="141"/>
      <c r="K348" s="141"/>
      <c r="L348" s="142"/>
      <c r="M348" s="141"/>
      <c r="N348" s="141"/>
      <c r="O348" s="139"/>
      <c r="P348" s="139"/>
      <c r="Q348" s="141"/>
      <c r="R348" s="139"/>
      <c r="S348" s="139"/>
      <c r="T348" s="139"/>
      <c r="U348" s="139"/>
      <c r="V348" s="139"/>
      <c r="W348" s="139"/>
      <c r="X348" s="140"/>
      <c r="Y348" s="139"/>
      <c r="Z348" s="139"/>
    </row>
    <row r="349" spans="1:26" ht="12.75" customHeight="1">
      <c r="A349" s="139"/>
      <c r="B349" s="139"/>
      <c r="C349" s="139"/>
      <c r="D349" s="140"/>
      <c r="E349" s="140"/>
      <c r="F349" s="141"/>
      <c r="G349" s="141"/>
      <c r="H349" s="139"/>
      <c r="I349" s="141"/>
      <c r="J349" s="141"/>
      <c r="K349" s="141"/>
      <c r="L349" s="142"/>
      <c r="M349" s="141"/>
      <c r="N349" s="141"/>
      <c r="O349" s="139"/>
      <c r="P349" s="139"/>
      <c r="Q349" s="141"/>
      <c r="R349" s="139"/>
      <c r="S349" s="139"/>
      <c r="T349" s="139"/>
      <c r="U349" s="139"/>
      <c r="V349" s="139"/>
      <c r="W349" s="139"/>
      <c r="X349" s="140"/>
      <c r="Y349" s="139"/>
      <c r="Z349" s="139"/>
    </row>
    <row r="350" spans="1:26" ht="12.75" customHeight="1">
      <c r="A350" s="139"/>
      <c r="B350" s="139"/>
      <c r="C350" s="139"/>
      <c r="D350" s="140"/>
      <c r="E350" s="140"/>
      <c r="F350" s="141"/>
      <c r="G350" s="141"/>
      <c r="H350" s="139"/>
      <c r="I350" s="141"/>
      <c r="J350" s="141"/>
      <c r="K350" s="141"/>
      <c r="L350" s="142"/>
      <c r="M350" s="141"/>
      <c r="N350" s="141"/>
      <c r="O350" s="139"/>
      <c r="P350" s="139"/>
      <c r="Q350" s="141"/>
      <c r="R350" s="139"/>
      <c r="S350" s="139"/>
      <c r="T350" s="139"/>
      <c r="U350" s="139"/>
      <c r="V350" s="139"/>
      <c r="W350" s="139"/>
      <c r="X350" s="140"/>
      <c r="Y350" s="139"/>
      <c r="Z350" s="139"/>
    </row>
    <row r="351" spans="1:26" ht="12.75" customHeight="1">
      <c r="A351" s="139"/>
      <c r="B351" s="139"/>
      <c r="C351" s="139"/>
      <c r="D351" s="140"/>
      <c r="E351" s="140"/>
      <c r="F351" s="141"/>
      <c r="G351" s="141"/>
      <c r="H351" s="139"/>
      <c r="I351" s="141"/>
      <c r="J351" s="141"/>
      <c r="K351" s="141"/>
      <c r="L351" s="142"/>
      <c r="M351" s="141"/>
      <c r="N351" s="141"/>
      <c r="O351" s="139"/>
      <c r="P351" s="139"/>
      <c r="Q351" s="141"/>
      <c r="R351" s="139"/>
      <c r="S351" s="139"/>
      <c r="T351" s="139"/>
      <c r="U351" s="139"/>
      <c r="V351" s="139"/>
      <c r="W351" s="139"/>
      <c r="X351" s="140"/>
      <c r="Y351" s="139"/>
      <c r="Z351" s="139"/>
    </row>
    <row r="352" spans="1:26" ht="12.75" customHeight="1">
      <c r="A352" s="139"/>
      <c r="B352" s="139"/>
      <c r="C352" s="139"/>
      <c r="D352" s="140"/>
      <c r="E352" s="140"/>
      <c r="F352" s="141"/>
      <c r="G352" s="141"/>
      <c r="H352" s="139"/>
      <c r="I352" s="141"/>
      <c r="J352" s="141"/>
      <c r="K352" s="141"/>
      <c r="L352" s="142"/>
      <c r="M352" s="141"/>
      <c r="N352" s="141"/>
      <c r="O352" s="139"/>
      <c r="P352" s="139"/>
      <c r="Q352" s="141"/>
      <c r="R352" s="139"/>
      <c r="S352" s="139"/>
      <c r="T352" s="139"/>
      <c r="U352" s="139"/>
      <c r="V352" s="139"/>
      <c r="W352" s="139"/>
      <c r="X352" s="140"/>
      <c r="Y352" s="139"/>
      <c r="Z352" s="139"/>
    </row>
    <row r="353" spans="1:26" ht="12.75" customHeight="1">
      <c r="A353" s="139"/>
      <c r="B353" s="139"/>
      <c r="C353" s="139"/>
      <c r="D353" s="140"/>
      <c r="E353" s="140"/>
      <c r="F353" s="141"/>
      <c r="G353" s="141"/>
      <c r="H353" s="139"/>
      <c r="I353" s="141"/>
      <c r="J353" s="141"/>
      <c r="K353" s="141"/>
      <c r="L353" s="142"/>
      <c r="M353" s="141"/>
      <c r="N353" s="141"/>
      <c r="O353" s="139"/>
      <c r="P353" s="139"/>
      <c r="Q353" s="141"/>
      <c r="R353" s="139"/>
      <c r="S353" s="139"/>
      <c r="T353" s="139"/>
      <c r="U353" s="139"/>
      <c r="V353" s="139"/>
      <c r="W353" s="139"/>
      <c r="X353" s="140"/>
      <c r="Y353" s="139"/>
      <c r="Z353" s="139"/>
    </row>
    <row r="354" spans="1:26" ht="12.75" customHeight="1">
      <c r="A354" s="139"/>
      <c r="B354" s="139"/>
      <c r="C354" s="139"/>
      <c r="D354" s="140"/>
      <c r="E354" s="140"/>
      <c r="F354" s="141"/>
      <c r="G354" s="141"/>
      <c r="H354" s="139"/>
      <c r="I354" s="141"/>
      <c r="J354" s="141"/>
      <c r="K354" s="141"/>
      <c r="L354" s="142"/>
      <c r="M354" s="141"/>
      <c r="N354" s="141"/>
      <c r="O354" s="139"/>
      <c r="P354" s="139"/>
      <c r="Q354" s="141"/>
      <c r="R354" s="139"/>
      <c r="S354" s="139"/>
      <c r="T354" s="139"/>
      <c r="U354" s="139"/>
      <c r="V354" s="139"/>
      <c r="W354" s="139"/>
      <c r="X354" s="140"/>
      <c r="Y354" s="139"/>
      <c r="Z354" s="139"/>
    </row>
    <row r="355" spans="1:26" ht="12.75" customHeight="1">
      <c r="A355" s="139"/>
      <c r="B355" s="139"/>
      <c r="C355" s="139"/>
      <c r="D355" s="140"/>
      <c r="E355" s="140"/>
      <c r="F355" s="141"/>
      <c r="G355" s="141"/>
      <c r="H355" s="139"/>
      <c r="I355" s="141"/>
      <c r="J355" s="141"/>
      <c r="K355" s="141"/>
      <c r="L355" s="142"/>
      <c r="M355" s="141"/>
      <c r="N355" s="141"/>
      <c r="O355" s="139"/>
      <c r="P355" s="139"/>
      <c r="Q355" s="141"/>
      <c r="R355" s="139"/>
      <c r="S355" s="139"/>
      <c r="T355" s="139"/>
      <c r="U355" s="139"/>
      <c r="V355" s="139"/>
      <c r="W355" s="139"/>
      <c r="X355" s="140"/>
      <c r="Y355" s="139"/>
      <c r="Z355" s="139"/>
    </row>
    <row r="356" spans="1:26" ht="12.75" customHeight="1">
      <c r="A356" s="139"/>
      <c r="B356" s="139"/>
      <c r="C356" s="139"/>
      <c r="D356" s="140"/>
      <c r="E356" s="140"/>
      <c r="F356" s="141"/>
      <c r="G356" s="141"/>
      <c r="H356" s="139"/>
      <c r="I356" s="141"/>
      <c r="J356" s="141"/>
      <c r="K356" s="141"/>
      <c r="L356" s="142"/>
      <c r="M356" s="141"/>
      <c r="N356" s="141"/>
      <c r="O356" s="139"/>
      <c r="P356" s="139"/>
      <c r="Q356" s="141"/>
      <c r="R356" s="139"/>
      <c r="S356" s="139"/>
      <c r="T356" s="139"/>
      <c r="U356" s="139"/>
      <c r="V356" s="139"/>
      <c r="W356" s="139"/>
      <c r="X356" s="140"/>
      <c r="Y356" s="139"/>
      <c r="Z356" s="139"/>
    </row>
    <row r="357" spans="1:26" ht="12.75" customHeight="1">
      <c r="A357" s="139"/>
      <c r="B357" s="139"/>
      <c r="C357" s="139"/>
      <c r="D357" s="140"/>
      <c r="E357" s="140"/>
      <c r="F357" s="141"/>
      <c r="G357" s="141"/>
      <c r="H357" s="139"/>
      <c r="I357" s="141"/>
      <c r="J357" s="141"/>
      <c r="K357" s="141"/>
      <c r="L357" s="142"/>
      <c r="M357" s="141"/>
      <c r="N357" s="141"/>
      <c r="O357" s="139"/>
      <c r="P357" s="139"/>
      <c r="Q357" s="141"/>
      <c r="R357" s="139"/>
      <c r="S357" s="139"/>
      <c r="T357" s="139"/>
      <c r="U357" s="139"/>
      <c r="V357" s="139"/>
      <c r="W357" s="139"/>
      <c r="X357" s="140"/>
      <c r="Y357" s="139"/>
      <c r="Z357" s="139"/>
    </row>
    <row r="358" spans="1:26" ht="12.75" customHeight="1">
      <c r="A358" s="139"/>
      <c r="B358" s="139"/>
      <c r="C358" s="139"/>
      <c r="D358" s="140"/>
      <c r="E358" s="140"/>
      <c r="F358" s="141"/>
      <c r="G358" s="141"/>
      <c r="H358" s="139"/>
      <c r="I358" s="141"/>
      <c r="J358" s="141"/>
      <c r="K358" s="141"/>
      <c r="L358" s="142"/>
      <c r="M358" s="141"/>
      <c r="N358" s="141"/>
      <c r="O358" s="139"/>
      <c r="P358" s="139"/>
      <c r="Q358" s="141"/>
      <c r="R358" s="139"/>
      <c r="S358" s="139"/>
      <c r="T358" s="139"/>
      <c r="U358" s="139"/>
      <c r="V358" s="139"/>
      <c r="W358" s="139"/>
      <c r="X358" s="140"/>
      <c r="Y358" s="139"/>
      <c r="Z358" s="139"/>
    </row>
    <row r="359" spans="1:26" ht="12.75" customHeight="1">
      <c r="A359" s="139"/>
      <c r="B359" s="139"/>
      <c r="C359" s="139"/>
      <c r="D359" s="140"/>
      <c r="E359" s="140"/>
      <c r="F359" s="141"/>
      <c r="G359" s="141"/>
      <c r="H359" s="139"/>
      <c r="I359" s="141"/>
      <c r="J359" s="141"/>
      <c r="K359" s="141"/>
      <c r="L359" s="142"/>
      <c r="M359" s="141"/>
      <c r="N359" s="141"/>
      <c r="O359" s="139"/>
      <c r="P359" s="139"/>
      <c r="Q359" s="141"/>
      <c r="R359" s="139"/>
      <c r="S359" s="139"/>
      <c r="T359" s="139"/>
      <c r="U359" s="139"/>
      <c r="V359" s="139"/>
      <c r="W359" s="139"/>
      <c r="X359" s="140"/>
      <c r="Y359" s="139"/>
      <c r="Z359" s="139"/>
    </row>
    <row r="360" spans="1:26" ht="12.75" customHeight="1">
      <c r="A360" s="139"/>
      <c r="B360" s="139"/>
      <c r="C360" s="139"/>
      <c r="D360" s="140"/>
      <c r="E360" s="140"/>
      <c r="F360" s="141"/>
      <c r="G360" s="141"/>
      <c r="H360" s="139"/>
      <c r="I360" s="141"/>
      <c r="J360" s="141"/>
      <c r="K360" s="141"/>
      <c r="L360" s="142"/>
      <c r="M360" s="141"/>
      <c r="N360" s="141"/>
      <c r="O360" s="139"/>
      <c r="P360" s="139"/>
      <c r="Q360" s="141"/>
      <c r="R360" s="139"/>
      <c r="S360" s="139"/>
      <c r="T360" s="139"/>
      <c r="U360" s="139"/>
      <c r="V360" s="139"/>
      <c r="W360" s="139"/>
      <c r="X360" s="140"/>
      <c r="Y360" s="139"/>
      <c r="Z360" s="139"/>
    </row>
    <row r="361" spans="1:26" ht="12.75" customHeight="1">
      <c r="A361" s="139"/>
      <c r="B361" s="139"/>
      <c r="C361" s="139"/>
      <c r="D361" s="140"/>
      <c r="E361" s="140"/>
      <c r="F361" s="141"/>
      <c r="G361" s="141"/>
      <c r="H361" s="139"/>
      <c r="I361" s="141"/>
      <c r="J361" s="141"/>
      <c r="K361" s="141"/>
      <c r="L361" s="142"/>
      <c r="M361" s="141"/>
      <c r="N361" s="141"/>
      <c r="O361" s="139"/>
      <c r="P361" s="139"/>
      <c r="Q361" s="141"/>
      <c r="R361" s="139"/>
      <c r="S361" s="139"/>
      <c r="T361" s="139"/>
      <c r="U361" s="139"/>
      <c r="V361" s="139"/>
      <c r="W361" s="139"/>
      <c r="X361" s="140"/>
      <c r="Y361" s="139"/>
      <c r="Z361" s="139"/>
    </row>
    <row r="362" spans="1:26" ht="12.75" customHeight="1">
      <c r="A362" s="139"/>
      <c r="B362" s="139"/>
      <c r="C362" s="139"/>
      <c r="D362" s="140"/>
      <c r="E362" s="140"/>
      <c r="F362" s="141"/>
      <c r="G362" s="141"/>
      <c r="H362" s="139"/>
      <c r="I362" s="141"/>
      <c r="J362" s="141"/>
      <c r="K362" s="141"/>
      <c r="L362" s="142"/>
      <c r="M362" s="141"/>
      <c r="N362" s="141"/>
      <c r="O362" s="139"/>
      <c r="P362" s="139"/>
      <c r="Q362" s="141"/>
      <c r="R362" s="139"/>
      <c r="S362" s="139"/>
      <c r="T362" s="139"/>
      <c r="U362" s="139"/>
      <c r="V362" s="139"/>
      <c r="W362" s="139"/>
      <c r="X362" s="140"/>
      <c r="Y362" s="139"/>
      <c r="Z362" s="139"/>
    </row>
    <row r="363" spans="1:26" ht="12.75" customHeight="1">
      <c r="A363" s="139"/>
      <c r="B363" s="139"/>
      <c r="C363" s="139"/>
      <c r="D363" s="140"/>
      <c r="E363" s="140"/>
      <c r="F363" s="141"/>
      <c r="G363" s="141"/>
      <c r="H363" s="139"/>
      <c r="I363" s="141"/>
      <c r="J363" s="141"/>
      <c r="K363" s="141"/>
      <c r="L363" s="142"/>
      <c r="M363" s="141"/>
      <c r="N363" s="141"/>
      <c r="O363" s="139"/>
      <c r="P363" s="139"/>
      <c r="Q363" s="141"/>
      <c r="R363" s="139"/>
      <c r="S363" s="139"/>
      <c r="T363" s="139"/>
      <c r="U363" s="139"/>
      <c r="V363" s="139"/>
      <c r="W363" s="139"/>
      <c r="X363" s="140"/>
      <c r="Y363" s="139"/>
      <c r="Z363" s="139"/>
    </row>
    <row r="364" spans="1:26" ht="12.75" customHeight="1">
      <c r="A364" s="139"/>
      <c r="B364" s="139"/>
      <c r="C364" s="139"/>
      <c r="D364" s="140"/>
      <c r="E364" s="140"/>
      <c r="F364" s="141"/>
      <c r="G364" s="141"/>
      <c r="H364" s="139"/>
      <c r="I364" s="141"/>
      <c r="J364" s="141"/>
      <c r="K364" s="141"/>
      <c r="L364" s="142"/>
      <c r="M364" s="141"/>
      <c r="N364" s="141"/>
      <c r="O364" s="139"/>
      <c r="P364" s="139"/>
      <c r="Q364" s="141"/>
      <c r="R364" s="139"/>
      <c r="S364" s="139"/>
      <c r="T364" s="139"/>
      <c r="U364" s="139"/>
      <c r="V364" s="139"/>
      <c r="W364" s="139"/>
      <c r="X364" s="140"/>
      <c r="Y364" s="139"/>
      <c r="Z364" s="139"/>
    </row>
    <row r="365" spans="1:26" ht="12.75" customHeight="1">
      <c r="A365" s="139"/>
      <c r="B365" s="139"/>
      <c r="C365" s="139"/>
      <c r="D365" s="140"/>
      <c r="E365" s="140"/>
      <c r="F365" s="141"/>
      <c r="G365" s="141"/>
      <c r="H365" s="139"/>
      <c r="I365" s="141"/>
      <c r="J365" s="141"/>
      <c r="K365" s="141"/>
      <c r="L365" s="142"/>
      <c r="M365" s="141"/>
      <c r="N365" s="141"/>
      <c r="O365" s="139"/>
      <c r="P365" s="139"/>
      <c r="Q365" s="141"/>
      <c r="R365" s="139"/>
      <c r="S365" s="139"/>
      <c r="T365" s="139"/>
      <c r="U365" s="139"/>
      <c r="V365" s="139"/>
      <c r="W365" s="139"/>
      <c r="X365" s="140"/>
      <c r="Y365" s="139"/>
      <c r="Z365" s="139"/>
    </row>
    <row r="366" spans="1:26" ht="12.75" customHeight="1">
      <c r="A366" s="139"/>
      <c r="B366" s="139"/>
      <c r="C366" s="139"/>
      <c r="D366" s="140"/>
      <c r="E366" s="140"/>
      <c r="F366" s="141"/>
      <c r="G366" s="141"/>
      <c r="H366" s="139"/>
      <c r="I366" s="141"/>
      <c r="J366" s="141"/>
      <c r="K366" s="141"/>
      <c r="L366" s="142"/>
      <c r="M366" s="141"/>
      <c r="N366" s="141"/>
      <c r="O366" s="139"/>
      <c r="P366" s="139"/>
      <c r="Q366" s="141"/>
      <c r="R366" s="139"/>
      <c r="S366" s="139"/>
      <c r="T366" s="139"/>
      <c r="U366" s="139"/>
      <c r="V366" s="139"/>
      <c r="W366" s="139"/>
      <c r="X366" s="140"/>
      <c r="Y366" s="139"/>
      <c r="Z366" s="139"/>
    </row>
    <row r="367" spans="1:26" ht="12.75" customHeight="1">
      <c r="A367" s="139"/>
      <c r="B367" s="139"/>
      <c r="C367" s="139"/>
      <c r="D367" s="140"/>
      <c r="E367" s="140"/>
      <c r="F367" s="141"/>
      <c r="G367" s="141"/>
      <c r="H367" s="139"/>
      <c r="I367" s="141"/>
      <c r="J367" s="141"/>
      <c r="K367" s="141"/>
      <c r="L367" s="142"/>
      <c r="M367" s="141"/>
      <c r="N367" s="141"/>
      <c r="O367" s="139"/>
      <c r="P367" s="139"/>
      <c r="Q367" s="141"/>
      <c r="R367" s="139"/>
      <c r="S367" s="139"/>
      <c r="T367" s="139"/>
      <c r="U367" s="139"/>
      <c r="V367" s="139"/>
      <c r="W367" s="139"/>
      <c r="X367" s="140"/>
      <c r="Y367" s="139"/>
      <c r="Z367" s="139"/>
    </row>
    <row r="368" spans="1:26" ht="12.75" customHeight="1">
      <c r="A368" s="139"/>
      <c r="B368" s="139"/>
      <c r="C368" s="139"/>
      <c r="D368" s="140"/>
      <c r="E368" s="140"/>
      <c r="F368" s="141"/>
      <c r="G368" s="141"/>
      <c r="H368" s="139"/>
      <c r="I368" s="141"/>
      <c r="J368" s="141"/>
      <c r="K368" s="141"/>
      <c r="L368" s="142"/>
      <c r="M368" s="141"/>
      <c r="N368" s="141"/>
      <c r="O368" s="139"/>
      <c r="P368" s="139"/>
      <c r="Q368" s="141"/>
      <c r="R368" s="139"/>
      <c r="S368" s="139"/>
      <c r="T368" s="139"/>
      <c r="U368" s="139"/>
      <c r="V368" s="139"/>
      <c r="W368" s="139"/>
      <c r="X368" s="140"/>
      <c r="Y368" s="139"/>
      <c r="Z368" s="139"/>
    </row>
    <row r="369" spans="1:26" ht="12.75" customHeight="1">
      <c r="A369" s="139"/>
      <c r="B369" s="139"/>
      <c r="C369" s="139"/>
      <c r="D369" s="140"/>
      <c r="E369" s="140"/>
      <c r="F369" s="141"/>
      <c r="G369" s="141"/>
      <c r="H369" s="139"/>
      <c r="I369" s="141"/>
      <c r="J369" s="141"/>
      <c r="K369" s="141"/>
      <c r="L369" s="142"/>
      <c r="M369" s="141"/>
      <c r="N369" s="141"/>
      <c r="O369" s="139"/>
      <c r="P369" s="139"/>
      <c r="Q369" s="141"/>
      <c r="R369" s="139"/>
      <c r="S369" s="139"/>
      <c r="T369" s="139"/>
      <c r="U369" s="139"/>
      <c r="V369" s="139"/>
      <c r="W369" s="139"/>
      <c r="X369" s="140"/>
      <c r="Y369" s="139"/>
      <c r="Z369" s="139"/>
    </row>
    <row r="370" spans="1:26" ht="12.75" customHeight="1">
      <c r="A370" s="139"/>
      <c r="B370" s="139"/>
      <c r="C370" s="139"/>
      <c r="D370" s="140"/>
      <c r="E370" s="140"/>
      <c r="F370" s="141"/>
      <c r="G370" s="141"/>
      <c r="H370" s="139"/>
      <c r="I370" s="141"/>
      <c r="J370" s="141"/>
      <c r="K370" s="141"/>
      <c r="L370" s="142"/>
      <c r="M370" s="141"/>
      <c r="N370" s="141"/>
      <c r="O370" s="139"/>
      <c r="P370" s="139"/>
      <c r="Q370" s="141"/>
      <c r="R370" s="139"/>
      <c r="S370" s="139"/>
      <c r="T370" s="139"/>
      <c r="U370" s="139"/>
      <c r="V370" s="139"/>
      <c r="W370" s="139"/>
      <c r="X370" s="140"/>
      <c r="Y370" s="139"/>
      <c r="Z370" s="139"/>
    </row>
    <row r="371" spans="1:26" ht="12.75" customHeight="1">
      <c r="A371" s="139"/>
      <c r="B371" s="139"/>
      <c r="C371" s="139"/>
      <c r="D371" s="140"/>
      <c r="E371" s="140"/>
      <c r="F371" s="141"/>
      <c r="G371" s="141"/>
      <c r="H371" s="139"/>
      <c r="I371" s="141"/>
      <c r="J371" s="141"/>
      <c r="K371" s="141"/>
      <c r="L371" s="142"/>
      <c r="M371" s="141"/>
      <c r="N371" s="141"/>
      <c r="O371" s="139"/>
      <c r="P371" s="139"/>
      <c r="Q371" s="141"/>
      <c r="R371" s="139"/>
      <c r="S371" s="139"/>
      <c r="T371" s="139"/>
      <c r="U371" s="139"/>
      <c r="V371" s="139"/>
      <c r="W371" s="139"/>
      <c r="X371" s="140"/>
      <c r="Y371" s="139"/>
      <c r="Z371" s="139"/>
    </row>
    <row r="372" spans="1:26" ht="12.75" customHeight="1">
      <c r="A372" s="139"/>
      <c r="B372" s="139"/>
      <c r="C372" s="139"/>
      <c r="D372" s="140"/>
      <c r="E372" s="140"/>
      <c r="F372" s="141"/>
      <c r="G372" s="141"/>
      <c r="H372" s="139"/>
      <c r="I372" s="141"/>
      <c r="J372" s="141"/>
      <c r="K372" s="141"/>
      <c r="L372" s="142"/>
      <c r="M372" s="141"/>
      <c r="N372" s="141"/>
      <c r="O372" s="139"/>
      <c r="P372" s="139"/>
      <c r="Q372" s="141"/>
      <c r="R372" s="139"/>
      <c r="S372" s="139"/>
      <c r="T372" s="139"/>
      <c r="U372" s="139"/>
      <c r="V372" s="139"/>
      <c r="W372" s="139"/>
      <c r="X372" s="140"/>
      <c r="Y372" s="139"/>
      <c r="Z372" s="139"/>
    </row>
    <row r="373" spans="1:26" ht="12.75" customHeight="1">
      <c r="A373" s="139"/>
      <c r="B373" s="139"/>
      <c r="C373" s="139"/>
      <c r="D373" s="140"/>
      <c r="E373" s="140"/>
      <c r="F373" s="141"/>
      <c r="G373" s="141"/>
      <c r="H373" s="139"/>
      <c r="I373" s="141"/>
      <c r="J373" s="141"/>
      <c r="K373" s="141"/>
      <c r="L373" s="142"/>
      <c r="M373" s="141"/>
      <c r="N373" s="141"/>
      <c r="O373" s="139"/>
      <c r="P373" s="139"/>
      <c r="Q373" s="141"/>
      <c r="R373" s="139"/>
      <c r="S373" s="139"/>
      <c r="T373" s="139"/>
      <c r="U373" s="139"/>
      <c r="V373" s="139"/>
      <c r="W373" s="139"/>
      <c r="X373" s="140"/>
      <c r="Y373" s="139"/>
      <c r="Z373" s="139"/>
    </row>
    <row r="374" spans="1:26" ht="12.75" customHeight="1">
      <c r="A374" s="139"/>
      <c r="B374" s="139"/>
      <c r="C374" s="139"/>
      <c r="D374" s="140"/>
      <c r="E374" s="140"/>
      <c r="F374" s="141"/>
      <c r="G374" s="141"/>
      <c r="H374" s="139"/>
      <c r="I374" s="141"/>
      <c r="J374" s="141"/>
      <c r="K374" s="141"/>
      <c r="L374" s="142"/>
      <c r="M374" s="141"/>
      <c r="N374" s="141"/>
      <c r="O374" s="139"/>
      <c r="P374" s="139"/>
      <c r="Q374" s="141"/>
      <c r="R374" s="139"/>
      <c r="S374" s="139"/>
      <c r="T374" s="139"/>
      <c r="U374" s="139"/>
      <c r="V374" s="139"/>
      <c r="W374" s="139"/>
      <c r="X374" s="140"/>
      <c r="Y374" s="139"/>
      <c r="Z374" s="139"/>
    </row>
    <row r="375" spans="1:26" ht="12.75" customHeight="1">
      <c r="A375" s="139"/>
      <c r="B375" s="139"/>
      <c r="C375" s="139"/>
      <c r="D375" s="140"/>
      <c r="E375" s="140"/>
      <c r="F375" s="141"/>
      <c r="G375" s="141"/>
      <c r="H375" s="139"/>
      <c r="I375" s="141"/>
      <c r="J375" s="141"/>
      <c r="K375" s="141"/>
      <c r="L375" s="142"/>
      <c r="M375" s="141"/>
      <c r="N375" s="141"/>
      <c r="O375" s="139"/>
      <c r="P375" s="139"/>
      <c r="Q375" s="141"/>
      <c r="R375" s="139"/>
      <c r="S375" s="139"/>
      <c r="T375" s="139"/>
      <c r="U375" s="139"/>
      <c r="V375" s="139"/>
      <c r="W375" s="139"/>
      <c r="X375" s="140"/>
      <c r="Y375" s="139"/>
      <c r="Z375" s="139"/>
    </row>
    <row r="376" spans="1:26" ht="12.75" customHeight="1">
      <c r="A376" s="139"/>
      <c r="B376" s="139"/>
      <c r="C376" s="139"/>
      <c r="D376" s="140"/>
      <c r="E376" s="140"/>
      <c r="F376" s="141"/>
      <c r="G376" s="141"/>
      <c r="H376" s="139"/>
      <c r="I376" s="141"/>
      <c r="J376" s="141"/>
      <c r="K376" s="141"/>
      <c r="L376" s="142"/>
      <c r="M376" s="141"/>
      <c r="N376" s="141"/>
      <c r="O376" s="139"/>
      <c r="P376" s="139"/>
      <c r="Q376" s="141"/>
      <c r="R376" s="139"/>
      <c r="S376" s="139"/>
      <c r="T376" s="139"/>
      <c r="U376" s="139"/>
      <c r="V376" s="139"/>
      <c r="W376" s="139"/>
      <c r="X376" s="140"/>
      <c r="Y376" s="139"/>
      <c r="Z376" s="139"/>
    </row>
    <row r="377" spans="1:26" ht="12.75" customHeight="1">
      <c r="A377" s="139"/>
      <c r="B377" s="139"/>
      <c r="C377" s="139"/>
      <c r="D377" s="140"/>
      <c r="E377" s="140"/>
      <c r="F377" s="141"/>
      <c r="G377" s="141"/>
      <c r="H377" s="139"/>
      <c r="I377" s="141"/>
      <c r="J377" s="141"/>
      <c r="K377" s="141"/>
      <c r="L377" s="142"/>
      <c r="M377" s="141"/>
      <c r="N377" s="141"/>
      <c r="O377" s="139"/>
      <c r="P377" s="139"/>
      <c r="Q377" s="141"/>
      <c r="R377" s="139"/>
      <c r="S377" s="139"/>
      <c r="T377" s="139"/>
      <c r="U377" s="139"/>
      <c r="V377" s="139"/>
      <c r="W377" s="139"/>
      <c r="X377" s="140"/>
      <c r="Y377" s="139"/>
      <c r="Z377" s="139"/>
    </row>
    <row r="378" spans="1:26" ht="12.75" customHeight="1">
      <c r="A378" s="139"/>
      <c r="B378" s="139"/>
      <c r="C378" s="139"/>
      <c r="D378" s="140"/>
      <c r="E378" s="140"/>
      <c r="F378" s="141"/>
      <c r="G378" s="141"/>
      <c r="H378" s="139"/>
      <c r="I378" s="141"/>
      <c r="J378" s="141"/>
      <c r="K378" s="141"/>
      <c r="L378" s="142"/>
      <c r="M378" s="141"/>
      <c r="N378" s="141"/>
      <c r="O378" s="139"/>
      <c r="P378" s="139"/>
      <c r="Q378" s="141"/>
      <c r="R378" s="139"/>
      <c r="S378" s="139"/>
      <c r="T378" s="139"/>
      <c r="U378" s="139"/>
      <c r="V378" s="139"/>
      <c r="W378" s="139"/>
      <c r="X378" s="140"/>
      <c r="Y378" s="139"/>
      <c r="Z378" s="139"/>
    </row>
    <row r="379" spans="1:26" ht="12.75" customHeight="1">
      <c r="A379" s="139"/>
      <c r="B379" s="139"/>
      <c r="C379" s="139"/>
      <c r="D379" s="140"/>
      <c r="E379" s="140"/>
      <c r="F379" s="141"/>
      <c r="G379" s="141"/>
      <c r="H379" s="139"/>
      <c r="I379" s="141"/>
      <c r="J379" s="141"/>
      <c r="K379" s="141"/>
      <c r="L379" s="142"/>
      <c r="M379" s="141"/>
      <c r="N379" s="141"/>
      <c r="O379" s="139"/>
      <c r="P379" s="139"/>
      <c r="Q379" s="141"/>
      <c r="R379" s="139"/>
      <c r="S379" s="139"/>
      <c r="T379" s="139"/>
      <c r="U379" s="139"/>
      <c r="V379" s="139"/>
      <c r="W379" s="139"/>
      <c r="X379" s="140"/>
      <c r="Y379" s="139"/>
      <c r="Z379" s="139"/>
    </row>
    <row r="380" spans="1:26" ht="12.75" customHeight="1">
      <c r="A380" s="139"/>
      <c r="B380" s="139"/>
      <c r="C380" s="139"/>
      <c r="D380" s="140"/>
      <c r="E380" s="140"/>
      <c r="F380" s="141"/>
      <c r="G380" s="141"/>
      <c r="H380" s="139"/>
      <c r="I380" s="141"/>
      <c r="J380" s="141"/>
      <c r="K380" s="141"/>
      <c r="L380" s="142"/>
      <c r="M380" s="141"/>
      <c r="N380" s="141"/>
      <c r="O380" s="139"/>
      <c r="P380" s="139"/>
      <c r="Q380" s="141"/>
      <c r="R380" s="139"/>
      <c r="S380" s="139"/>
      <c r="T380" s="139"/>
      <c r="U380" s="139"/>
      <c r="V380" s="139"/>
      <c r="W380" s="139"/>
      <c r="X380" s="140"/>
      <c r="Y380" s="139"/>
      <c r="Z380" s="139"/>
    </row>
    <row r="381" spans="1:26" ht="12.75" customHeight="1">
      <c r="A381" s="139"/>
      <c r="B381" s="139"/>
      <c r="C381" s="139"/>
      <c r="D381" s="140"/>
      <c r="E381" s="140"/>
      <c r="F381" s="141"/>
      <c r="G381" s="141"/>
      <c r="H381" s="139"/>
      <c r="I381" s="141"/>
      <c r="J381" s="141"/>
      <c r="K381" s="141"/>
      <c r="L381" s="142"/>
      <c r="M381" s="141"/>
      <c r="N381" s="141"/>
      <c r="O381" s="139"/>
      <c r="P381" s="139"/>
      <c r="Q381" s="141"/>
      <c r="R381" s="139"/>
      <c r="S381" s="139"/>
      <c r="T381" s="139"/>
      <c r="U381" s="139"/>
      <c r="V381" s="139"/>
      <c r="W381" s="139"/>
      <c r="X381" s="140"/>
      <c r="Y381" s="139"/>
      <c r="Z381" s="139"/>
    </row>
    <row r="382" spans="1:26" ht="12.75" customHeight="1">
      <c r="A382" s="139"/>
      <c r="B382" s="139"/>
      <c r="C382" s="139"/>
      <c r="D382" s="140"/>
      <c r="E382" s="140"/>
      <c r="F382" s="141"/>
      <c r="G382" s="141"/>
      <c r="H382" s="139"/>
      <c r="I382" s="141"/>
      <c r="J382" s="141"/>
      <c r="K382" s="141"/>
      <c r="L382" s="142"/>
      <c r="M382" s="141"/>
      <c r="N382" s="141"/>
      <c r="O382" s="139"/>
      <c r="P382" s="139"/>
      <c r="Q382" s="141"/>
      <c r="R382" s="139"/>
      <c r="S382" s="139"/>
      <c r="T382" s="139"/>
      <c r="U382" s="139"/>
      <c r="V382" s="139"/>
      <c r="W382" s="139"/>
      <c r="X382" s="140"/>
      <c r="Y382" s="139"/>
      <c r="Z382" s="139"/>
    </row>
    <row r="383" spans="1:26" ht="12.75" customHeight="1">
      <c r="A383" s="139"/>
      <c r="B383" s="139"/>
      <c r="C383" s="139"/>
      <c r="D383" s="140"/>
      <c r="E383" s="140"/>
      <c r="F383" s="141"/>
      <c r="G383" s="141"/>
      <c r="H383" s="139"/>
      <c r="I383" s="141"/>
      <c r="J383" s="141"/>
      <c r="K383" s="141"/>
      <c r="L383" s="142"/>
      <c r="M383" s="141"/>
      <c r="N383" s="141"/>
      <c r="O383" s="139"/>
      <c r="P383" s="139"/>
      <c r="Q383" s="141"/>
      <c r="R383" s="139"/>
      <c r="S383" s="139"/>
      <c r="T383" s="139"/>
      <c r="U383" s="139"/>
      <c r="V383" s="139"/>
      <c r="W383" s="139"/>
      <c r="X383" s="140"/>
      <c r="Y383" s="139"/>
      <c r="Z383" s="139"/>
    </row>
    <row r="384" spans="1:26" ht="12.75" customHeight="1">
      <c r="A384" s="139"/>
      <c r="B384" s="139"/>
      <c r="C384" s="139"/>
      <c r="D384" s="140"/>
      <c r="E384" s="140"/>
      <c r="F384" s="141"/>
      <c r="G384" s="141"/>
      <c r="H384" s="139"/>
      <c r="I384" s="141"/>
      <c r="J384" s="141"/>
      <c r="K384" s="141"/>
      <c r="L384" s="142"/>
      <c r="M384" s="141"/>
      <c r="N384" s="141"/>
      <c r="O384" s="139"/>
      <c r="P384" s="139"/>
      <c r="Q384" s="141"/>
      <c r="R384" s="139"/>
      <c r="S384" s="139"/>
      <c r="T384" s="139"/>
      <c r="U384" s="139"/>
      <c r="V384" s="139"/>
      <c r="W384" s="139"/>
      <c r="X384" s="140"/>
      <c r="Y384" s="139"/>
      <c r="Z384" s="139"/>
    </row>
    <row r="385" spans="1:26" ht="12.75" customHeight="1">
      <c r="A385" s="139"/>
      <c r="B385" s="139"/>
      <c r="C385" s="139"/>
      <c r="D385" s="140"/>
      <c r="E385" s="140"/>
      <c r="F385" s="141"/>
      <c r="G385" s="141"/>
      <c r="H385" s="139"/>
      <c r="I385" s="141"/>
      <c r="J385" s="141"/>
      <c r="K385" s="141"/>
      <c r="L385" s="142"/>
      <c r="M385" s="141"/>
      <c r="N385" s="141"/>
      <c r="O385" s="139"/>
      <c r="P385" s="139"/>
      <c r="Q385" s="141"/>
      <c r="R385" s="139"/>
      <c r="S385" s="139"/>
      <c r="T385" s="139"/>
      <c r="U385" s="139"/>
      <c r="V385" s="139"/>
      <c r="W385" s="139"/>
      <c r="X385" s="140"/>
      <c r="Y385" s="139"/>
      <c r="Z385" s="139"/>
    </row>
    <row r="386" spans="1:26" ht="12.75" customHeight="1">
      <c r="A386" s="139"/>
      <c r="B386" s="139"/>
      <c r="C386" s="139"/>
      <c r="D386" s="140"/>
      <c r="E386" s="140"/>
      <c r="F386" s="141"/>
      <c r="G386" s="141"/>
      <c r="H386" s="139"/>
      <c r="I386" s="141"/>
      <c r="J386" s="141"/>
      <c r="K386" s="141"/>
      <c r="L386" s="142"/>
      <c r="M386" s="141"/>
      <c r="N386" s="141"/>
      <c r="O386" s="139"/>
      <c r="P386" s="139"/>
      <c r="Q386" s="141"/>
      <c r="R386" s="139"/>
      <c r="S386" s="139"/>
      <c r="T386" s="139"/>
      <c r="U386" s="139"/>
      <c r="V386" s="139"/>
      <c r="W386" s="139"/>
      <c r="X386" s="140"/>
      <c r="Y386" s="139"/>
      <c r="Z386" s="139"/>
    </row>
    <row r="387" spans="1:26" ht="12.75" customHeight="1">
      <c r="A387" s="139"/>
      <c r="B387" s="139"/>
      <c r="C387" s="139"/>
      <c r="D387" s="140"/>
      <c r="E387" s="140"/>
      <c r="F387" s="141"/>
      <c r="G387" s="141"/>
      <c r="H387" s="139"/>
      <c r="I387" s="141"/>
      <c r="J387" s="141"/>
      <c r="K387" s="141"/>
      <c r="L387" s="142"/>
      <c r="M387" s="141"/>
      <c r="N387" s="141"/>
      <c r="O387" s="139"/>
      <c r="P387" s="139"/>
      <c r="Q387" s="141"/>
      <c r="R387" s="139"/>
      <c r="S387" s="139"/>
      <c r="T387" s="139"/>
      <c r="U387" s="139"/>
      <c r="V387" s="139"/>
      <c r="W387" s="139"/>
      <c r="X387" s="140"/>
      <c r="Y387" s="139"/>
      <c r="Z387" s="139"/>
    </row>
    <row r="388" spans="1:26" ht="12.75" customHeight="1">
      <c r="A388" s="139"/>
      <c r="B388" s="139"/>
      <c r="C388" s="139"/>
      <c r="D388" s="140"/>
      <c r="E388" s="140"/>
      <c r="F388" s="141"/>
      <c r="G388" s="141"/>
      <c r="H388" s="139"/>
      <c r="I388" s="141"/>
      <c r="J388" s="141"/>
      <c r="K388" s="141"/>
      <c r="L388" s="142"/>
      <c r="M388" s="141"/>
      <c r="N388" s="141"/>
      <c r="O388" s="139"/>
      <c r="P388" s="139"/>
      <c r="Q388" s="141"/>
      <c r="R388" s="139"/>
      <c r="S388" s="139"/>
      <c r="T388" s="139"/>
      <c r="U388" s="139"/>
      <c r="V388" s="139"/>
      <c r="W388" s="139"/>
      <c r="X388" s="140"/>
      <c r="Y388" s="139"/>
      <c r="Z388" s="139"/>
    </row>
    <row r="389" spans="1:26" ht="12.75" customHeight="1">
      <c r="A389" s="139"/>
      <c r="B389" s="139"/>
      <c r="C389" s="139"/>
      <c r="D389" s="140"/>
      <c r="E389" s="140"/>
      <c r="F389" s="141"/>
      <c r="G389" s="141"/>
      <c r="H389" s="139"/>
      <c r="I389" s="141"/>
      <c r="J389" s="141"/>
      <c r="K389" s="141"/>
      <c r="L389" s="142"/>
      <c r="M389" s="141"/>
      <c r="N389" s="141"/>
      <c r="O389" s="139"/>
      <c r="P389" s="139"/>
      <c r="Q389" s="141"/>
      <c r="R389" s="139"/>
      <c r="S389" s="139"/>
      <c r="T389" s="139"/>
      <c r="U389" s="139"/>
      <c r="V389" s="139"/>
      <c r="W389" s="139"/>
      <c r="X389" s="140"/>
      <c r="Y389" s="139"/>
      <c r="Z389" s="139"/>
    </row>
    <row r="390" spans="1:26" ht="12.75" customHeight="1">
      <c r="A390" s="139"/>
      <c r="B390" s="139"/>
      <c r="C390" s="139"/>
      <c r="D390" s="140"/>
      <c r="E390" s="140"/>
      <c r="F390" s="141"/>
      <c r="G390" s="141"/>
      <c r="H390" s="139"/>
      <c r="I390" s="141"/>
      <c r="J390" s="141"/>
      <c r="K390" s="141"/>
      <c r="L390" s="142"/>
      <c r="M390" s="141"/>
      <c r="N390" s="141"/>
      <c r="O390" s="139"/>
      <c r="P390" s="139"/>
      <c r="Q390" s="141"/>
      <c r="R390" s="139"/>
      <c r="S390" s="139"/>
      <c r="T390" s="139"/>
      <c r="U390" s="139"/>
      <c r="V390" s="139"/>
      <c r="W390" s="139"/>
      <c r="X390" s="140"/>
      <c r="Y390" s="139"/>
      <c r="Z390" s="139"/>
    </row>
    <row r="391" spans="1:26" ht="12.75" customHeight="1">
      <c r="A391" s="139"/>
      <c r="B391" s="139"/>
      <c r="C391" s="139"/>
      <c r="D391" s="140"/>
      <c r="E391" s="140"/>
      <c r="F391" s="141"/>
      <c r="G391" s="141"/>
      <c r="H391" s="139"/>
      <c r="I391" s="141"/>
      <c r="J391" s="141"/>
      <c r="K391" s="141"/>
      <c r="L391" s="142"/>
      <c r="M391" s="141"/>
      <c r="N391" s="141"/>
      <c r="O391" s="139"/>
      <c r="P391" s="139"/>
      <c r="Q391" s="141"/>
      <c r="R391" s="139"/>
      <c r="S391" s="139"/>
      <c r="T391" s="139"/>
      <c r="U391" s="139"/>
      <c r="V391" s="139"/>
      <c r="W391" s="139"/>
      <c r="X391" s="140"/>
      <c r="Y391" s="139"/>
      <c r="Z391" s="139"/>
    </row>
    <row r="392" spans="1:26" ht="12.75" customHeight="1">
      <c r="A392" s="139"/>
      <c r="B392" s="139"/>
      <c r="C392" s="139"/>
      <c r="D392" s="140"/>
      <c r="E392" s="140"/>
      <c r="F392" s="141"/>
      <c r="G392" s="141"/>
      <c r="H392" s="139"/>
      <c r="I392" s="141"/>
      <c r="J392" s="141"/>
      <c r="K392" s="141"/>
      <c r="L392" s="142"/>
      <c r="M392" s="141"/>
      <c r="N392" s="141"/>
      <c r="O392" s="139"/>
      <c r="P392" s="139"/>
      <c r="Q392" s="141"/>
      <c r="R392" s="139"/>
      <c r="S392" s="139"/>
      <c r="T392" s="139"/>
      <c r="U392" s="139"/>
      <c r="V392" s="139"/>
      <c r="W392" s="139"/>
      <c r="X392" s="140"/>
      <c r="Y392" s="139"/>
      <c r="Z392" s="139"/>
    </row>
    <row r="393" spans="1:26" ht="12.75" customHeight="1">
      <c r="A393" s="139"/>
      <c r="B393" s="139"/>
      <c r="C393" s="139"/>
      <c r="D393" s="140"/>
      <c r="E393" s="140"/>
      <c r="F393" s="141"/>
      <c r="G393" s="141"/>
      <c r="H393" s="139"/>
      <c r="I393" s="141"/>
      <c r="J393" s="141"/>
      <c r="K393" s="141"/>
      <c r="L393" s="142"/>
      <c r="M393" s="141"/>
      <c r="N393" s="141"/>
      <c r="O393" s="139"/>
      <c r="P393" s="139"/>
      <c r="Q393" s="141"/>
      <c r="R393" s="139"/>
      <c r="S393" s="139"/>
      <c r="T393" s="139"/>
      <c r="U393" s="139"/>
      <c r="V393" s="139"/>
      <c r="W393" s="139"/>
      <c r="X393" s="140"/>
      <c r="Y393" s="139"/>
      <c r="Z393" s="139"/>
    </row>
    <row r="394" spans="1:26" ht="12.75" customHeight="1">
      <c r="A394" s="139"/>
      <c r="B394" s="139"/>
      <c r="C394" s="139"/>
      <c r="D394" s="140"/>
      <c r="E394" s="140"/>
      <c r="F394" s="141"/>
      <c r="G394" s="141"/>
      <c r="H394" s="139"/>
      <c r="I394" s="141"/>
      <c r="J394" s="141"/>
      <c r="K394" s="141"/>
      <c r="L394" s="142"/>
      <c r="M394" s="141"/>
      <c r="N394" s="141"/>
      <c r="O394" s="139"/>
      <c r="P394" s="139"/>
      <c r="Q394" s="141"/>
      <c r="R394" s="139"/>
      <c r="S394" s="139"/>
      <c r="T394" s="139"/>
      <c r="U394" s="139"/>
      <c r="V394" s="139"/>
      <c r="W394" s="139"/>
      <c r="X394" s="140"/>
      <c r="Y394" s="139"/>
      <c r="Z394" s="139"/>
    </row>
    <row r="395" spans="1:26" ht="12.75" customHeight="1">
      <c r="A395" s="139"/>
      <c r="B395" s="139"/>
      <c r="C395" s="139"/>
      <c r="D395" s="140"/>
      <c r="E395" s="140"/>
      <c r="F395" s="141"/>
      <c r="G395" s="141"/>
      <c r="H395" s="139"/>
      <c r="I395" s="141"/>
      <c r="J395" s="141"/>
      <c r="K395" s="141"/>
      <c r="L395" s="142"/>
      <c r="M395" s="141"/>
      <c r="N395" s="141"/>
      <c r="O395" s="139"/>
      <c r="P395" s="139"/>
      <c r="Q395" s="141"/>
      <c r="R395" s="139"/>
      <c r="S395" s="139"/>
      <c r="T395" s="139"/>
      <c r="U395" s="139"/>
      <c r="V395" s="139"/>
      <c r="W395" s="139"/>
      <c r="X395" s="140"/>
      <c r="Y395" s="139"/>
      <c r="Z395" s="139"/>
    </row>
    <row r="396" spans="1:26" ht="12.75" customHeight="1">
      <c r="A396" s="139"/>
      <c r="B396" s="139"/>
      <c r="C396" s="139"/>
      <c r="D396" s="140"/>
      <c r="E396" s="140"/>
      <c r="F396" s="141"/>
      <c r="G396" s="141"/>
      <c r="H396" s="139"/>
      <c r="I396" s="141"/>
      <c r="J396" s="141"/>
      <c r="K396" s="141"/>
      <c r="L396" s="142"/>
      <c r="M396" s="141"/>
      <c r="N396" s="141"/>
      <c r="O396" s="139"/>
      <c r="P396" s="139"/>
      <c r="Q396" s="141"/>
      <c r="R396" s="139"/>
      <c r="S396" s="139"/>
      <c r="T396" s="139"/>
      <c r="U396" s="139"/>
      <c r="V396" s="139"/>
      <c r="W396" s="139"/>
      <c r="X396" s="140"/>
      <c r="Y396" s="139"/>
      <c r="Z396" s="139"/>
    </row>
    <row r="397" spans="1:26" ht="12.75" customHeight="1">
      <c r="A397" s="139"/>
      <c r="B397" s="139"/>
      <c r="C397" s="139"/>
      <c r="D397" s="140"/>
      <c r="E397" s="140"/>
      <c r="F397" s="141"/>
      <c r="G397" s="141"/>
      <c r="H397" s="139"/>
      <c r="I397" s="141"/>
      <c r="J397" s="141"/>
      <c r="K397" s="141"/>
      <c r="L397" s="142"/>
      <c r="M397" s="141"/>
      <c r="N397" s="141"/>
      <c r="O397" s="139"/>
      <c r="P397" s="139"/>
      <c r="Q397" s="141"/>
      <c r="R397" s="139"/>
      <c r="S397" s="139"/>
      <c r="T397" s="139"/>
      <c r="U397" s="139"/>
      <c r="V397" s="139"/>
      <c r="W397" s="139"/>
      <c r="X397" s="140"/>
      <c r="Y397" s="139"/>
      <c r="Z397" s="139"/>
    </row>
    <row r="398" spans="1:26" ht="12.75" customHeight="1">
      <c r="A398" s="139"/>
      <c r="B398" s="139"/>
      <c r="C398" s="139"/>
      <c r="D398" s="140"/>
      <c r="E398" s="140"/>
      <c r="F398" s="141"/>
      <c r="G398" s="141"/>
      <c r="H398" s="139"/>
      <c r="I398" s="141"/>
      <c r="J398" s="141"/>
      <c r="K398" s="141"/>
      <c r="L398" s="142"/>
      <c r="M398" s="141"/>
      <c r="N398" s="141"/>
      <c r="O398" s="139"/>
      <c r="P398" s="139"/>
      <c r="Q398" s="141"/>
      <c r="R398" s="139"/>
      <c r="S398" s="139"/>
      <c r="T398" s="139"/>
      <c r="U398" s="139"/>
      <c r="V398" s="139"/>
      <c r="W398" s="139"/>
      <c r="X398" s="140"/>
      <c r="Y398" s="139"/>
      <c r="Z398" s="139"/>
    </row>
    <row r="399" spans="1:26" ht="12.75" customHeight="1">
      <c r="A399" s="139"/>
      <c r="B399" s="139"/>
      <c r="C399" s="139"/>
      <c r="D399" s="140"/>
      <c r="E399" s="140"/>
      <c r="F399" s="141"/>
      <c r="G399" s="141"/>
      <c r="H399" s="139"/>
      <c r="I399" s="141"/>
      <c r="J399" s="141"/>
      <c r="K399" s="141"/>
      <c r="L399" s="142"/>
      <c r="M399" s="141"/>
      <c r="N399" s="141"/>
      <c r="O399" s="139"/>
      <c r="P399" s="139"/>
      <c r="Q399" s="141"/>
      <c r="R399" s="139"/>
      <c r="S399" s="139"/>
      <c r="T399" s="139"/>
      <c r="U399" s="139"/>
      <c r="V399" s="139"/>
      <c r="W399" s="139"/>
      <c r="X399" s="140"/>
      <c r="Y399" s="139"/>
      <c r="Z399" s="139"/>
    </row>
    <row r="400" spans="1:26" ht="12.75" customHeight="1">
      <c r="A400" s="139"/>
      <c r="B400" s="139"/>
      <c r="C400" s="139"/>
      <c r="D400" s="140"/>
      <c r="E400" s="140"/>
      <c r="F400" s="141"/>
      <c r="G400" s="141"/>
      <c r="H400" s="139"/>
      <c r="I400" s="141"/>
      <c r="J400" s="141"/>
      <c r="K400" s="141"/>
      <c r="L400" s="142"/>
      <c r="M400" s="141"/>
      <c r="N400" s="141"/>
      <c r="O400" s="139"/>
      <c r="P400" s="139"/>
      <c r="Q400" s="141"/>
      <c r="R400" s="139"/>
      <c r="S400" s="139"/>
      <c r="T400" s="139"/>
      <c r="U400" s="139"/>
      <c r="V400" s="139"/>
      <c r="W400" s="139"/>
      <c r="X400" s="140"/>
      <c r="Y400" s="139"/>
      <c r="Z400" s="139"/>
    </row>
    <row r="401" spans="1:26" ht="12.75" customHeight="1">
      <c r="A401" s="139"/>
      <c r="B401" s="139"/>
      <c r="C401" s="139"/>
      <c r="D401" s="140"/>
      <c r="E401" s="140"/>
      <c r="F401" s="141"/>
      <c r="G401" s="141"/>
      <c r="H401" s="139"/>
      <c r="I401" s="141"/>
      <c r="J401" s="141"/>
      <c r="K401" s="141"/>
      <c r="L401" s="142"/>
      <c r="M401" s="141"/>
      <c r="N401" s="141"/>
      <c r="O401" s="139"/>
      <c r="P401" s="139"/>
      <c r="Q401" s="141"/>
      <c r="R401" s="139"/>
      <c r="S401" s="139"/>
      <c r="T401" s="139"/>
      <c r="U401" s="139"/>
      <c r="V401" s="139"/>
      <c r="W401" s="139"/>
      <c r="X401" s="140"/>
      <c r="Y401" s="139"/>
      <c r="Z401" s="139"/>
    </row>
    <row r="402" spans="1:26" ht="12.75" customHeight="1">
      <c r="A402" s="139"/>
      <c r="B402" s="139"/>
      <c r="C402" s="139"/>
      <c r="D402" s="140"/>
      <c r="E402" s="140"/>
      <c r="F402" s="141"/>
      <c r="G402" s="141"/>
      <c r="H402" s="139"/>
      <c r="I402" s="141"/>
      <c r="J402" s="141"/>
      <c r="K402" s="141"/>
      <c r="L402" s="142"/>
      <c r="M402" s="141"/>
      <c r="N402" s="141"/>
      <c r="O402" s="139"/>
      <c r="P402" s="139"/>
      <c r="Q402" s="141"/>
      <c r="R402" s="139"/>
      <c r="S402" s="139"/>
      <c r="T402" s="139"/>
      <c r="U402" s="139"/>
      <c r="V402" s="139"/>
      <c r="W402" s="139"/>
      <c r="X402" s="140"/>
      <c r="Y402" s="139"/>
      <c r="Z402" s="139"/>
    </row>
    <row r="403" spans="1:26" ht="12.75" customHeight="1">
      <c r="A403" s="139"/>
      <c r="B403" s="139"/>
      <c r="C403" s="139"/>
      <c r="D403" s="140"/>
      <c r="E403" s="140"/>
      <c r="F403" s="141"/>
      <c r="G403" s="141"/>
      <c r="H403" s="139"/>
      <c r="I403" s="141"/>
      <c r="J403" s="141"/>
      <c r="K403" s="141"/>
      <c r="L403" s="142"/>
      <c r="M403" s="141"/>
      <c r="N403" s="141"/>
      <c r="O403" s="139"/>
      <c r="P403" s="139"/>
      <c r="Q403" s="141"/>
      <c r="R403" s="139"/>
      <c r="S403" s="139"/>
      <c r="T403" s="139"/>
      <c r="U403" s="139"/>
      <c r="V403" s="139"/>
      <c r="W403" s="139"/>
      <c r="X403" s="140"/>
      <c r="Y403" s="139"/>
      <c r="Z403" s="139"/>
    </row>
    <row r="404" spans="1:26" ht="12.75" customHeight="1">
      <c r="A404" s="139"/>
      <c r="B404" s="139"/>
      <c r="C404" s="139"/>
      <c r="D404" s="140"/>
      <c r="E404" s="140"/>
      <c r="F404" s="141"/>
      <c r="G404" s="141"/>
      <c r="H404" s="139"/>
      <c r="I404" s="141"/>
      <c r="J404" s="141"/>
      <c r="K404" s="141"/>
      <c r="L404" s="142"/>
      <c r="M404" s="141"/>
      <c r="N404" s="141"/>
      <c r="O404" s="139"/>
      <c r="P404" s="139"/>
      <c r="Q404" s="141"/>
      <c r="R404" s="139"/>
      <c r="S404" s="139"/>
      <c r="T404" s="139"/>
      <c r="U404" s="139"/>
      <c r="V404" s="139"/>
      <c r="W404" s="139"/>
      <c r="X404" s="140"/>
      <c r="Y404" s="139"/>
      <c r="Z404" s="139"/>
    </row>
    <row r="405" spans="1:26" ht="12.75" customHeight="1">
      <c r="A405" s="139"/>
      <c r="B405" s="139"/>
      <c r="C405" s="139"/>
      <c r="D405" s="140"/>
      <c r="E405" s="140"/>
      <c r="F405" s="141"/>
      <c r="G405" s="141"/>
      <c r="H405" s="139"/>
      <c r="I405" s="141"/>
      <c r="J405" s="141"/>
      <c r="K405" s="141"/>
      <c r="L405" s="142"/>
      <c r="M405" s="141"/>
      <c r="N405" s="141"/>
      <c r="O405" s="139"/>
      <c r="P405" s="139"/>
      <c r="Q405" s="141"/>
      <c r="R405" s="139"/>
      <c r="S405" s="139"/>
      <c r="T405" s="139"/>
      <c r="U405" s="139"/>
      <c r="V405" s="139"/>
      <c r="W405" s="139"/>
      <c r="X405" s="140"/>
      <c r="Y405" s="139"/>
      <c r="Z405" s="139"/>
    </row>
    <row r="406" spans="1:26" ht="12.75" customHeight="1">
      <c r="A406" s="139"/>
      <c r="B406" s="139"/>
      <c r="C406" s="139"/>
      <c r="D406" s="140"/>
      <c r="E406" s="140"/>
      <c r="F406" s="141"/>
      <c r="G406" s="141"/>
      <c r="H406" s="139"/>
      <c r="I406" s="141"/>
      <c r="J406" s="141"/>
      <c r="K406" s="141"/>
      <c r="L406" s="142"/>
      <c r="M406" s="141"/>
      <c r="N406" s="141"/>
      <c r="O406" s="139"/>
      <c r="P406" s="139"/>
      <c r="Q406" s="141"/>
      <c r="R406" s="139"/>
      <c r="S406" s="139"/>
      <c r="T406" s="139"/>
      <c r="U406" s="139"/>
      <c r="V406" s="139"/>
      <c r="W406" s="139"/>
      <c r="X406" s="140"/>
      <c r="Y406" s="139"/>
      <c r="Z406" s="139"/>
    </row>
    <row r="407" spans="1:26" ht="12.75" customHeight="1">
      <c r="A407" s="139"/>
      <c r="B407" s="139"/>
      <c r="C407" s="139"/>
      <c r="D407" s="140"/>
      <c r="E407" s="140"/>
      <c r="F407" s="141"/>
      <c r="G407" s="141"/>
      <c r="H407" s="139"/>
      <c r="I407" s="141"/>
      <c r="J407" s="141"/>
      <c r="K407" s="141"/>
      <c r="L407" s="142"/>
      <c r="M407" s="141"/>
      <c r="N407" s="141"/>
      <c r="O407" s="139"/>
      <c r="P407" s="139"/>
      <c r="Q407" s="141"/>
      <c r="R407" s="139"/>
      <c r="S407" s="139"/>
      <c r="T407" s="139"/>
      <c r="U407" s="139"/>
      <c r="V407" s="139"/>
      <c r="W407" s="139"/>
      <c r="X407" s="140"/>
      <c r="Y407" s="139"/>
      <c r="Z407" s="139"/>
    </row>
    <row r="408" spans="1:26" ht="12.75" customHeight="1">
      <c r="A408" s="139"/>
      <c r="B408" s="139"/>
      <c r="C408" s="139"/>
      <c r="D408" s="140"/>
      <c r="E408" s="140"/>
      <c r="F408" s="141"/>
      <c r="G408" s="141"/>
      <c r="H408" s="139"/>
      <c r="I408" s="141"/>
      <c r="J408" s="141"/>
      <c r="K408" s="141"/>
      <c r="L408" s="142"/>
      <c r="M408" s="141"/>
      <c r="N408" s="141"/>
      <c r="O408" s="139"/>
      <c r="P408" s="139"/>
      <c r="Q408" s="141"/>
      <c r="R408" s="139"/>
      <c r="S408" s="139"/>
      <c r="T408" s="139"/>
      <c r="U408" s="139"/>
      <c r="V408" s="139"/>
      <c r="W408" s="139"/>
      <c r="X408" s="140"/>
      <c r="Y408" s="139"/>
      <c r="Z408" s="139"/>
    </row>
    <row r="409" spans="1:26" ht="12.75" customHeight="1">
      <c r="A409" s="139"/>
      <c r="B409" s="139"/>
      <c r="C409" s="139"/>
      <c r="D409" s="140"/>
      <c r="E409" s="140"/>
      <c r="F409" s="141"/>
      <c r="G409" s="141"/>
      <c r="H409" s="139"/>
      <c r="I409" s="141"/>
      <c r="J409" s="141"/>
      <c r="K409" s="141"/>
      <c r="L409" s="142"/>
      <c r="M409" s="141"/>
      <c r="N409" s="141"/>
      <c r="O409" s="139"/>
      <c r="P409" s="139"/>
      <c r="Q409" s="141"/>
      <c r="R409" s="139"/>
      <c r="S409" s="139"/>
      <c r="T409" s="139"/>
      <c r="U409" s="139"/>
      <c r="V409" s="139"/>
      <c r="W409" s="139"/>
      <c r="X409" s="140"/>
      <c r="Y409" s="139"/>
      <c r="Z409" s="139"/>
    </row>
    <row r="410" spans="1:26" ht="12.75" customHeight="1">
      <c r="A410" s="139"/>
      <c r="B410" s="139"/>
      <c r="C410" s="139"/>
      <c r="D410" s="140"/>
      <c r="E410" s="140"/>
      <c r="F410" s="141"/>
      <c r="G410" s="141"/>
      <c r="H410" s="139"/>
      <c r="I410" s="141"/>
      <c r="J410" s="141"/>
      <c r="K410" s="141"/>
      <c r="L410" s="142"/>
      <c r="M410" s="141"/>
      <c r="N410" s="141"/>
      <c r="O410" s="139"/>
      <c r="P410" s="139"/>
      <c r="Q410" s="141"/>
      <c r="R410" s="139"/>
      <c r="S410" s="139"/>
      <c r="T410" s="139"/>
      <c r="U410" s="139"/>
      <c r="V410" s="139"/>
      <c r="W410" s="139"/>
      <c r="X410" s="140"/>
      <c r="Y410" s="139"/>
      <c r="Z410" s="139"/>
    </row>
    <row r="411" spans="1:26" ht="12.75" customHeight="1">
      <c r="A411" s="139"/>
      <c r="B411" s="139"/>
      <c r="C411" s="139"/>
      <c r="D411" s="140"/>
      <c r="E411" s="140"/>
      <c r="F411" s="141"/>
      <c r="G411" s="141"/>
      <c r="H411" s="139"/>
      <c r="I411" s="141"/>
      <c r="J411" s="141"/>
      <c r="K411" s="141"/>
      <c r="L411" s="142"/>
      <c r="M411" s="141"/>
      <c r="N411" s="141"/>
      <c r="O411" s="139"/>
      <c r="P411" s="139"/>
      <c r="Q411" s="141"/>
      <c r="R411" s="139"/>
      <c r="S411" s="139"/>
      <c r="T411" s="139"/>
      <c r="U411" s="139"/>
      <c r="V411" s="139"/>
      <c r="W411" s="139"/>
      <c r="X411" s="140"/>
      <c r="Y411" s="139"/>
      <c r="Z411" s="139"/>
    </row>
    <row r="412" spans="1:26" ht="12.75" customHeight="1">
      <c r="A412" s="139"/>
      <c r="B412" s="139"/>
      <c r="C412" s="139"/>
      <c r="D412" s="140"/>
      <c r="E412" s="140"/>
      <c r="F412" s="141"/>
      <c r="G412" s="141"/>
      <c r="H412" s="139"/>
      <c r="I412" s="141"/>
      <c r="J412" s="141"/>
      <c r="K412" s="141"/>
      <c r="L412" s="142"/>
      <c r="M412" s="141"/>
      <c r="N412" s="141"/>
      <c r="O412" s="139"/>
      <c r="P412" s="139"/>
      <c r="Q412" s="141"/>
      <c r="R412" s="139"/>
      <c r="S412" s="139"/>
      <c r="T412" s="139"/>
      <c r="U412" s="139"/>
      <c r="V412" s="139"/>
      <c r="W412" s="139"/>
      <c r="X412" s="140"/>
      <c r="Y412" s="139"/>
      <c r="Z412" s="139"/>
    </row>
    <row r="413" spans="1:26" ht="12.75" customHeight="1">
      <c r="A413" s="139"/>
      <c r="B413" s="139"/>
      <c r="C413" s="139"/>
      <c r="D413" s="140"/>
      <c r="E413" s="140"/>
      <c r="F413" s="141"/>
      <c r="G413" s="141"/>
      <c r="H413" s="139"/>
      <c r="I413" s="141"/>
      <c r="J413" s="141"/>
      <c r="K413" s="141"/>
      <c r="L413" s="142"/>
      <c r="M413" s="141"/>
      <c r="N413" s="141"/>
      <c r="O413" s="139"/>
      <c r="P413" s="139"/>
      <c r="Q413" s="141"/>
      <c r="R413" s="139"/>
      <c r="S413" s="139"/>
      <c r="T413" s="139"/>
      <c r="U413" s="139"/>
      <c r="V413" s="139"/>
      <c r="W413" s="139"/>
      <c r="X413" s="140"/>
      <c r="Y413" s="139"/>
      <c r="Z413" s="139"/>
    </row>
    <row r="414" spans="1:26" ht="12.75" customHeight="1">
      <c r="A414" s="139"/>
      <c r="B414" s="139"/>
      <c r="C414" s="139"/>
      <c r="D414" s="140"/>
      <c r="E414" s="140"/>
      <c r="F414" s="141"/>
      <c r="G414" s="141"/>
      <c r="H414" s="139"/>
      <c r="I414" s="141"/>
      <c r="J414" s="141"/>
      <c r="K414" s="141"/>
      <c r="L414" s="142"/>
      <c r="M414" s="141"/>
      <c r="N414" s="141"/>
      <c r="O414" s="139"/>
      <c r="P414" s="139"/>
      <c r="Q414" s="141"/>
      <c r="R414" s="139"/>
      <c r="S414" s="139"/>
      <c r="T414" s="139"/>
      <c r="U414" s="139"/>
      <c r="V414" s="139"/>
      <c r="W414" s="139"/>
      <c r="X414" s="140"/>
      <c r="Y414" s="139"/>
      <c r="Z414" s="139"/>
    </row>
    <row r="415" spans="1:26" ht="12.75" customHeight="1">
      <c r="A415" s="139"/>
      <c r="B415" s="139"/>
      <c r="C415" s="139"/>
      <c r="D415" s="140"/>
      <c r="E415" s="140"/>
      <c r="F415" s="141"/>
      <c r="G415" s="141"/>
      <c r="H415" s="139"/>
      <c r="I415" s="141"/>
      <c r="J415" s="141"/>
      <c r="K415" s="141"/>
      <c r="L415" s="142"/>
      <c r="M415" s="141"/>
      <c r="N415" s="141"/>
      <c r="O415" s="139"/>
      <c r="P415" s="139"/>
      <c r="Q415" s="141"/>
      <c r="R415" s="139"/>
      <c r="S415" s="139"/>
      <c r="T415" s="139"/>
      <c r="U415" s="139"/>
      <c r="V415" s="139"/>
      <c r="W415" s="139"/>
      <c r="X415" s="140"/>
      <c r="Y415" s="139"/>
      <c r="Z415" s="139"/>
    </row>
    <row r="416" spans="1:26" ht="12.75" customHeight="1">
      <c r="A416" s="139"/>
      <c r="B416" s="139"/>
      <c r="C416" s="139"/>
      <c r="D416" s="140"/>
      <c r="E416" s="140"/>
      <c r="F416" s="141"/>
      <c r="G416" s="141"/>
      <c r="H416" s="139"/>
      <c r="I416" s="141"/>
      <c r="J416" s="141"/>
      <c r="K416" s="141"/>
      <c r="L416" s="142"/>
      <c r="M416" s="141"/>
      <c r="N416" s="141"/>
      <c r="O416" s="139"/>
      <c r="P416" s="139"/>
      <c r="Q416" s="141"/>
      <c r="R416" s="139"/>
      <c r="S416" s="139"/>
      <c r="T416" s="139"/>
      <c r="U416" s="139"/>
      <c r="V416" s="139"/>
      <c r="W416" s="139"/>
      <c r="X416" s="140"/>
      <c r="Y416" s="139"/>
      <c r="Z416" s="139"/>
    </row>
    <row r="417" spans="1:26" ht="12.75" customHeight="1">
      <c r="A417" s="139"/>
      <c r="B417" s="139"/>
      <c r="C417" s="139"/>
      <c r="D417" s="140"/>
      <c r="E417" s="140"/>
      <c r="F417" s="141"/>
      <c r="G417" s="141"/>
      <c r="H417" s="139"/>
      <c r="I417" s="141"/>
      <c r="J417" s="141"/>
      <c r="K417" s="141"/>
      <c r="L417" s="142"/>
      <c r="M417" s="141"/>
      <c r="N417" s="141"/>
      <c r="O417" s="139"/>
      <c r="P417" s="139"/>
      <c r="Q417" s="141"/>
      <c r="R417" s="139"/>
      <c r="S417" s="139"/>
      <c r="T417" s="139"/>
      <c r="U417" s="139"/>
      <c r="V417" s="139"/>
      <c r="W417" s="139"/>
      <c r="X417" s="140"/>
      <c r="Y417" s="139"/>
      <c r="Z417" s="139"/>
    </row>
    <row r="418" spans="1:26" ht="12.75" customHeight="1">
      <c r="A418" s="139"/>
      <c r="B418" s="139"/>
      <c r="C418" s="139"/>
      <c r="D418" s="140"/>
      <c r="E418" s="140"/>
      <c r="F418" s="141"/>
      <c r="G418" s="141"/>
      <c r="H418" s="139"/>
      <c r="I418" s="141"/>
      <c r="J418" s="141"/>
      <c r="K418" s="141"/>
      <c r="L418" s="142"/>
      <c r="M418" s="141"/>
      <c r="N418" s="141"/>
      <c r="O418" s="139"/>
      <c r="P418" s="139"/>
      <c r="Q418" s="141"/>
      <c r="R418" s="139"/>
      <c r="S418" s="139"/>
      <c r="T418" s="139"/>
      <c r="U418" s="139"/>
      <c r="V418" s="139"/>
      <c r="W418" s="139"/>
      <c r="X418" s="140"/>
      <c r="Y418" s="139"/>
      <c r="Z418" s="139"/>
    </row>
    <row r="419" spans="1:26" ht="12.75" customHeight="1">
      <c r="A419" s="139"/>
      <c r="B419" s="139"/>
      <c r="C419" s="139"/>
      <c r="D419" s="140"/>
      <c r="E419" s="140"/>
      <c r="F419" s="141"/>
      <c r="G419" s="141"/>
      <c r="H419" s="139"/>
      <c r="I419" s="141"/>
      <c r="J419" s="141"/>
      <c r="K419" s="141"/>
      <c r="L419" s="142"/>
      <c r="M419" s="141"/>
      <c r="N419" s="141"/>
      <c r="O419" s="139"/>
      <c r="P419" s="139"/>
      <c r="Q419" s="141"/>
      <c r="R419" s="139"/>
      <c r="S419" s="139"/>
      <c r="T419" s="139"/>
      <c r="U419" s="139"/>
      <c r="V419" s="139"/>
      <c r="W419" s="139"/>
      <c r="X419" s="140"/>
      <c r="Y419" s="139"/>
      <c r="Z419" s="139"/>
    </row>
    <row r="420" spans="1:26" ht="12.75" customHeight="1">
      <c r="A420" s="139"/>
      <c r="B420" s="139"/>
      <c r="C420" s="139"/>
      <c r="D420" s="140"/>
      <c r="E420" s="140"/>
      <c r="F420" s="141"/>
      <c r="G420" s="141"/>
      <c r="H420" s="139"/>
      <c r="I420" s="141"/>
      <c r="J420" s="141"/>
      <c r="K420" s="141"/>
      <c r="L420" s="142"/>
      <c r="M420" s="141"/>
      <c r="N420" s="141"/>
      <c r="O420" s="139"/>
      <c r="P420" s="139"/>
      <c r="Q420" s="141"/>
      <c r="R420" s="139"/>
      <c r="S420" s="139"/>
      <c r="T420" s="139"/>
      <c r="U420" s="139"/>
      <c r="V420" s="139"/>
      <c r="W420" s="139"/>
      <c r="X420" s="140"/>
      <c r="Y420" s="139"/>
      <c r="Z420" s="139"/>
    </row>
    <row r="421" spans="1:26" ht="12.75" customHeight="1">
      <c r="A421" s="139"/>
      <c r="B421" s="139"/>
      <c r="C421" s="139"/>
      <c r="D421" s="140"/>
      <c r="E421" s="140"/>
      <c r="F421" s="141"/>
      <c r="G421" s="141"/>
      <c r="H421" s="139"/>
      <c r="I421" s="141"/>
      <c r="J421" s="141"/>
      <c r="K421" s="141"/>
      <c r="L421" s="142"/>
      <c r="M421" s="141"/>
      <c r="N421" s="141"/>
      <c r="O421" s="139"/>
      <c r="P421" s="139"/>
      <c r="Q421" s="141"/>
      <c r="R421" s="139"/>
      <c r="S421" s="139"/>
      <c r="T421" s="139"/>
      <c r="U421" s="139"/>
      <c r="V421" s="139"/>
      <c r="W421" s="139"/>
      <c r="X421" s="140"/>
      <c r="Y421" s="139"/>
      <c r="Z421" s="139"/>
    </row>
    <row r="422" spans="1:26" ht="12.75" customHeight="1">
      <c r="A422" s="139"/>
      <c r="B422" s="139"/>
      <c r="C422" s="139"/>
      <c r="D422" s="140"/>
      <c r="E422" s="140"/>
      <c r="F422" s="141"/>
      <c r="G422" s="141"/>
      <c r="H422" s="139"/>
      <c r="I422" s="141"/>
      <c r="J422" s="141"/>
      <c r="K422" s="141"/>
      <c r="L422" s="142"/>
      <c r="M422" s="141"/>
      <c r="N422" s="141"/>
      <c r="O422" s="139"/>
      <c r="P422" s="139"/>
      <c r="Q422" s="141"/>
      <c r="R422" s="139"/>
      <c r="S422" s="139"/>
      <c r="T422" s="139"/>
      <c r="U422" s="139"/>
      <c r="V422" s="139"/>
      <c r="W422" s="139"/>
      <c r="X422" s="140"/>
      <c r="Y422" s="139"/>
      <c r="Z422" s="139"/>
    </row>
    <row r="423" spans="1:26" ht="12.75" customHeight="1">
      <c r="A423" s="139"/>
      <c r="B423" s="139"/>
      <c r="C423" s="139"/>
      <c r="D423" s="140"/>
      <c r="E423" s="140"/>
      <c r="F423" s="141"/>
      <c r="G423" s="141"/>
      <c r="H423" s="139"/>
      <c r="I423" s="141"/>
      <c r="J423" s="141"/>
      <c r="K423" s="141"/>
      <c r="L423" s="142"/>
      <c r="M423" s="141"/>
      <c r="N423" s="141"/>
      <c r="O423" s="139"/>
      <c r="P423" s="139"/>
      <c r="Q423" s="141"/>
      <c r="R423" s="139"/>
      <c r="S423" s="139"/>
      <c r="T423" s="139"/>
      <c r="U423" s="139"/>
      <c r="V423" s="139"/>
      <c r="W423" s="139"/>
      <c r="X423" s="140"/>
      <c r="Y423" s="139"/>
      <c r="Z423" s="139"/>
    </row>
    <row r="424" spans="1:26" ht="12.75" customHeight="1">
      <c r="A424" s="139"/>
      <c r="B424" s="139"/>
      <c r="C424" s="139"/>
      <c r="D424" s="140"/>
      <c r="E424" s="140"/>
      <c r="F424" s="141"/>
      <c r="G424" s="141"/>
      <c r="H424" s="139"/>
      <c r="I424" s="141"/>
      <c r="J424" s="141"/>
      <c r="K424" s="141"/>
      <c r="L424" s="142"/>
      <c r="M424" s="141"/>
      <c r="N424" s="141"/>
      <c r="O424" s="139"/>
      <c r="P424" s="139"/>
      <c r="Q424" s="141"/>
      <c r="R424" s="139"/>
      <c r="S424" s="139"/>
      <c r="T424" s="139"/>
      <c r="U424" s="139"/>
      <c r="V424" s="139"/>
      <c r="W424" s="139"/>
      <c r="X424" s="140"/>
      <c r="Y424" s="139"/>
      <c r="Z424" s="139"/>
    </row>
    <row r="425" spans="1:26" ht="12.75" customHeight="1">
      <c r="A425" s="139"/>
      <c r="B425" s="139"/>
      <c r="C425" s="139"/>
      <c r="D425" s="140"/>
      <c r="E425" s="140"/>
      <c r="F425" s="141"/>
      <c r="G425" s="141"/>
      <c r="H425" s="139"/>
      <c r="I425" s="141"/>
      <c r="J425" s="141"/>
      <c r="K425" s="141"/>
      <c r="L425" s="142"/>
      <c r="M425" s="141"/>
      <c r="N425" s="141"/>
      <c r="O425" s="139"/>
      <c r="P425" s="139"/>
      <c r="Q425" s="141"/>
      <c r="R425" s="139"/>
      <c r="S425" s="139"/>
      <c r="T425" s="139"/>
      <c r="U425" s="139"/>
      <c r="V425" s="139"/>
      <c r="W425" s="139"/>
      <c r="X425" s="140"/>
      <c r="Y425" s="139"/>
      <c r="Z425" s="139"/>
    </row>
    <row r="426" spans="1:26" ht="12.75" customHeight="1">
      <c r="A426" s="139"/>
      <c r="B426" s="139"/>
      <c r="C426" s="139"/>
      <c r="D426" s="140"/>
      <c r="E426" s="140"/>
      <c r="F426" s="141"/>
      <c r="G426" s="141"/>
      <c r="H426" s="139"/>
      <c r="I426" s="141"/>
      <c r="J426" s="141"/>
      <c r="K426" s="141"/>
      <c r="L426" s="142"/>
      <c r="M426" s="141"/>
      <c r="N426" s="141"/>
      <c r="O426" s="139"/>
      <c r="P426" s="139"/>
      <c r="Q426" s="141"/>
      <c r="R426" s="139"/>
      <c r="S426" s="139"/>
      <c r="T426" s="139"/>
      <c r="U426" s="139"/>
      <c r="V426" s="139"/>
      <c r="W426" s="139"/>
      <c r="X426" s="140"/>
      <c r="Y426" s="139"/>
      <c r="Z426" s="139"/>
    </row>
    <row r="427" spans="1:26" ht="12.75" customHeight="1">
      <c r="A427" s="139"/>
      <c r="B427" s="139"/>
      <c r="C427" s="139"/>
      <c r="D427" s="140"/>
      <c r="E427" s="140"/>
      <c r="F427" s="141"/>
      <c r="G427" s="141"/>
      <c r="H427" s="139"/>
      <c r="I427" s="141"/>
      <c r="J427" s="141"/>
      <c r="K427" s="141"/>
      <c r="L427" s="142"/>
      <c r="M427" s="141"/>
      <c r="N427" s="141"/>
      <c r="O427" s="139"/>
      <c r="P427" s="139"/>
      <c r="Q427" s="141"/>
      <c r="R427" s="139"/>
      <c r="S427" s="139"/>
      <c r="T427" s="139"/>
      <c r="U427" s="139"/>
      <c r="V427" s="139"/>
      <c r="W427" s="139"/>
      <c r="X427" s="140"/>
      <c r="Y427" s="139"/>
      <c r="Z427" s="139"/>
    </row>
    <row r="428" spans="1:26" ht="12.75" customHeight="1">
      <c r="A428" s="139"/>
      <c r="B428" s="139"/>
      <c r="C428" s="139"/>
      <c r="D428" s="140"/>
      <c r="E428" s="140"/>
      <c r="F428" s="141"/>
      <c r="G428" s="141"/>
      <c r="H428" s="139"/>
      <c r="I428" s="141"/>
      <c r="J428" s="141"/>
      <c r="K428" s="141"/>
      <c r="L428" s="142"/>
      <c r="M428" s="141"/>
      <c r="N428" s="141"/>
      <c r="O428" s="139"/>
      <c r="P428" s="139"/>
      <c r="Q428" s="141"/>
      <c r="R428" s="139"/>
      <c r="S428" s="139"/>
      <c r="T428" s="139"/>
      <c r="U428" s="139"/>
      <c r="V428" s="139"/>
      <c r="W428" s="139"/>
      <c r="X428" s="140"/>
      <c r="Y428" s="139"/>
      <c r="Z428" s="139"/>
    </row>
    <row r="429" spans="1:26" ht="12.75" customHeight="1">
      <c r="A429" s="139"/>
      <c r="B429" s="139"/>
      <c r="C429" s="139"/>
      <c r="D429" s="140"/>
      <c r="E429" s="140"/>
      <c r="F429" s="141"/>
      <c r="G429" s="141"/>
      <c r="H429" s="139"/>
      <c r="I429" s="141"/>
      <c r="J429" s="141"/>
      <c r="K429" s="141"/>
      <c r="L429" s="142"/>
      <c r="M429" s="141"/>
      <c r="N429" s="141"/>
      <c r="O429" s="139"/>
      <c r="P429" s="139"/>
      <c r="Q429" s="141"/>
      <c r="R429" s="139"/>
      <c r="S429" s="139"/>
      <c r="T429" s="139"/>
      <c r="U429" s="139"/>
      <c r="V429" s="139"/>
      <c r="W429" s="139"/>
      <c r="X429" s="140"/>
      <c r="Y429" s="139"/>
      <c r="Z429" s="139"/>
    </row>
    <row r="430" spans="1:26" ht="12.75" customHeight="1">
      <c r="A430" s="139"/>
      <c r="B430" s="139"/>
      <c r="C430" s="139"/>
      <c r="D430" s="140"/>
      <c r="E430" s="140"/>
      <c r="F430" s="141"/>
      <c r="G430" s="141"/>
      <c r="H430" s="139"/>
      <c r="I430" s="141"/>
      <c r="J430" s="141"/>
      <c r="K430" s="141"/>
      <c r="L430" s="142"/>
      <c r="M430" s="141"/>
      <c r="N430" s="141"/>
      <c r="O430" s="139"/>
      <c r="P430" s="139"/>
      <c r="Q430" s="141"/>
      <c r="R430" s="139"/>
      <c r="S430" s="139"/>
      <c r="T430" s="139"/>
      <c r="U430" s="139"/>
      <c r="V430" s="139"/>
      <c r="W430" s="139"/>
      <c r="X430" s="140"/>
      <c r="Y430" s="139"/>
      <c r="Z430" s="139"/>
    </row>
    <row r="431" spans="1:26" ht="12.75" customHeight="1">
      <c r="A431" s="139"/>
      <c r="B431" s="139"/>
      <c r="C431" s="139"/>
      <c r="D431" s="140"/>
      <c r="E431" s="140"/>
      <c r="F431" s="141"/>
      <c r="G431" s="141"/>
      <c r="H431" s="139"/>
      <c r="I431" s="141"/>
      <c r="J431" s="141"/>
      <c r="K431" s="141"/>
      <c r="L431" s="142"/>
      <c r="M431" s="141"/>
      <c r="N431" s="141"/>
      <c r="O431" s="139"/>
      <c r="P431" s="139"/>
      <c r="Q431" s="141"/>
      <c r="R431" s="139"/>
      <c r="S431" s="139"/>
      <c r="T431" s="139"/>
      <c r="U431" s="139"/>
      <c r="V431" s="139"/>
      <c r="W431" s="139"/>
      <c r="X431" s="140"/>
      <c r="Y431" s="139"/>
      <c r="Z431" s="139"/>
    </row>
    <row r="432" spans="1:26" ht="12.75" customHeight="1">
      <c r="A432" s="139"/>
      <c r="B432" s="139"/>
      <c r="C432" s="139"/>
      <c r="D432" s="140"/>
      <c r="E432" s="140"/>
      <c r="F432" s="141"/>
      <c r="G432" s="141"/>
      <c r="H432" s="139"/>
      <c r="I432" s="141"/>
      <c r="J432" s="141"/>
      <c r="K432" s="141"/>
      <c r="L432" s="142"/>
      <c r="M432" s="141"/>
      <c r="N432" s="141"/>
      <c r="O432" s="139"/>
      <c r="P432" s="139"/>
      <c r="Q432" s="141"/>
      <c r="R432" s="139"/>
      <c r="S432" s="139"/>
      <c r="T432" s="139"/>
      <c r="U432" s="139"/>
      <c r="V432" s="139"/>
      <c r="W432" s="139"/>
      <c r="X432" s="140"/>
      <c r="Y432" s="139"/>
      <c r="Z432" s="139"/>
    </row>
    <row r="433" spans="1:26" ht="12.75" customHeight="1">
      <c r="A433" s="139"/>
      <c r="B433" s="139"/>
      <c r="C433" s="139"/>
      <c r="D433" s="140"/>
      <c r="E433" s="140"/>
      <c r="F433" s="141"/>
      <c r="G433" s="141"/>
      <c r="H433" s="139"/>
      <c r="I433" s="141"/>
      <c r="J433" s="141"/>
      <c r="K433" s="141"/>
      <c r="L433" s="142"/>
      <c r="M433" s="141"/>
      <c r="N433" s="141"/>
      <c r="O433" s="139"/>
      <c r="P433" s="139"/>
      <c r="Q433" s="141"/>
      <c r="R433" s="139"/>
      <c r="S433" s="139"/>
      <c r="T433" s="139"/>
      <c r="U433" s="139"/>
      <c r="V433" s="139"/>
      <c r="W433" s="139"/>
      <c r="X433" s="140"/>
      <c r="Y433" s="139"/>
      <c r="Z433" s="139"/>
    </row>
    <row r="434" spans="1:26" ht="12.75" customHeight="1">
      <c r="A434" s="139"/>
      <c r="B434" s="139"/>
      <c r="C434" s="139"/>
      <c r="D434" s="140"/>
      <c r="E434" s="140"/>
      <c r="F434" s="141"/>
      <c r="G434" s="141"/>
      <c r="H434" s="139"/>
      <c r="I434" s="141"/>
      <c r="J434" s="141"/>
      <c r="K434" s="141"/>
      <c r="L434" s="142"/>
      <c r="M434" s="141"/>
      <c r="N434" s="141"/>
      <c r="O434" s="139"/>
      <c r="P434" s="139"/>
      <c r="Q434" s="141"/>
      <c r="R434" s="139"/>
      <c r="S434" s="139"/>
      <c r="T434" s="139"/>
      <c r="U434" s="139"/>
      <c r="V434" s="139"/>
      <c r="W434" s="139"/>
      <c r="X434" s="140"/>
      <c r="Y434" s="139"/>
      <c r="Z434" s="139"/>
    </row>
    <row r="435" spans="1:26" ht="12.75" customHeight="1">
      <c r="A435" s="139"/>
      <c r="B435" s="139"/>
      <c r="C435" s="139"/>
      <c r="D435" s="140"/>
      <c r="E435" s="140"/>
      <c r="F435" s="141"/>
      <c r="G435" s="141"/>
      <c r="H435" s="139"/>
      <c r="I435" s="141"/>
      <c r="J435" s="141"/>
      <c r="K435" s="141"/>
      <c r="L435" s="142"/>
      <c r="M435" s="141"/>
      <c r="N435" s="141"/>
      <c r="O435" s="139"/>
      <c r="P435" s="139"/>
      <c r="Q435" s="141"/>
      <c r="R435" s="139"/>
      <c r="S435" s="139"/>
      <c r="T435" s="139"/>
      <c r="U435" s="139"/>
      <c r="V435" s="139"/>
      <c r="W435" s="139"/>
      <c r="X435" s="140"/>
      <c r="Y435" s="139"/>
      <c r="Z435" s="139"/>
    </row>
    <row r="436" spans="1:26" ht="12.75" customHeight="1">
      <c r="A436" s="139"/>
      <c r="B436" s="139"/>
      <c r="C436" s="139"/>
      <c r="D436" s="140"/>
      <c r="E436" s="140"/>
      <c r="F436" s="141"/>
      <c r="G436" s="141"/>
      <c r="H436" s="139"/>
      <c r="I436" s="141"/>
      <c r="J436" s="141"/>
      <c r="K436" s="141"/>
      <c r="L436" s="142"/>
      <c r="M436" s="141"/>
      <c r="N436" s="141"/>
      <c r="O436" s="139"/>
      <c r="P436" s="139"/>
      <c r="Q436" s="141"/>
      <c r="R436" s="139"/>
      <c r="S436" s="139"/>
      <c r="T436" s="139"/>
      <c r="U436" s="139"/>
      <c r="V436" s="139"/>
      <c r="W436" s="139"/>
      <c r="X436" s="140"/>
      <c r="Y436" s="139"/>
      <c r="Z436" s="139"/>
    </row>
    <row r="437" spans="1:26" ht="12.75" customHeight="1">
      <c r="A437" s="139"/>
      <c r="B437" s="139"/>
      <c r="C437" s="139"/>
      <c r="D437" s="140"/>
      <c r="E437" s="140"/>
      <c r="F437" s="141"/>
      <c r="G437" s="141"/>
      <c r="H437" s="139"/>
      <c r="I437" s="141"/>
      <c r="J437" s="141"/>
      <c r="K437" s="141"/>
      <c r="L437" s="142"/>
      <c r="M437" s="141"/>
      <c r="N437" s="141"/>
      <c r="O437" s="139"/>
      <c r="P437" s="139"/>
      <c r="Q437" s="141"/>
      <c r="R437" s="139"/>
      <c r="S437" s="139"/>
      <c r="T437" s="139"/>
      <c r="U437" s="139"/>
      <c r="V437" s="139"/>
      <c r="W437" s="139"/>
      <c r="X437" s="140"/>
      <c r="Y437" s="139"/>
      <c r="Z437" s="139"/>
    </row>
    <row r="438" spans="1:26" ht="12.75" customHeight="1">
      <c r="A438" s="139"/>
      <c r="B438" s="139"/>
      <c r="C438" s="139"/>
      <c r="D438" s="140"/>
      <c r="E438" s="140"/>
      <c r="F438" s="141"/>
      <c r="G438" s="141"/>
      <c r="H438" s="139"/>
      <c r="I438" s="141"/>
      <c r="J438" s="141"/>
      <c r="K438" s="141"/>
      <c r="L438" s="142"/>
      <c r="M438" s="141"/>
      <c r="N438" s="141"/>
      <c r="O438" s="139"/>
      <c r="P438" s="139"/>
      <c r="Q438" s="141"/>
      <c r="R438" s="139"/>
      <c r="S438" s="139"/>
      <c r="T438" s="139"/>
      <c r="U438" s="139"/>
      <c r="V438" s="139"/>
      <c r="W438" s="139"/>
      <c r="X438" s="140"/>
      <c r="Y438" s="139"/>
      <c r="Z438" s="139"/>
    </row>
    <row r="439" spans="1:26" ht="12.75" customHeight="1">
      <c r="A439" s="139"/>
      <c r="B439" s="139"/>
      <c r="C439" s="139"/>
      <c r="D439" s="140"/>
      <c r="E439" s="140"/>
      <c r="F439" s="141"/>
      <c r="G439" s="141"/>
      <c r="H439" s="139"/>
      <c r="I439" s="141"/>
      <c r="J439" s="141"/>
      <c r="K439" s="141"/>
      <c r="L439" s="142"/>
      <c r="M439" s="141"/>
      <c r="N439" s="141"/>
      <c r="O439" s="139"/>
      <c r="P439" s="139"/>
      <c r="Q439" s="141"/>
      <c r="R439" s="139"/>
      <c r="S439" s="139"/>
      <c r="T439" s="139"/>
      <c r="U439" s="139"/>
      <c r="V439" s="139"/>
      <c r="W439" s="139"/>
      <c r="X439" s="140"/>
      <c r="Y439" s="139"/>
      <c r="Z439" s="139"/>
    </row>
    <row r="440" spans="1:26" ht="12.75" customHeight="1">
      <c r="A440" s="139"/>
      <c r="B440" s="139"/>
      <c r="C440" s="139"/>
      <c r="D440" s="140"/>
      <c r="E440" s="140"/>
      <c r="F440" s="141"/>
      <c r="G440" s="141"/>
      <c r="H440" s="139"/>
      <c r="I440" s="141"/>
      <c r="J440" s="141"/>
      <c r="K440" s="141"/>
      <c r="L440" s="142"/>
      <c r="M440" s="141"/>
      <c r="N440" s="141"/>
      <c r="O440" s="139"/>
      <c r="P440" s="139"/>
      <c r="Q440" s="141"/>
      <c r="R440" s="139"/>
      <c r="S440" s="139"/>
      <c r="T440" s="139"/>
      <c r="U440" s="139"/>
      <c r="V440" s="139"/>
      <c r="W440" s="139"/>
      <c r="X440" s="140"/>
      <c r="Y440" s="139"/>
      <c r="Z440" s="139"/>
    </row>
    <row r="441" spans="1:26" ht="12.75" customHeight="1">
      <c r="A441" s="139"/>
      <c r="B441" s="139"/>
      <c r="C441" s="139"/>
      <c r="D441" s="140"/>
      <c r="E441" s="140"/>
      <c r="F441" s="141"/>
      <c r="G441" s="141"/>
      <c r="H441" s="139"/>
      <c r="I441" s="141"/>
      <c r="J441" s="141"/>
      <c r="K441" s="141"/>
      <c r="L441" s="142"/>
      <c r="M441" s="141"/>
      <c r="N441" s="141"/>
      <c r="O441" s="139"/>
      <c r="P441" s="139"/>
      <c r="Q441" s="141"/>
      <c r="R441" s="139"/>
      <c r="S441" s="139"/>
      <c r="T441" s="139"/>
      <c r="U441" s="139"/>
      <c r="V441" s="139"/>
      <c r="W441" s="139"/>
      <c r="X441" s="140"/>
      <c r="Y441" s="139"/>
      <c r="Z441" s="139"/>
    </row>
    <row r="442" spans="1:26" ht="12.75" customHeight="1">
      <c r="A442" s="139"/>
      <c r="B442" s="139"/>
      <c r="C442" s="139"/>
      <c r="D442" s="140"/>
      <c r="E442" s="140"/>
      <c r="F442" s="141"/>
      <c r="G442" s="141"/>
      <c r="H442" s="139"/>
      <c r="I442" s="141"/>
      <c r="J442" s="141"/>
      <c r="K442" s="141"/>
      <c r="L442" s="142"/>
      <c r="M442" s="141"/>
      <c r="N442" s="141"/>
      <c r="O442" s="139"/>
      <c r="P442" s="139"/>
      <c r="Q442" s="141"/>
      <c r="R442" s="139"/>
      <c r="S442" s="139"/>
      <c r="T442" s="139"/>
      <c r="U442" s="139"/>
      <c r="V442" s="139"/>
      <c r="W442" s="139"/>
      <c r="X442" s="140"/>
      <c r="Y442" s="139"/>
      <c r="Z442" s="139"/>
    </row>
    <row r="443" spans="1:26" ht="12.75" customHeight="1">
      <c r="A443" s="139"/>
      <c r="B443" s="139"/>
      <c r="C443" s="139"/>
      <c r="D443" s="140"/>
      <c r="E443" s="140"/>
      <c r="F443" s="141"/>
      <c r="G443" s="141"/>
      <c r="H443" s="139"/>
      <c r="I443" s="141"/>
      <c r="J443" s="141"/>
      <c r="K443" s="141"/>
      <c r="L443" s="142"/>
      <c r="M443" s="141"/>
      <c r="N443" s="141"/>
      <c r="O443" s="139"/>
      <c r="P443" s="139"/>
      <c r="Q443" s="141"/>
      <c r="R443" s="139"/>
      <c r="S443" s="139"/>
      <c r="T443" s="139"/>
      <c r="U443" s="139"/>
      <c r="V443" s="139"/>
      <c r="W443" s="139"/>
      <c r="X443" s="140"/>
      <c r="Y443" s="139"/>
      <c r="Z443" s="139"/>
    </row>
    <row r="444" spans="1:26" ht="12.75" customHeight="1">
      <c r="A444" s="139"/>
      <c r="B444" s="139"/>
      <c r="C444" s="139"/>
      <c r="D444" s="140"/>
      <c r="E444" s="140"/>
      <c r="F444" s="141"/>
      <c r="G444" s="141"/>
      <c r="H444" s="139"/>
      <c r="I444" s="141"/>
      <c r="J444" s="141"/>
      <c r="K444" s="141"/>
      <c r="L444" s="142"/>
      <c r="M444" s="141"/>
      <c r="N444" s="141"/>
      <c r="O444" s="139"/>
      <c r="P444" s="139"/>
      <c r="Q444" s="141"/>
      <c r="R444" s="139"/>
      <c r="S444" s="139"/>
      <c r="T444" s="139"/>
      <c r="U444" s="139"/>
      <c r="V444" s="139"/>
      <c r="W444" s="139"/>
      <c r="X444" s="140"/>
      <c r="Y444" s="139"/>
      <c r="Z444" s="139"/>
    </row>
    <row r="445" spans="1:26" ht="12.75" customHeight="1">
      <c r="A445" s="139"/>
      <c r="B445" s="139"/>
      <c r="C445" s="139"/>
      <c r="D445" s="140"/>
      <c r="E445" s="140"/>
      <c r="F445" s="141"/>
      <c r="G445" s="141"/>
      <c r="H445" s="139"/>
      <c r="I445" s="141"/>
      <c r="J445" s="141"/>
      <c r="K445" s="141"/>
      <c r="L445" s="142"/>
      <c r="M445" s="141"/>
      <c r="N445" s="141"/>
      <c r="O445" s="139"/>
      <c r="P445" s="139"/>
      <c r="Q445" s="141"/>
      <c r="R445" s="139"/>
      <c r="S445" s="139"/>
      <c r="T445" s="139"/>
      <c r="U445" s="139"/>
      <c r="V445" s="139"/>
      <c r="W445" s="139"/>
      <c r="X445" s="140"/>
      <c r="Y445" s="139"/>
      <c r="Z445" s="139"/>
    </row>
    <row r="446" spans="1:26" ht="12.75" customHeight="1">
      <c r="A446" s="139"/>
      <c r="B446" s="139"/>
      <c r="C446" s="139"/>
      <c r="D446" s="140"/>
      <c r="E446" s="140"/>
      <c r="F446" s="141"/>
      <c r="G446" s="141"/>
      <c r="H446" s="139"/>
      <c r="I446" s="141"/>
      <c r="J446" s="141"/>
      <c r="K446" s="141"/>
      <c r="L446" s="142"/>
      <c r="M446" s="141"/>
      <c r="N446" s="141"/>
      <c r="O446" s="139"/>
      <c r="P446" s="139"/>
      <c r="Q446" s="141"/>
      <c r="R446" s="139"/>
      <c r="S446" s="139"/>
      <c r="T446" s="139"/>
      <c r="U446" s="139"/>
      <c r="V446" s="139"/>
      <c r="W446" s="139"/>
      <c r="X446" s="140"/>
      <c r="Y446" s="139"/>
      <c r="Z446" s="139"/>
    </row>
    <row r="447" spans="1:26" ht="12.75" customHeight="1">
      <c r="A447" s="139"/>
      <c r="B447" s="139"/>
      <c r="C447" s="139"/>
      <c r="D447" s="140"/>
      <c r="E447" s="140"/>
      <c r="F447" s="141"/>
      <c r="G447" s="141"/>
      <c r="H447" s="139"/>
      <c r="I447" s="141"/>
      <c r="J447" s="141"/>
      <c r="K447" s="141"/>
      <c r="L447" s="142"/>
      <c r="M447" s="141"/>
      <c r="N447" s="141"/>
      <c r="O447" s="139"/>
      <c r="P447" s="139"/>
      <c r="Q447" s="141"/>
      <c r="R447" s="139"/>
      <c r="S447" s="139"/>
      <c r="T447" s="139"/>
      <c r="U447" s="139"/>
      <c r="V447" s="139"/>
      <c r="W447" s="139"/>
      <c r="X447" s="140"/>
      <c r="Y447" s="139"/>
      <c r="Z447" s="139"/>
    </row>
    <row r="448" spans="1:26" ht="12.75" customHeight="1">
      <c r="A448" s="139"/>
      <c r="B448" s="139"/>
      <c r="C448" s="139"/>
      <c r="D448" s="140"/>
      <c r="E448" s="140"/>
      <c r="F448" s="141"/>
      <c r="G448" s="141"/>
      <c r="H448" s="139"/>
      <c r="I448" s="141"/>
      <c r="J448" s="141"/>
      <c r="K448" s="141"/>
      <c r="L448" s="142"/>
      <c r="M448" s="141"/>
      <c r="N448" s="141"/>
      <c r="O448" s="139"/>
      <c r="P448" s="139"/>
      <c r="Q448" s="141"/>
      <c r="R448" s="139"/>
      <c r="S448" s="139"/>
      <c r="T448" s="139"/>
      <c r="U448" s="139"/>
      <c r="V448" s="139"/>
      <c r="W448" s="139"/>
      <c r="X448" s="140"/>
      <c r="Y448" s="139"/>
      <c r="Z448" s="139"/>
    </row>
    <row r="449" spans="1:26" ht="12.75" customHeight="1">
      <c r="A449" s="139"/>
      <c r="B449" s="139"/>
      <c r="C449" s="139"/>
      <c r="D449" s="140"/>
      <c r="E449" s="140"/>
      <c r="F449" s="141"/>
      <c r="G449" s="141"/>
      <c r="H449" s="139"/>
      <c r="I449" s="141"/>
      <c r="J449" s="141"/>
      <c r="K449" s="141"/>
      <c r="L449" s="142"/>
      <c r="M449" s="141"/>
      <c r="N449" s="141"/>
      <c r="O449" s="139"/>
      <c r="P449" s="139"/>
      <c r="Q449" s="141"/>
      <c r="R449" s="139"/>
      <c r="S449" s="139"/>
      <c r="T449" s="139"/>
      <c r="U449" s="139"/>
      <c r="V449" s="139"/>
      <c r="W449" s="139"/>
      <c r="X449" s="140"/>
      <c r="Y449" s="139"/>
      <c r="Z449" s="139"/>
    </row>
    <row r="450" spans="1:26" ht="12.75" customHeight="1">
      <c r="A450" s="139"/>
      <c r="B450" s="139"/>
      <c r="C450" s="139"/>
      <c r="D450" s="140"/>
      <c r="E450" s="140"/>
      <c r="F450" s="141"/>
      <c r="G450" s="141"/>
      <c r="H450" s="139"/>
      <c r="I450" s="141"/>
      <c r="J450" s="141"/>
      <c r="K450" s="141"/>
      <c r="L450" s="142"/>
      <c r="M450" s="141"/>
      <c r="N450" s="141"/>
      <c r="O450" s="139"/>
      <c r="P450" s="139"/>
      <c r="Q450" s="141"/>
      <c r="R450" s="139"/>
      <c r="S450" s="139"/>
      <c r="T450" s="139"/>
      <c r="U450" s="139"/>
      <c r="V450" s="139"/>
      <c r="W450" s="139"/>
      <c r="X450" s="140"/>
      <c r="Y450" s="139"/>
      <c r="Z450" s="139"/>
    </row>
    <row r="451" spans="1:26" ht="12.75" customHeight="1">
      <c r="A451" s="139"/>
      <c r="B451" s="139"/>
      <c r="C451" s="139"/>
      <c r="D451" s="140"/>
      <c r="E451" s="140"/>
      <c r="F451" s="141"/>
      <c r="G451" s="141"/>
      <c r="H451" s="139"/>
      <c r="I451" s="141"/>
      <c r="J451" s="141"/>
      <c r="K451" s="141"/>
      <c r="L451" s="142"/>
      <c r="M451" s="141"/>
      <c r="N451" s="141"/>
      <c r="O451" s="139"/>
      <c r="P451" s="139"/>
      <c r="Q451" s="141"/>
      <c r="R451" s="139"/>
      <c r="S451" s="139"/>
      <c r="T451" s="139"/>
      <c r="U451" s="139"/>
      <c r="V451" s="139"/>
      <c r="W451" s="139"/>
      <c r="X451" s="140"/>
      <c r="Y451" s="139"/>
      <c r="Z451" s="139"/>
    </row>
    <row r="452" spans="1:26" ht="12.75" customHeight="1">
      <c r="A452" s="139"/>
      <c r="B452" s="139"/>
      <c r="C452" s="139"/>
      <c r="D452" s="140"/>
      <c r="E452" s="140"/>
      <c r="F452" s="141"/>
      <c r="G452" s="141"/>
      <c r="H452" s="139"/>
      <c r="I452" s="141"/>
      <c r="J452" s="141"/>
      <c r="K452" s="141"/>
      <c r="L452" s="142"/>
      <c r="M452" s="141"/>
      <c r="N452" s="141"/>
      <c r="O452" s="139"/>
      <c r="P452" s="139"/>
      <c r="Q452" s="141"/>
      <c r="R452" s="139"/>
      <c r="S452" s="139"/>
      <c r="T452" s="139"/>
      <c r="U452" s="139"/>
      <c r="V452" s="139"/>
      <c r="W452" s="139"/>
      <c r="X452" s="140"/>
      <c r="Y452" s="139"/>
      <c r="Z452" s="139"/>
    </row>
    <row r="453" spans="1:26" ht="12.75" customHeight="1">
      <c r="A453" s="139"/>
      <c r="B453" s="139"/>
      <c r="C453" s="139"/>
      <c r="D453" s="140"/>
      <c r="E453" s="140"/>
      <c r="F453" s="141"/>
      <c r="G453" s="141"/>
      <c r="H453" s="139"/>
      <c r="I453" s="141"/>
      <c r="J453" s="141"/>
      <c r="K453" s="141"/>
      <c r="L453" s="142"/>
      <c r="M453" s="141"/>
      <c r="N453" s="141"/>
      <c r="O453" s="139"/>
      <c r="P453" s="139"/>
      <c r="Q453" s="141"/>
      <c r="R453" s="139"/>
      <c r="S453" s="139"/>
      <c r="T453" s="139"/>
      <c r="U453" s="139"/>
      <c r="V453" s="139"/>
      <c r="W453" s="139"/>
      <c r="X453" s="140"/>
      <c r="Y453" s="139"/>
      <c r="Z453" s="139"/>
    </row>
    <row r="454" spans="1:26" ht="12.75" customHeight="1">
      <c r="A454" s="139"/>
      <c r="B454" s="139"/>
      <c r="C454" s="139"/>
      <c r="D454" s="140"/>
      <c r="E454" s="140"/>
      <c r="F454" s="141"/>
      <c r="G454" s="141"/>
      <c r="H454" s="139"/>
      <c r="I454" s="141"/>
      <c r="J454" s="141"/>
      <c r="K454" s="141"/>
      <c r="L454" s="142"/>
      <c r="M454" s="141"/>
      <c r="N454" s="141"/>
      <c r="O454" s="139"/>
      <c r="P454" s="139"/>
      <c r="Q454" s="141"/>
      <c r="R454" s="139"/>
      <c r="S454" s="139"/>
      <c r="T454" s="139"/>
      <c r="U454" s="139"/>
      <c r="V454" s="139"/>
      <c r="W454" s="139"/>
      <c r="X454" s="140"/>
      <c r="Y454" s="139"/>
      <c r="Z454" s="139"/>
    </row>
    <row r="455" spans="1:26" ht="12.75" customHeight="1">
      <c r="A455" s="139"/>
      <c r="B455" s="139"/>
      <c r="C455" s="139"/>
      <c r="D455" s="140"/>
      <c r="E455" s="140"/>
      <c r="F455" s="141"/>
      <c r="G455" s="141"/>
      <c r="H455" s="139"/>
      <c r="I455" s="141"/>
      <c r="J455" s="141"/>
      <c r="K455" s="141"/>
      <c r="L455" s="142"/>
      <c r="M455" s="141"/>
      <c r="N455" s="141"/>
      <c r="O455" s="139"/>
      <c r="P455" s="139"/>
      <c r="Q455" s="141"/>
      <c r="R455" s="139"/>
      <c r="S455" s="139"/>
      <c r="T455" s="139"/>
      <c r="U455" s="139"/>
      <c r="V455" s="139"/>
      <c r="W455" s="139"/>
      <c r="X455" s="140"/>
      <c r="Y455" s="139"/>
      <c r="Z455" s="139"/>
    </row>
    <row r="456" spans="1:26" ht="12.75" customHeight="1">
      <c r="A456" s="139"/>
      <c r="B456" s="139"/>
      <c r="C456" s="139"/>
      <c r="D456" s="140"/>
      <c r="E456" s="140"/>
      <c r="F456" s="141"/>
      <c r="G456" s="141"/>
      <c r="H456" s="139"/>
      <c r="I456" s="141"/>
      <c r="J456" s="141"/>
      <c r="K456" s="141"/>
      <c r="L456" s="142"/>
      <c r="M456" s="141"/>
      <c r="N456" s="141"/>
      <c r="O456" s="139"/>
      <c r="P456" s="139"/>
      <c r="Q456" s="141"/>
      <c r="R456" s="139"/>
      <c r="S456" s="139"/>
      <c r="T456" s="139"/>
      <c r="U456" s="139"/>
      <c r="V456" s="139"/>
      <c r="W456" s="139"/>
      <c r="X456" s="140"/>
      <c r="Y456" s="139"/>
      <c r="Z456" s="139"/>
    </row>
    <row r="457" spans="1:26" ht="12.75" customHeight="1">
      <c r="A457" s="139"/>
      <c r="B457" s="139"/>
      <c r="C457" s="139"/>
      <c r="D457" s="140"/>
      <c r="E457" s="140"/>
      <c r="F457" s="141"/>
      <c r="G457" s="141"/>
      <c r="H457" s="139"/>
      <c r="I457" s="141"/>
      <c r="J457" s="141"/>
      <c r="K457" s="141"/>
      <c r="L457" s="142"/>
      <c r="M457" s="141"/>
      <c r="N457" s="141"/>
      <c r="O457" s="139"/>
      <c r="P457" s="139"/>
      <c r="Q457" s="141"/>
      <c r="R457" s="139"/>
      <c r="S457" s="139"/>
      <c r="T457" s="139"/>
      <c r="U457" s="139"/>
      <c r="V457" s="139"/>
      <c r="W457" s="139"/>
      <c r="X457" s="140"/>
      <c r="Y457" s="139"/>
      <c r="Z457" s="139"/>
    </row>
    <row r="458" spans="1:26" ht="12.75" customHeight="1">
      <c r="A458" s="139"/>
      <c r="B458" s="139"/>
      <c r="C458" s="139"/>
      <c r="D458" s="140"/>
      <c r="E458" s="140"/>
      <c r="F458" s="141"/>
      <c r="G458" s="141"/>
      <c r="H458" s="139"/>
      <c r="I458" s="141"/>
      <c r="J458" s="141"/>
      <c r="K458" s="141"/>
      <c r="L458" s="142"/>
      <c r="M458" s="141"/>
      <c r="N458" s="141"/>
      <c r="O458" s="139"/>
      <c r="P458" s="139"/>
      <c r="Q458" s="141"/>
      <c r="R458" s="139"/>
      <c r="S458" s="139"/>
      <c r="T458" s="139"/>
      <c r="U458" s="139"/>
      <c r="V458" s="139"/>
      <c r="W458" s="139"/>
      <c r="X458" s="140"/>
      <c r="Y458" s="139"/>
      <c r="Z458" s="139"/>
    </row>
    <row r="459" spans="1:26" ht="12.75" customHeight="1">
      <c r="A459" s="139"/>
      <c r="B459" s="139"/>
      <c r="C459" s="139"/>
      <c r="D459" s="140"/>
      <c r="E459" s="140"/>
      <c r="F459" s="141"/>
      <c r="G459" s="141"/>
      <c r="H459" s="139"/>
      <c r="I459" s="141"/>
      <c r="J459" s="141"/>
      <c r="K459" s="141"/>
      <c r="L459" s="142"/>
      <c r="M459" s="141"/>
      <c r="N459" s="141"/>
      <c r="O459" s="139"/>
      <c r="P459" s="139"/>
      <c r="Q459" s="141"/>
      <c r="R459" s="139"/>
      <c r="S459" s="139"/>
      <c r="T459" s="139"/>
      <c r="U459" s="139"/>
      <c r="V459" s="139"/>
      <c r="W459" s="139"/>
      <c r="X459" s="140"/>
      <c r="Y459" s="139"/>
      <c r="Z459" s="139"/>
    </row>
    <row r="460" spans="1:26" ht="12.75" customHeight="1">
      <c r="A460" s="139"/>
      <c r="B460" s="139"/>
      <c r="C460" s="139"/>
      <c r="D460" s="140"/>
      <c r="E460" s="140"/>
      <c r="F460" s="141"/>
      <c r="G460" s="141"/>
      <c r="H460" s="139"/>
      <c r="I460" s="141"/>
      <c r="J460" s="141"/>
      <c r="K460" s="141"/>
      <c r="L460" s="142"/>
      <c r="M460" s="141"/>
      <c r="N460" s="141"/>
      <c r="O460" s="139"/>
      <c r="P460" s="139"/>
      <c r="Q460" s="141"/>
      <c r="R460" s="139"/>
      <c r="S460" s="139"/>
      <c r="T460" s="139"/>
      <c r="U460" s="139"/>
      <c r="V460" s="139"/>
      <c r="W460" s="139"/>
      <c r="X460" s="140"/>
      <c r="Y460" s="139"/>
      <c r="Z460" s="139"/>
    </row>
    <row r="461" spans="1:26" ht="12.75" customHeight="1">
      <c r="A461" s="139"/>
      <c r="B461" s="139"/>
      <c r="C461" s="139"/>
      <c r="D461" s="140"/>
      <c r="E461" s="140"/>
      <c r="F461" s="141"/>
      <c r="G461" s="141"/>
      <c r="H461" s="139"/>
      <c r="I461" s="141"/>
      <c r="J461" s="141"/>
      <c r="K461" s="141"/>
      <c r="L461" s="142"/>
      <c r="M461" s="141"/>
      <c r="N461" s="141"/>
      <c r="O461" s="139"/>
      <c r="P461" s="139"/>
      <c r="Q461" s="141"/>
      <c r="R461" s="139"/>
      <c r="S461" s="139"/>
      <c r="T461" s="139"/>
      <c r="U461" s="139"/>
      <c r="V461" s="139"/>
      <c r="W461" s="139"/>
      <c r="X461" s="140"/>
      <c r="Y461" s="139"/>
      <c r="Z461" s="139"/>
    </row>
    <row r="462" spans="1:26" ht="12.75" customHeight="1">
      <c r="A462" s="139"/>
      <c r="B462" s="139"/>
      <c r="C462" s="139"/>
      <c r="D462" s="140"/>
      <c r="E462" s="140"/>
      <c r="F462" s="141"/>
      <c r="G462" s="141"/>
      <c r="H462" s="139"/>
      <c r="I462" s="141"/>
      <c r="J462" s="141"/>
      <c r="K462" s="141"/>
      <c r="L462" s="142"/>
      <c r="M462" s="141"/>
      <c r="N462" s="141"/>
      <c r="O462" s="139"/>
      <c r="P462" s="139"/>
      <c r="Q462" s="141"/>
      <c r="R462" s="139"/>
      <c r="S462" s="139"/>
      <c r="T462" s="139"/>
      <c r="U462" s="139"/>
      <c r="V462" s="139"/>
      <c r="W462" s="139"/>
      <c r="X462" s="140"/>
      <c r="Y462" s="139"/>
      <c r="Z462" s="139"/>
    </row>
    <row r="463" spans="1:26" ht="12.75" customHeight="1">
      <c r="A463" s="139"/>
      <c r="B463" s="139"/>
      <c r="C463" s="139"/>
      <c r="D463" s="140"/>
      <c r="E463" s="140"/>
      <c r="F463" s="141"/>
      <c r="G463" s="141"/>
      <c r="H463" s="139"/>
      <c r="I463" s="141"/>
      <c r="J463" s="141"/>
      <c r="K463" s="141"/>
      <c r="L463" s="142"/>
      <c r="M463" s="141"/>
      <c r="N463" s="141"/>
      <c r="O463" s="139"/>
      <c r="P463" s="139"/>
      <c r="Q463" s="141"/>
      <c r="R463" s="139"/>
      <c r="S463" s="139"/>
      <c r="T463" s="139"/>
      <c r="U463" s="139"/>
      <c r="V463" s="139"/>
      <c r="W463" s="139"/>
      <c r="X463" s="140"/>
      <c r="Y463" s="139"/>
      <c r="Z463" s="139"/>
    </row>
    <row r="464" spans="1:26" ht="12.75" customHeight="1">
      <c r="A464" s="139"/>
      <c r="B464" s="139"/>
      <c r="C464" s="139"/>
      <c r="D464" s="140"/>
      <c r="E464" s="140"/>
      <c r="F464" s="141"/>
      <c r="G464" s="141"/>
      <c r="H464" s="139"/>
      <c r="I464" s="141"/>
      <c r="J464" s="141"/>
      <c r="K464" s="141"/>
      <c r="L464" s="142"/>
      <c r="M464" s="141"/>
      <c r="N464" s="141"/>
      <c r="O464" s="139"/>
      <c r="P464" s="139"/>
      <c r="Q464" s="141"/>
      <c r="R464" s="139"/>
      <c r="S464" s="139"/>
      <c r="T464" s="139"/>
      <c r="U464" s="139"/>
      <c r="V464" s="139"/>
      <c r="W464" s="139"/>
      <c r="X464" s="140"/>
      <c r="Y464" s="139"/>
      <c r="Z464" s="139"/>
    </row>
    <row r="465" spans="1:26" ht="12.75" customHeight="1">
      <c r="A465" s="139"/>
      <c r="B465" s="139"/>
      <c r="C465" s="139"/>
      <c r="D465" s="140"/>
      <c r="E465" s="140"/>
      <c r="F465" s="141"/>
      <c r="G465" s="141"/>
      <c r="H465" s="139"/>
      <c r="I465" s="141"/>
      <c r="J465" s="141"/>
      <c r="K465" s="141"/>
      <c r="L465" s="142"/>
      <c r="M465" s="141"/>
      <c r="N465" s="141"/>
      <c r="O465" s="139"/>
      <c r="P465" s="139"/>
      <c r="Q465" s="141"/>
      <c r="R465" s="139"/>
      <c r="S465" s="139"/>
      <c r="T465" s="139"/>
      <c r="U465" s="139"/>
      <c r="V465" s="139"/>
      <c r="W465" s="139"/>
      <c r="X465" s="140"/>
      <c r="Y465" s="139"/>
      <c r="Z465" s="139"/>
    </row>
    <row r="466" spans="1:26" ht="12.75" customHeight="1">
      <c r="A466" s="139"/>
      <c r="B466" s="139"/>
      <c r="C466" s="139"/>
      <c r="D466" s="140"/>
      <c r="E466" s="140"/>
      <c r="F466" s="141"/>
      <c r="G466" s="141"/>
      <c r="H466" s="139"/>
      <c r="I466" s="141"/>
      <c r="J466" s="141"/>
      <c r="K466" s="141"/>
      <c r="L466" s="142"/>
      <c r="M466" s="141"/>
      <c r="N466" s="141"/>
      <c r="O466" s="139"/>
      <c r="P466" s="139"/>
      <c r="Q466" s="141"/>
      <c r="R466" s="139"/>
      <c r="S466" s="139"/>
      <c r="T466" s="139"/>
      <c r="U466" s="139"/>
      <c r="V466" s="139"/>
      <c r="W466" s="139"/>
      <c r="X466" s="140"/>
      <c r="Y466" s="139"/>
      <c r="Z466" s="139"/>
    </row>
    <row r="467" spans="1:26" ht="12.75" customHeight="1">
      <c r="A467" s="139"/>
      <c r="B467" s="139"/>
      <c r="C467" s="139"/>
      <c r="D467" s="140"/>
      <c r="E467" s="140"/>
      <c r="F467" s="141"/>
      <c r="G467" s="141"/>
      <c r="H467" s="139"/>
      <c r="I467" s="141"/>
      <c r="J467" s="141"/>
      <c r="K467" s="141"/>
      <c r="L467" s="142"/>
      <c r="M467" s="141"/>
      <c r="N467" s="141"/>
      <c r="O467" s="139"/>
      <c r="P467" s="139"/>
      <c r="Q467" s="141"/>
      <c r="R467" s="139"/>
      <c r="S467" s="139"/>
      <c r="T467" s="139"/>
      <c r="U467" s="139"/>
      <c r="V467" s="139"/>
      <c r="W467" s="139"/>
      <c r="X467" s="140"/>
      <c r="Y467" s="139"/>
      <c r="Z467" s="139"/>
    </row>
    <row r="468" spans="1:26" ht="12.75" customHeight="1">
      <c r="A468" s="139"/>
      <c r="B468" s="139"/>
      <c r="C468" s="139"/>
      <c r="D468" s="140"/>
      <c r="E468" s="140"/>
      <c r="F468" s="141"/>
      <c r="G468" s="141"/>
      <c r="H468" s="139"/>
      <c r="I468" s="141"/>
      <c r="J468" s="141"/>
      <c r="K468" s="141"/>
      <c r="L468" s="142"/>
      <c r="M468" s="141"/>
      <c r="N468" s="141"/>
      <c r="O468" s="139"/>
      <c r="P468" s="139"/>
      <c r="Q468" s="141"/>
      <c r="R468" s="139"/>
      <c r="S468" s="139"/>
      <c r="T468" s="139"/>
      <c r="U468" s="139"/>
      <c r="V468" s="139"/>
      <c r="W468" s="139"/>
      <c r="X468" s="140"/>
      <c r="Y468" s="139"/>
      <c r="Z468" s="139"/>
    </row>
    <row r="469" spans="1:26" ht="12.75" customHeight="1">
      <c r="A469" s="139"/>
      <c r="B469" s="139"/>
      <c r="C469" s="139"/>
      <c r="D469" s="140"/>
      <c r="E469" s="140"/>
      <c r="F469" s="141"/>
      <c r="G469" s="141"/>
      <c r="H469" s="139"/>
      <c r="I469" s="141"/>
      <c r="J469" s="141"/>
      <c r="K469" s="141"/>
      <c r="L469" s="142"/>
      <c r="M469" s="141"/>
      <c r="N469" s="141"/>
      <c r="O469" s="139"/>
      <c r="P469" s="139"/>
      <c r="Q469" s="141"/>
      <c r="R469" s="139"/>
      <c r="S469" s="139"/>
      <c r="T469" s="139"/>
      <c r="U469" s="139"/>
      <c r="V469" s="139"/>
      <c r="W469" s="139"/>
      <c r="X469" s="140"/>
      <c r="Y469" s="139"/>
      <c r="Z469" s="139"/>
    </row>
    <row r="470" spans="1:26" ht="12.75" customHeight="1">
      <c r="A470" s="139"/>
      <c r="B470" s="139"/>
      <c r="C470" s="139"/>
      <c r="D470" s="140"/>
      <c r="E470" s="140"/>
      <c r="F470" s="141"/>
      <c r="G470" s="141"/>
      <c r="H470" s="139"/>
      <c r="I470" s="141"/>
      <c r="J470" s="141"/>
      <c r="K470" s="141"/>
      <c r="L470" s="142"/>
      <c r="M470" s="141"/>
      <c r="N470" s="141"/>
      <c r="O470" s="139"/>
      <c r="P470" s="139"/>
      <c r="Q470" s="141"/>
      <c r="R470" s="139"/>
      <c r="S470" s="139"/>
      <c r="T470" s="139"/>
      <c r="U470" s="139"/>
      <c r="V470" s="139"/>
      <c r="W470" s="139"/>
      <c r="X470" s="140"/>
      <c r="Y470" s="139"/>
      <c r="Z470" s="139"/>
    </row>
    <row r="471" spans="1:26" ht="12.75" customHeight="1">
      <c r="A471" s="139"/>
      <c r="B471" s="139"/>
      <c r="C471" s="139"/>
      <c r="D471" s="140"/>
      <c r="E471" s="140"/>
      <c r="F471" s="141"/>
      <c r="G471" s="141"/>
      <c r="H471" s="139"/>
      <c r="I471" s="141"/>
      <c r="J471" s="141"/>
      <c r="K471" s="141"/>
      <c r="L471" s="142"/>
      <c r="M471" s="141"/>
      <c r="N471" s="141"/>
      <c r="O471" s="139"/>
      <c r="P471" s="139"/>
      <c r="Q471" s="141"/>
      <c r="R471" s="139"/>
      <c r="S471" s="139"/>
      <c r="T471" s="139"/>
      <c r="U471" s="139"/>
      <c r="V471" s="139"/>
      <c r="W471" s="139"/>
      <c r="X471" s="140"/>
      <c r="Y471" s="139"/>
      <c r="Z471" s="139"/>
    </row>
    <row r="472" spans="1:26" ht="12.75" customHeight="1">
      <c r="A472" s="139"/>
      <c r="B472" s="139"/>
      <c r="C472" s="139"/>
      <c r="D472" s="140"/>
      <c r="E472" s="140"/>
      <c r="F472" s="141"/>
      <c r="G472" s="141"/>
      <c r="H472" s="139"/>
      <c r="I472" s="141"/>
      <c r="J472" s="141"/>
      <c r="K472" s="141"/>
      <c r="L472" s="142"/>
      <c r="M472" s="141"/>
      <c r="N472" s="141"/>
      <c r="O472" s="139"/>
      <c r="P472" s="139"/>
      <c r="Q472" s="141"/>
      <c r="R472" s="139"/>
      <c r="S472" s="139"/>
      <c r="T472" s="139"/>
      <c r="U472" s="139"/>
      <c r="V472" s="139"/>
      <c r="W472" s="139"/>
      <c r="X472" s="140"/>
      <c r="Y472" s="139"/>
      <c r="Z472" s="139"/>
    </row>
    <row r="473" spans="1:26" ht="12.75" customHeight="1">
      <c r="A473" s="139"/>
      <c r="B473" s="139"/>
      <c r="C473" s="139"/>
      <c r="D473" s="140"/>
      <c r="E473" s="140"/>
      <c r="F473" s="141"/>
      <c r="G473" s="141"/>
      <c r="H473" s="139"/>
      <c r="I473" s="141"/>
      <c r="J473" s="141"/>
      <c r="K473" s="141"/>
      <c r="L473" s="142"/>
      <c r="M473" s="141"/>
      <c r="N473" s="141"/>
      <c r="O473" s="139"/>
      <c r="P473" s="139"/>
      <c r="Q473" s="141"/>
      <c r="R473" s="139"/>
      <c r="S473" s="139"/>
      <c r="T473" s="139"/>
      <c r="U473" s="139"/>
      <c r="V473" s="139"/>
      <c r="W473" s="139"/>
      <c r="X473" s="140"/>
      <c r="Y473" s="139"/>
      <c r="Z473" s="139"/>
    </row>
    <row r="474" spans="1:26" ht="12.75" customHeight="1">
      <c r="A474" s="139"/>
      <c r="B474" s="139"/>
      <c r="C474" s="139"/>
      <c r="D474" s="140"/>
      <c r="E474" s="140"/>
      <c r="F474" s="141"/>
      <c r="G474" s="141"/>
      <c r="H474" s="139"/>
      <c r="I474" s="141"/>
      <c r="J474" s="141"/>
      <c r="K474" s="141"/>
      <c r="L474" s="142"/>
      <c r="M474" s="141"/>
      <c r="N474" s="141"/>
      <c r="O474" s="139"/>
      <c r="P474" s="139"/>
      <c r="Q474" s="141"/>
      <c r="R474" s="139"/>
      <c r="S474" s="139"/>
      <c r="T474" s="139"/>
      <c r="U474" s="139"/>
      <c r="V474" s="139"/>
      <c r="W474" s="139"/>
      <c r="X474" s="140"/>
      <c r="Y474" s="139"/>
      <c r="Z474" s="139"/>
    </row>
    <row r="475" spans="1:26" ht="12.75" customHeight="1">
      <c r="A475" s="139"/>
      <c r="B475" s="139"/>
      <c r="C475" s="139"/>
      <c r="D475" s="140"/>
      <c r="E475" s="140"/>
      <c r="F475" s="141"/>
      <c r="G475" s="141"/>
      <c r="H475" s="139"/>
      <c r="I475" s="141"/>
      <c r="J475" s="141"/>
      <c r="K475" s="141"/>
      <c r="L475" s="142"/>
      <c r="M475" s="141"/>
      <c r="N475" s="141"/>
      <c r="O475" s="139"/>
      <c r="P475" s="139"/>
      <c r="Q475" s="141"/>
      <c r="R475" s="139"/>
      <c r="S475" s="139"/>
      <c r="T475" s="139"/>
      <c r="U475" s="139"/>
      <c r="V475" s="139"/>
      <c r="W475" s="139"/>
      <c r="X475" s="140"/>
      <c r="Y475" s="139"/>
      <c r="Z475" s="139"/>
    </row>
    <row r="476" spans="1:26" ht="12.75" customHeight="1">
      <c r="A476" s="139"/>
      <c r="B476" s="139"/>
      <c r="C476" s="139"/>
      <c r="D476" s="140"/>
      <c r="E476" s="140"/>
      <c r="F476" s="141"/>
      <c r="G476" s="141"/>
      <c r="H476" s="139"/>
      <c r="I476" s="141"/>
      <c r="J476" s="141"/>
      <c r="K476" s="141"/>
      <c r="L476" s="142"/>
      <c r="M476" s="141"/>
      <c r="N476" s="141"/>
      <c r="O476" s="139"/>
      <c r="P476" s="139"/>
      <c r="Q476" s="141"/>
      <c r="R476" s="139"/>
      <c r="S476" s="139"/>
      <c r="T476" s="139"/>
      <c r="U476" s="139"/>
      <c r="V476" s="139"/>
      <c r="W476" s="139"/>
      <c r="X476" s="140"/>
      <c r="Y476" s="139"/>
      <c r="Z476" s="139"/>
    </row>
    <row r="477" spans="1:26" ht="12.75" customHeight="1">
      <c r="A477" s="139"/>
      <c r="B477" s="139"/>
      <c r="C477" s="139"/>
      <c r="D477" s="140"/>
      <c r="E477" s="140"/>
      <c r="F477" s="141"/>
      <c r="G477" s="141"/>
      <c r="H477" s="139"/>
      <c r="I477" s="141"/>
      <c r="J477" s="141"/>
      <c r="K477" s="141"/>
      <c r="L477" s="142"/>
      <c r="M477" s="141"/>
      <c r="N477" s="141"/>
      <c r="O477" s="139"/>
      <c r="P477" s="139"/>
      <c r="Q477" s="141"/>
      <c r="R477" s="139"/>
      <c r="S477" s="139"/>
      <c r="T477" s="139"/>
      <c r="U477" s="139"/>
      <c r="V477" s="139"/>
      <c r="W477" s="139"/>
      <c r="X477" s="140"/>
      <c r="Y477" s="139"/>
      <c r="Z477" s="139"/>
    </row>
    <row r="478" spans="1:26" ht="12.75" customHeight="1">
      <c r="A478" s="139"/>
      <c r="B478" s="139"/>
      <c r="C478" s="139"/>
      <c r="D478" s="140"/>
      <c r="E478" s="140"/>
      <c r="F478" s="141"/>
      <c r="G478" s="141"/>
      <c r="H478" s="139"/>
      <c r="I478" s="141"/>
      <c r="J478" s="141"/>
      <c r="K478" s="141"/>
      <c r="L478" s="142"/>
      <c r="M478" s="141"/>
      <c r="N478" s="141"/>
      <c r="O478" s="139"/>
      <c r="P478" s="139"/>
      <c r="Q478" s="141"/>
      <c r="R478" s="139"/>
      <c r="S478" s="139"/>
      <c r="T478" s="139"/>
      <c r="U478" s="139"/>
      <c r="V478" s="139"/>
      <c r="W478" s="139"/>
      <c r="X478" s="140"/>
      <c r="Y478" s="139"/>
      <c r="Z478" s="139"/>
    </row>
    <row r="479" spans="1:26" ht="12.75" customHeight="1">
      <c r="A479" s="139"/>
      <c r="B479" s="139"/>
      <c r="C479" s="139"/>
      <c r="D479" s="140"/>
      <c r="E479" s="140"/>
      <c r="F479" s="141"/>
      <c r="G479" s="141"/>
      <c r="H479" s="139"/>
      <c r="I479" s="141"/>
      <c r="J479" s="141"/>
      <c r="K479" s="141"/>
      <c r="L479" s="142"/>
      <c r="M479" s="141"/>
      <c r="N479" s="141"/>
      <c r="O479" s="139"/>
      <c r="P479" s="139"/>
      <c r="Q479" s="141"/>
      <c r="R479" s="139"/>
      <c r="S479" s="139"/>
      <c r="T479" s="139"/>
      <c r="U479" s="139"/>
      <c r="V479" s="139"/>
      <c r="W479" s="139"/>
      <c r="X479" s="140"/>
      <c r="Y479" s="139"/>
      <c r="Z479" s="139"/>
    </row>
    <row r="480" spans="1:26" ht="12.75" customHeight="1">
      <c r="A480" s="139"/>
      <c r="B480" s="139"/>
      <c r="C480" s="139"/>
      <c r="D480" s="140"/>
      <c r="E480" s="140"/>
      <c r="F480" s="141"/>
      <c r="G480" s="141"/>
      <c r="H480" s="139"/>
      <c r="I480" s="141"/>
      <c r="J480" s="141"/>
      <c r="K480" s="141"/>
      <c r="L480" s="142"/>
      <c r="M480" s="141"/>
      <c r="N480" s="141"/>
      <c r="O480" s="139"/>
      <c r="P480" s="139"/>
      <c r="Q480" s="141"/>
      <c r="R480" s="139"/>
      <c r="S480" s="139"/>
      <c r="T480" s="139"/>
      <c r="U480" s="139"/>
      <c r="V480" s="139"/>
      <c r="W480" s="139"/>
      <c r="X480" s="140"/>
      <c r="Y480" s="139"/>
      <c r="Z480" s="139"/>
    </row>
    <row r="481" spans="1:26" ht="12.75" customHeight="1">
      <c r="A481" s="139"/>
      <c r="B481" s="139"/>
      <c r="C481" s="139"/>
      <c r="D481" s="140"/>
      <c r="E481" s="140"/>
      <c r="F481" s="141"/>
      <c r="G481" s="141"/>
      <c r="H481" s="139"/>
      <c r="I481" s="141"/>
      <c r="J481" s="141"/>
      <c r="K481" s="141"/>
      <c r="L481" s="142"/>
      <c r="M481" s="141"/>
      <c r="N481" s="141"/>
      <c r="O481" s="139"/>
      <c r="P481" s="139"/>
      <c r="Q481" s="141"/>
      <c r="R481" s="139"/>
      <c r="S481" s="139"/>
      <c r="T481" s="139"/>
      <c r="U481" s="139"/>
      <c r="V481" s="139"/>
      <c r="W481" s="139"/>
      <c r="X481" s="140"/>
      <c r="Y481" s="139"/>
      <c r="Z481" s="139"/>
    </row>
    <row r="482" spans="1:26" ht="12.75" customHeight="1">
      <c r="A482" s="139"/>
      <c r="B482" s="139"/>
      <c r="C482" s="139"/>
      <c r="D482" s="140"/>
      <c r="E482" s="140"/>
      <c r="F482" s="141"/>
      <c r="G482" s="141"/>
      <c r="H482" s="139"/>
      <c r="I482" s="141"/>
      <c r="J482" s="141"/>
      <c r="K482" s="141"/>
      <c r="L482" s="142"/>
      <c r="M482" s="141"/>
      <c r="N482" s="141"/>
      <c r="O482" s="139"/>
      <c r="P482" s="139"/>
      <c r="Q482" s="141"/>
      <c r="R482" s="139"/>
      <c r="S482" s="139"/>
      <c r="T482" s="139"/>
      <c r="U482" s="139"/>
      <c r="V482" s="139"/>
      <c r="W482" s="139"/>
      <c r="X482" s="140"/>
      <c r="Y482" s="139"/>
      <c r="Z482" s="139"/>
    </row>
    <row r="483" spans="1:26" ht="12.75" customHeight="1">
      <c r="A483" s="139"/>
      <c r="B483" s="139"/>
      <c r="C483" s="139"/>
      <c r="D483" s="140"/>
      <c r="E483" s="140"/>
      <c r="F483" s="141"/>
      <c r="G483" s="141"/>
      <c r="H483" s="139"/>
      <c r="I483" s="141"/>
      <c r="J483" s="141"/>
      <c r="K483" s="141"/>
      <c r="L483" s="142"/>
      <c r="M483" s="141"/>
      <c r="N483" s="141"/>
      <c r="O483" s="139"/>
      <c r="P483" s="139"/>
      <c r="Q483" s="141"/>
      <c r="R483" s="139"/>
      <c r="S483" s="139"/>
      <c r="T483" s="139"/>
      <c r="U483" s="139"/>
      <c r="V483" s="139"/>
      <c r="W483" s="139"/>
      <c r="X483" s="140"/>
      <c r="Y483" s="139"/>
      <c r="Z483" s="139"/>
    </row>
    <row r="484" spans="1:26" ht="12.75" customHeight="1">
      <c r="A484" s="139"/>
      <c r="B484" s="139"/>
      <c r="C484" s="139"/>
      <c r="D484" s="140"/>
      <c r="E484" s="140"/>
      <c r="F484" s="141"/>
      <c r="G484" s="141"/>
      <c r="H484" s="139"/>
      <c r="I484" s="141"/>
      <c r="J484" s="141"/>
      <c r="K484" s="141"/>
      <c r="L484" s="142"/>
      <c r="M484" s="141"/>
      <c r="N484" s="141"/>
      <c r="O484" s="139"/>
      <c r="P484" s="139"/>
      <c r="Q484" s="141"/>
      <c r="R484" s="139"/>
      <c r="S484" s="139"/>
      <c r="T484" s="139"/>
      <c r="U484" s="139"/>
      <c r="V484" s="139"/>
      <c r="W484" s="139"/>
      <c r="X484" s="140"/>
      <c r="Y484" s="139"/>
      <c r="Z484" s="139"/>
    </row>
    <row r="485" spans="1:26" ht="12.75" customHeight="1">
      <c r="A485" s="139"/>
      <c r="B485" s="139"/>
      <c r="C485" s="139"/>
      <c r="D485" s="140"/>
      <c r="E485" s="140"/>
      <c r="F485" s="141"/>
      <c r="G485" s="141"/>
      <c r="H485" s="139"/>
      <c r="I485" s="141"/>
      <c r="J485" s="141"/>
      <c r="K485" s="141"/>
      <c r="L485" s="142"/>
      <c r="M485" s="141"/>
      <c r="N485" s="141"/>
      <c r="O485" s="139"/>
      <c r="P485" s="139"/>
      <c r="Q485" s="141"/>
      <c r="R485" s="139"/>
      <c r="S485" s="139"/>
      <c r="T485" s="139"/>
      <c r="U485" s="139"/>
      <c r="V485" s="139"/>
      <c r="W485" s="139"/>
      <c r="X485" s="140"/>
      <c r="Y485" s="139"/>
      <c r="Z485" s="139"/>
    </row>
    <row r="486" spans="1:26" ht="12.75" customHeight="1">
      <c r="A486" s="139"/>
      <c r="B486" s="139"/>
      <c r="C486" s="139"/>
      <c r="D486" s="140"/>
      <c r="E486" s="140"/>
      <c r="F486" s="141"/>
      <c r="G486" s="141"/>
      <c r="H486" s="139"/>
      <c r="I486" s="141"/>
      <c r="J486" s="141"/>
      <c r="K486" s="141"/>
      <c r="L486" s="142"/>
      <c r="M486" s="141"/>
      <c r="N486" s="141"/>
      <c r="O486" s="139"/>
      <c r="P486" s="139"/>
      <c r="Q486" s="141"/>
      <c r="R486" s="139"/>
      <c r="S486" s="139"/>
      <c r="T486" s="139"/>
      <c r="U486" s="139"/>
      <c r="V486" s="139"/>
      <c r="W486" s="139"/>
      <c r="X486" s="140"/>
      <c r="Y486" s="139"/>
      <c r="Z486" s="139"/>
    </row>
    <row r="487" spans="1:26" ht="12.75" customHeight="1">
      <c r="A487" s="139"/>
      <c r="B487" s="139"/>
      <c r="C487" s="139"/>
      <c r="D487" s="140"/>
      <c r="E487" s="140"/>
      <c r="F487" s="141"/>
      <c r="G487" s="141"/>
      <c r="H487" s="139"/>
      <c r="I487" s="141"/>
      <c r="J487" s="141"/>
      <c r="K487" s="141"/>
      <c r="L487" s="142"/>
      <c r="M487" s="141"/>
      <c r="N487" s="141"/>
      <c r="O487" s="139"/>
      <c r="P487" s="139"/>
      <c r="Q487" s="141"/>
      <c r="R487" s="139"/>
      <c r="S487" s="139"/>
      <c r="T487" s="139"/>
      <c r="U487" s="139"/>
      <c r="V487" s="139"/>
      <c r="W487" s="139"/>
      <c r="X487" s="140"/>
      <c r="Y487" s="139"/>
      <c r="Z487" s="139"/>
    </row>
    <row r="488" spans="1:26" ht="12.75" customHeight="1">
      <c r="A488" s="139"/>
      <c r="B488" s="139"/>
      <c r="C488" s="139"/>
      <c r="D488" s="140"/>
      <c r="E488" s="140"/>
      <c r="F488" s="141"/>
      <c r="G488" s="141"/>
      <c r="H488" s="139"/>
      <c r="I488" s="141"/>
      <c r="J488" s="141"/>
      <c r="K488" s="141"/>
      <c r="L488" s="142"/>
      <c r="M488" s="141"/>
      <c r="N488" s="141"/>
      <c r="O488" s="139"/>
      <c r="P488" s="139"/>
      <c r="Q488" s="141"/>
      <c r="R488" s="139"/>
      <c r="S488" s="139"/>
      <c r="T488" s="139"/>
      <c r="U488" s="139"/>
      <c r="V488" s="139"/>
      <c r="W488" s="139"/>
      <c r="X488" s="140"/>
      <c r="Y488" s="139"/>
      <c r="Z488" s="139"/>
    </row>
    <row r="489" spans="1:26" ht="12.75" customHeight="1">
      <c r="A489" s="139"/>
      <c r="B489" s="139"/>
      <c r="C489" s="139"/>
      <c r="D489" s="140"/>
      <c r="E489" s="140"/>
      <c r="F489" s="141"/>
      <c r="G489" s="141"/>
      <c r="H489" s="139"/>
      <c r="I489" s="141"/>
      <c r="J489" s="141"/>
      <c r="K489" s="141"/>
      <c r="L489" s="142"/>
      <c r="M489" s="141"/>
      <c r="N489" s="141"/>
      <c r="O489" s="139"/>
      <c r="P489" s="139"/>
      <c r="Q489" s="141"/>
      <c r="R489" s="139"/>
      <c r="S489" s="139"/>
      <c r="T489" s="139"/>
      <c r="U489" s="139"/>
      <c r="V489" s="139"/>
      <c r="W489" s="139"/>
      <c r="X489" s="140"/>
      <c r="Y489" s="139"/>
      <c r="Z489" s="139"/>
    </row>
    <row r="490" spans="1:26" ht="12.75" customHeight="1">
      <c r="A490" s="139"/>
      <c r="B490" s="139"/>
      <c r="C490" s="139"/>
      <c r="D490" s="140"/>
      <c r="E490" s="140"/>
      <c r="F490" s="141"/>
      <c r="G490" s="141"/>
      <c r="H490" s="139"/>
      <c r="I490" s="141"/>
      <c r="J490" s="141"/>
      <c r="K490" s="141"/>
      <c r="L490" s="142"/>
      <c r="M490" s="141"/>
      <c r="N490" s="141"/>
      <c r="O490" s="139"/>
      <c r="P490" s="139"/>
      <c r="Q490" s="141"/>
      <c r="R490" s="139"/>
      <c r="S490" s="139"/>
      <c r="T490" s="139"/>
      <c r="U490" s="139"/>
      <c r="V490" s="139"/>
      <c r="W490" s="139"/>
      <c r="X490" s="140"/>
      <c r="Y490" s="139"/>
      <c r="Z490" s="139"/>
    </row>
    <row r="491" spans="1:26" ht="12.75" customHeight="1">
      <c r="A491" s="139"/>
      <c r="B491" s="139"/>
      <c r="C491" s="139"/>
      <c r="D491" s="140"/>
      <c r="E491" s="140"/>
      <c r="F491" s="141"/>
      <c r="G491" s="141"/>
      <c r="H491" s="139"/>
      <c r="I491" s="141"/>
      <c r="J491" s="141"/>
      <c r="K491" s="141"/>
      <c r="L491" s="142"/>
      <c r="M491" s="141"/>
      <c r="N491" s="141"/>
      <c r="O491" s="139"/>
      <c r="P491" s="139"/>
      <c r="Q491" s="141"/>
      <c r="R491" s="139"/>
      <c r="S491" s="139"/>
      <c r="T491" s="139"/>
      <c r="U491" s="139"/>
      <c r="V491" s="139"/>
      <c r="W491" s="139"/>
      <c r="X491" s="140"/>
      <c r="Y491" s="139"/>
      <c r="Z491" s="139"/>
    </row>
    <row r="492" spans="1:26" ht="12.75" customHeight="1">
      <c r="A492" s="139"/>
      <c r="B492" s="139"/>
      <c r="C492" s="139"/>
      <c r="D492" s="140"/>
      <c r="E492" s="140"/>
      <c r="F492" s="141"/>
      <c r="G492" s="141"/>
      <c r="H492" s="139"/>
      <c r="I492" s="141"/>
      <c r="J492" s="141"/>
      <c r="K492" s="141"/>
      <c r="L492" s="142"/>
      <c r="M492" s="141"/>
      <c r="N492" s="141"/>
      <c r="O492" s="139"/>
      <c r="P492" s="139"/>
      <c r="Q492" s="141"/>
      <c r="R492" s="139"/>
      <c r="S492" s="139"/>
      <c r="T492" s="139"/>
      <c r="U492" s="139"/>
      <c r="V492" s="139"/>
      <c r="W492" s="139"/>
      <c r="X492" s="140"/>
      <c r="Y492" s="139"/>
      <c r="Z492" s="139"/>
    </row>
    <row r="493" spans="1:26" ht="12.75" customHeight="1">
      <c r="A493" s="139"/>
      <c r="B493" s="139"/>
      <c r="C493" s="139"/>
      <c r="D493" s="140"/>
      <c r="E493" s="140"/>
      <c r="F493" s="141"/>
      <c r="G493" s="141"/>
      <c r="H493" s="139"/>
      <c r="I493" s="141"/>
      <c r="J493" s="141"/>
      <c r="K493" s="141"/>
      <c r="L493" s="142"/>
      <c r="M493" s="141"/>
      <c r="N493" s="141"/>
      <c r="O493" s="139"/>
      <c r="P493" s="139"/>
      <c r="Q493" s="141"/>
      <c r="R493" s="139"/>
      <c r="S493" s="139"/>
      <c r="T493" s="139"/>
      <c r="U493" s="139"/>
      <c r="V493" s="139"/>
      <c r="W493" s="139"/>
      <c r="X493" s="140"/>
      <c r="Y493" s="139"/>
      <c r="Z493" s="139"/>
    </row>
    <row r="494" spans="1:26" ht="12.75" customHeight="1">
      <c r="A494" s="139"/>
      <c r="B494" s="139"/>
      <c r="C494" s="139"/>
      <c r="D494" s="140"/>
      <c r="E494" s="140"/>
      <c r="F494" s="141"/>
      <c r="G494" s="141"/>
      <c r="H494" s="139"/>
      <c r="I494" s="141"/>
      <c r="J494" s="141"/>
      <c r="K494" s="141"/>
      <c r="L494" s="142"/>
      <c r="M494" s="141"/>
      <c r="N494" s="141"/>
      <c r="O494" s="139"/>
      <c r="P494" s="139"/>
      <c r="Q494" s="141"/>
      <c r="R494" s="139"/>
      <c r="S494" s="139"/>
      <c r="T494" s="139"/>
      <c r="U494" s="139"/>
      <c r="V494" s="139"/>
      <c r="W494" s="139"/>
      <c r="X494" s="140"/>
      <c r="Y494" s="139"/>
      <c r="Z494" s="139"/>
    </row>
    <row r="495" spans="1:26" ht="12.75" customHeight="1">
      <c r="A495" s="139"/>
      <c r="B495" s="139"/>
      <c r="C495" s="139"/>
      <c r="D495" s="140"/>
      <c r="E495" s="140"/>
      <c r="F495" s="141"/>
      <c r="G495" s="141"/>
      <c r="H495" s="139"/>
      <c r="I495" s="141"/>
      <c r="J495" s="141"/>
      <c r="K495" s="141"/>
      <c r="L495" s="142"/>
      <c r="M495" s="141"/>
      <c r="N495" s="141"/>
      <c r="O495" s="139"/>
      <c r="P495" s="139"/>
      <c r="Q495" s="141"/>
      <c r="R495" s="139"/>
      <c r="S495" s="139"/>
      <c r="T495" s="139"/>
      <c r="U495" s="139"/>
      <c r="V495" s="139"/>
      <c r="W495" s="139"/>
      <c r="X495" s="140"/>
      <c r="Y495" s="139"/>
      <c r="Z495" s="139"/>
    </row>
    <row r="496" spans="1:26" ht="12.75" customHeight="1">
      <c r="A496" s="139"/>
      <c r="B496" s="139"/>
      <c r="C496" s="139"/>
      <c r="D496" s="140"/>
      <c r="E496" s="140"/>
      <c r="F496" s="141"/>
      <c r="G496" s="141"/>
      <c r="H496" s="139"/>
      <c r="I496" s="141"/>
      <c r="J496" s="141"/>
      <c r="K496" s="141"/>
      <c r="L496" s="142"/>
      <c r="M496" s="141"/>
      <c r="N496" s="141"/>
      <c r="O496" s="139"/>
      <c r="P496" s="139"/>
      <c r="Q496" s="141"/>
      <c r="R496" s="139"/>
      <c r="S496" s="139"/>
      <c r="T496" s="139"/>
      <c r="U496" s="139"/>
      <c r="V496" s="139"/>
      <c r="W496" s="139"/>
      <c r="X496" s="140"/>
      <c r="Y496" s="139"/>
      <c r="Z496" s="139"/>
    </row>
    <row r="497" spans="1:26" ht="12.75" customHeight="1">
      <c r="A497" s="139"/>
      <c r="B497" s="139"/>
      <c r="C497" s="139"/>
      <c r="D497" s="140"/>
      <c r="E497" s="140"/>
      <c r="F497" s="141"/>
      <c r="G497" s="141"/>
      <c r="H497" s="139"/>
      <c r="I497" s="141"/>
      <c r="J497" s="141"/>
      <c r="K497" s="141"/>
      <c r="L497" s="142"/>
      <c r="M497" s="141"/>
      <c r="N497" s="141"/>
      <c r="O497" s="139"/>
      <c r="P497" s="139"/>
      <c r="Q497" s="141"/>
      <c r="R497" s="139"/>
      <c r="S497" s="139"/>
      <c r="T497" s="139"/>
      <c r="U497" s="139"/>
      <c r="V497" s="139"/>
      <c r="W497" s="139"/>
      <c r="X497" s="140"/>
      <c r="Y497" s="139"/>
      <c r="Z497" s="139"/>
    </row>
    <row r="498" spans="1:26" ht="12.75" customHeight="1">
      <c r="A498" s="139"/>
      <c r="B498" s="139"/>
      <c r="C498" s="139"/>
      <c r="D498" s="140"/>
      <c r="E498" s="140"/>
      <c r="F498" s="141"/>
      <c r="G498" s="141"/>
      <c r="H498" s="139"/>
      <c r="I498" s="141"/>
      <c r="J498" s="141"/>
      <c r="K498" s="141"/>
      <c r="L498" s="142"/>
      <c r="M498" s="141"/>
      <c r="N498" s="141"/>
      <c r="O498" s="139"/>
      <c r="P498" s="139"/>
      <c r="Q498" s="141"/>
      <c r="R498" s="139"/>
      <c r="S498" s="139"/>
      <c r="T498" s="139"/>
      <c r="U498" s="139"/>
      <c r="V498" s="139"/>
      <c r="W498" s="139"/>
      <c r="X498" s="140"/>
      <c r="Y498" s="139"/>
      <c r="Z498" s="139"/>
    </row>
    <row r="499" spans="1:26" ht="12.75" customHeight="1">
      <c r="A499" s="139"/>
      <c r="B499" s="139"/>
      <c r="C499" s="139"/>
      <c r="D499" s="140"/>
      <c r="E499" s="140"/>
      <c r="F499" s="141"/>
      <c r="G499" s="141"/>
      <c r="H499" s="139"/>
      <c r="I499" s="141"/>
      <c r="J499" s="141"/>
      <c r="K499" s="141"/>
      <c r="L499" s="142"/>
      <c r="M499" s="141"/>
      <c r="N499" s="141"/>
      <c r="O499" s="139"/>
      <c r="P499" s="139"/>
      <c r="Q499" s="141"/>
      <c r="R499" s="139"/>
      <c r="S499" s="139"/>
      <c r="T499" s="139"/>
      <c r="U499" s="139"/>
      <c r="V499" s="139"/>
      <c r="W499" s="139"/>
      <c r="X499" s="140"/>
      <c r="Y499" s="139"/>
      <c r="Z499" s="139"/>
    </row>
    <row r="500" spans="1:26" ht="12.75" customHeight="1">
      <c r="A500" s="139"/>
      <c r="B500" s="139"/>
      <c r="C500" s="139"/>
      <c r="D500" s="140"/>
      <c r="E500" s="140"/>
      <c r="F500" s="141"/>
      <c r="G500" s="141"/>
      <c r="H500" s="139"/>
      <c r="I500" s="141"/>
      <c r="J500" s="141"/>
      <c r="K500" s="141"/>
      <c r="L500" s="142"/>
      <c r="M500" s="141"/>
      <c r="N500" s="141"/>
      <c r="O500" s="139"/>
      <c r="P500" s="139"/>
      <c r="Q500" s="141"/>
      <c r="R500" s="139"/>
      <c r="S500" s="139"/>
      <c r="T500" s="139"/>
      <c r="U500" s="139"/>
      <c r="V500" s="139"/>
      <c r="W500" s="139"/>
      <c r="X500" s="140"/>
      <c r="Y500" s="139"/>
      <c r="Z500" s="139"/>
    </row>
    <row r="501" spans="1:26" ht="12.75" customHeight="1">
      <c r="A501" s="139"/>
      <c r="B501" s="139"/>
      <c r="C501" s="139"/>
      <c r="D501" s="140"/>
      <c r="E501" s="140"/>
      <c r="F501" s="141"/>
      <c r="G501" s="141"/>
      <c r="H501" s="139"/>
      <c r="I501" s="141"/>
      <c r="J501" s="141"/>
      <c r="K501" s="141"/>
      <c r="L501" s="142"/>
      <c r="M501" s="141"/>
      <c r="N501" s="141"/>
      <c r="O501" s="139"/>
      <c r="P501" s="139"/>
      <c r="Q501" s="141"/>
      <c r="R501" s="139"/>
      <c r="S501" s="139"/>
      <c r="T501" s="139"/>
      <c r="U501" s="139"/>
      <c r="V501" s="139"/>
      <c r="W501" s="139"/>
      <c r="X501" s="140"/>
      <c r="Y501" s="139"/>
      <c r="Z501" s="139"/>
    </row>
    <row r="502" spans="1:26" ht="12.75" customHeight="1">
      <c r="A502" s="139"/>
      <c r="B502" s="139"/>
      <c r="C502" s="139"/>
      <c r="D502" s="140"/>
      <c r="E502" s="140"/>
      <c r="F502" s="141"/>
      <c r="G502" s="141"/>
      <c r="H502" s="139"/>
      <c r="I502" s="141"/>
      <c r="J502" s="141"/>
      <c r="K502" s="141"/>
      <c r="L502" s="142"/>
      <c r="M502" s="141"/>
      <c r="N502" s="141"/>
      <c r="O502" s="139"/>
      <c r="P502" s="139"/>
      <c r="Q502" s="141"/>
      <c r="R502" s="139"/>
      <c r="S502" s="139"/>
      <c r="T502" s="139"/>
      <c r="U502" s="139"/>
      <c r="V502" s="139"/>
      <c r="W502" s="139"/>
      <c r="X502" s="140"/>
      <c r="Y502" s="139"/>
      <c r="Z502" s="139"/>
    </row>
    <row r="503" spans="1:26" ht="12.75" customHeight="1">
      <c r="A503" s="139"/>
      <c r="B503" s="139"/>
      <c r="C503" s="139"/>
      <c r="D503" s="140"/>
      <c r="E503" s="140"/>
      <c r="F503" s="141"/>
      <c r="G503" s="141"/>
      <c r="H503" s="139"/>
      <c r="I503" s="141"/>
      <c r="J503" s="141"/>
      <c r="K503" s="141"/>
      <c r="L503" s="142"/>
      <c r="M503" s="141"/>
      <c r="N503" s="141"/>
      <c r="O503" s="139"/>
      <c r="P503" s="139"/>
      <c r="Q503" s="141"/>
      <c r="R503" s="139"/>
      <c r="S503" s="139"/>
      <c r="T503" s="139"/>
      <c r="U503" s="139"/>
      <c r="V503" s="139"/>
      <c r="W503" s="139"/>
      <c r="X503" s="140"/>
      <c r="Y503" s="139"/>
      <c r="Z503" s="139"/>
    </row>
    <row r="504" spans="1:26" ht="12.75" customHeight="1">
      <c r="A504" s="139"/>
      <c r="B504" s="139"/>
      <c r="C504" s="139"/>
      <c r="D504" s="140"/>
      <c r="E504" s="140"/>
      <c r="F504" s="141"/>
      <c r="G504" s="141"/>
      <c r="H504" s="139"/>
      <c r="I504" s="141"/>
      <c r="J504" s="141"/>
      <c r="K504" s="141"/>
      <c r="L504" s="142"/>
      <c r="M504" s="141"/>
      <c r="N504" s="141"/>
      <c r="O504" s="139"/>
      <c r="P504" s="139"/>
      <c r="Q504" s="141"/>
      <c r="R504" s="139"/>
      <c r="S504" s="139"/>
      <c r="T504" s="139"/>
      <c r="U504" s="139"/>
      <c r="V504" s="139"/>
      <c r="W504" s="139"/>
      <c r="X504" s="140"/>
      <c r="Y504" s="139"/>
      <c r="Z504" s="139"/>
    </row>
    <row r="505" spans="1:26" ht="12.75" customHeight="1">
      <c r="A505" s="139"/>
      <c r="B505" s="139"/>
      <c r="C505" s="139"/>
      <c r="D505" s="140"/>
      <c r="E505" s="140"/>
      <c r="F505" s="141"/>
      <c r="G505" s="141"/>
      <c r="H505" s="139"/>
      <c r="I505" s="141"/>
      <c r="J505" s="141"/>
      <c r="K505" s="141"/>
      <c r="L505" s="142"/>
      <c r="M505" s="141"/>
      <c r="N505" s="141"/>
      <c r="O505" s="139"/>
      <c r="P505" s="139"/>
      <c r="Q505" s="141"/>
      <c r="R505" s="139"/>
      <c r="S505" s="139"/>
      <c r="T505" s="139"/>
      <c r="U505" s="139"/>
      <c r="V505" s="139"/>
      <c r="W505" s="139"/>
      <c r="X505" s="140"/>
      <c r="Y505" s="139"/>
      <c r="Z505" s="139"/>
    </row>
    <row r="506" spans="1:26" ht="12.75" customHeight="1">
      <c r="A506" s="139"/>
      <c r="B506" s="139"/>
      <c r="C506" s="139"/>
      <c r="D506" s="140"/>
      <c r="E506" s="140"/>
      <c r="F506" s="141"/>
      <c r="G506" s="141"/>
      <c r="H506" s="139"/>
      <c r="I506" s="141"/>
      <c r="J506" s="141"/>
      <c r="K506" s="141"/>
      <c r="L506" s="142"/>
      <c r="M506" s="141"/>
      <c r="N506" s="141"/>
      <c r="O506" s="139"/>
      <c r="P506" s="139"/>
      <c r="Q506" s="141"/>
      <c r="R506" s="139"/>
      <c r="S506" s="139"/>
      <c r="T506" s="139"/>
      <c r="U506" s="139"/>
      <c r="V506" s="139"/>
      <c r="W506" s="139"/>
      <c r="X506" s="140"/>
      <c r="Y506" s="139"/>
      <c r="Z506" s="139"/>
    </row>
    <row r="507" spans="1:26" ht="12.75" customHeight="1">
      <c r="A507" s="139"/>
      <c r="B507" s="139"/>
      <c r="C507" s="139"/>
      <c r="D507" s="140"/>
      <c r="E507" s="140"/>
      <c r="F507" s="141"/>
      <c r="G507" s="141"/>
      <c r="H507" s="139"/>
      <c r="I507" s="141"/>
      <c r="J507" s="141"/>
      <c r="K507" s="141"/>
      <c r="L507" s="142"/>
      <c r="M507" s="141"/>
      <c r="N507" s="141"/>
      <c r="O507" s="139"/>
      <c r="P507" s="139"/>
      <c r="Q507" s="141"/>
      <c r="R507" s="139"/>
      <c r="S507" s="139"/>
      <c r="T507" s="139"/>
      <c r="U507" s="139"/>
      <c r="V507" s="139"/>
      <c r="W507" s="139"/>
      <c r="X507" s="140"/>
      <c r="Y507" s="139"/>
      <c r="Z507" s="139"/>
    </row>
    <row r="508" spans="1:26" ht="12.75" customHeight="1">
      <c r="A508" s="139"/>
      <c r="B508" s="139"/>
      <c r="C508" s="139"/>
      <c r="D508" s="140"/>
      <c r="E508" s="140"/>
      <c r="F508" s="141"/>
      <c r="G508" s="141"/>
      <c r="H508" s="139"/>
      <c r="I508" s="141"/>
      <c r="J508" s="141"/>
      <c r="K508" s="141"/>
      <c r="L508" s="142"/>
      <c r="M508" s="141"/>
      <c r="N508" s="141"/>
      <c r="O508" s="139"/>
      <c r="P508" s="139"/>
      <c r="Q508" s="141"/>
      <c r="R508" s="139"/>
      <c r="S508" s="139"/>
      <c r="T508" s="139"/>
      <c r="U508" s="139"/>
      <c r="V508" s="139"/>
      <c r="W508" s="139"/>
      <c r="X508" s="140"/>
      <c r="Y508" s="139"/>
      <c r="Z508" s="139"/>
    </row>
    <row r="509" spans="1:26" ht="12.75" customHeight="1">
      <c r="A509" s="139"/>
      <c r="B509" s="139"/>
      <c r="C509" s="139"/>
      <c r="D509" s="140"/>
      <c r="E509" s="140"/>
      <c r="F509" s="141"/>
      <c r="G509" s="141"/>
      <c r="H509" s="139"/>
      <c r="I509" s="141"/>
      <c r="J509" s="141"/>
      <c r="K509" s="141"/>
      <c r="L509" s="142"/>
      <c r="M509" s="141"/>
      <c r="N509" s="141"/>
      <c r="O509" s="139"/>
      <c r="P509" s="139"/>
      <c r="Q509" s="141"/>
      <c r="R509" s="139"/>
      <c r="S509" s="139"/>
      <c r="T509" s="139"/>
      <c r="U509" s="139"/>
      <c r="V509" s="139"/>
      <c r="W509" s="139"/>
      <c r="X509" s="140"/>
      <c r="Y509" s="139"/>
      <c r="Z509" s="139"/>
    </row>
    <row r="510" spans="1:26" ht="12.75" customHeight="1">
      <c r="A510" s="139"/>
      <c r="B510" s="139"/>
      <c r="C510" s="139"/>
      <c r="D510" s="140"/>
      <c r="E510" s="140"/>
      <c r="F510" s="141"/>
      <c r="G510" s="141"/>
      <c r="H510" s="139"/>
      <c r="I510" s="141"/>
      <c r="J510" s="141"/>
      <c r="K510" s="141"/>
      <c r="L510" s="142"/>
      <c r="M510" s="141"/>
      <c r="N510" s="141"/>
      <c r="O510" s="139"/>
      <c r="P510" s="139"/>
      <c r="Q510" s="141"/>
      <c r="R510" s="139"/>
      <c r="S510" s="139"/>
      <c r="T510" s="139"/>
      <c r="U510" s="139"/>
      <c r="V510" s="139"/>
      <c r="W510" s="139"/>
      <c r="X510" s="140"/>
      <c r="Y510" s="139"/>
      <c r="Z510" s="139"/>
    </row>
    <row r="511" spans="1:26" ht="12.75" customHeight="1">
      <c r="A511" s="139"/>
      <c r="B511" s="139"/>
      <c r="C511" s="139"/>
      <c r="D511" s="140"/>
      <c r="E511" s="140"/>
      <c r="F511" s="141"/>
      <c r="G511" s="141"/>
      <c r="H511" s="139"/>
      <c r="I511" s="141"/>
      <c r="J511" s="141"/>
      <c r="K511" s="141"/>
      <c r="L511" s="142"/>
      <c r="M511" s="141"/>
      <c r="N511" s="141"/>
      <c r="O511" s="139"/>
      <c r="P511" s="139"/>
      <c r="Q511" s="141"/>
      <c r="R511" s="139"/>
      <c r="S511" s="139"/>
      <c r="T511" s="139"/>
      <c r="U511" s="139"/>
      <c r="V511" s="139"/>
      <c r="W511" s="139"/>
      <c r="X511" s="140"/>
      <c r="Y511" s="139"/>
      <c r="Z511" s="139"/>
    </row>
    <row r="512" spans="1:26" ht="12.75" customHeight="1">
      <c r="A512" s="139"/>
      <c r="B512" s="139"/>
      <c r="C512" s="139"/>
      <c r="D512" s="140"/>
      <c r="E512" s="140"/>
      <c r="F512" s="141"/>
      <c r="G512" s="141"/>
      <c r="H512" s="139"/>
      <c r="I512" s="141"/>
      <c r="J512" s="141"/>
      <c r="K512" s="141"/>
      <c r="L512" s="142"/>
      <c r="M512" s="141"/>
      <c r="N512" s="141"/>
      <c r="O512" s="139"/>
      <c r="P512" s="139"/>
      <c r="Q512" s="141"/>
      <c r="R512" s="139"/>
      <c r="S512" s="139"/>
      <c r="T512" s="139"/>
      <c r="U512" s="139"/>
      <c r="V512" s="139"/>
      <c r="W512" s="139"/>
      <c r="X512" s="140"/>
      <c r="Y512" s="139"/>
      <c r="Z512" s="139"/>
    </row>
    <row r="513" spans="1:26" ht="12.75" customHeight="1">
      <c r="A513" s="139"/>
      <c r="B513" s="139"/>
      <c r="C513" s="139"/>
      <c r="D513" s="140"/>
      <c r="E513" s="140"/>
      <c r="F513" s="141"/>
      <c r="G513" s="141"/>
      <c r="H513" s="139"/>
      <c r="I513" s="141"/>
      <c r="J513" s="141"/>
      <c r="K513" s="141"/>
      <c r="L513" s="142"/>
      <c r="M513" s="141"/>
      <c r="N513" s="141"/>
      <c r="O513" s="139"/>
      <c r="P513" s="139"/>
      <c r="Q513" s="141"/>
      <c r="R513" s="139"/>
      <c r="S513" s="139"/>
      <c r="T513" s="139"/>
      <c r="U513" s="139"/>
      <c r="V513" s="139"/>
      <c r="W513" s="139"/>
      <c r="X513" s="140"/>
      <c r="Y513" s="139"/>
      <c r="Z513" s="139"/>
    </row>
    <row r="514" spans="1:26" ht="12.75" customHeight="1">
      <c r="A514" s="139"/>
      <c r="B514" s="139"/>
      <c r="C514" s="139"/>
      <c r="D514" s="140"/>
      <c r="E514" s="140"/>
      <c r="F514" s="141"/>
      <c r="G514" s="141"/>
      <c r="H514" s="139"/>
      <c r="I514" s="141"/>
      <c r="J514" s="141"/>
      <c r="K514" s="141"/>
      <c r="L514" s="142"/>
      <c r="M514" s="141"/>
      <c r="N514" s="141"/>
      <c r="O514" s="139"/>
      <c r="P514" s="139"/>
      <c r="Q514" s="141"/>
      <c r="R514" s="139"/>
      <c r="S514" s="139"/>
      <c r="T514" s="139"/>
      <c r="U514" s="139"/>
      <c r="V514" s="139"/>
      <c r="W514" s="139"/>
      <c r="X514" s="140"/>
      <c r="Y514" s="139"/>
      <c r="Z514" s="139"/>
    </row>
    <row r="515" spans="1:26" ht="12.75" customHeight="1">
      <c r="A515" s="139"/>
      <c r="B515" s="139"/>
      <c r="C515" s="139"/>
      <c r="D515" s="140"/>
      <c r="E515" s="140"/>
      <c r="F515" s="141"/>
      <c r="G515" s="141"/>
      <c r="H515" s="139"/>
      <c r="I515" s="141"/>
      <c r="J515" s="141"/>
      <c r="K515" s="141"/>
      <c r="L515" s="142"/>
      <c r="M515" s="141"/>
      <c r="N515" s="141"/>
      <c r="O515" s="139"/>
      <c r="P515" s="139"/>
      <c r="Q515" s="141"/>
      <c r="R515" s="139"/>
      <c r="S515" s="139"/>
      <c r="T515" s="139"/>
      <c r="U515" s="139"/>
      <c r="V515" s="139"/>
      <c r="W515" s="139"/>
      <c r="X515" s="140"/>
      <c r="Y515" s="139"/>
      <c r="Z515" s="139"/>
    </row>
    <row r="516" spans="1:26" ht="12.75" customHeight="1">
      <c r="A516" s="139"/>
      <c r="B516" s="139"/>
      <c r="C516" s="139"/>
      <c r="D516" s="140"/>
      <c r="E516" s="140"/>
      <c r="F516" s="141"/>
      <c r="G516" s="141"/>
      <c r="H516" s="139"/>
      <c r="I516" s="141"/>
      <c r="J516" s="141"/>
      <c r="K516" s="141"/>
      <c r="L516" s="142"/>
      <c r="M516" s="141"/>
      <c r="N516" s="141"/>
      <c r="O516" s="139"/>
      <c r="P516" s="139"/>
      <c r="Q516" s="141"/>
      <c r="R516" s="139"/>
      <c r="S516" s="139"/>
      <c r="T516" s="139"/>
      <c r="U516" s="139"/>
      <c r="V516" s="139"/>
      <c r="W516" s="139"/>
      <c r="X516" s="140"/>
      <c r="Y516" s="139"/>
      <c r="Z516" s="139"/>
    </row>
    <row r="517" spans="1:26" ht="12.75" customHeight="1">
      <c r="A517" s="139"/>
      <c r="B517" s="139"/>
      <c r="C517" s="139"/>
      <c r="D517" s="140"/>
      <c r="E517" s="140"/>
      <c r="F517" s="141"/>
      <c r="G517" s="141"/>
      <c r="H517" s="139"/>
      <c r="I517" s="141"/>
      <c r="J517" s="141"/>
      <c r="K517" s="141"/>
      <c r="L517" s="142"/>
      <c r="M517" s="141"/>
      <c r="N517" s="141"/>
      <c r="O517" s="139"/>
      <c r="P517" s="139"/>
      <c r="Q517" s="141"/>
      <c r="R517" s="139"/>
      <c r="S517" s="139"/>
      <c r="T517" s="139"/>
      <c r="U517" s="139"/>
      <c r="V517" s="139"/>
      <c r="W517" s="139"/>
      <c r="X517" s="140"/>
      <c r="Y517" s="139"/>
      <c r="Z517" s="139"/>
    </row>
    <row r="518" spans="1:26" ht="12.75" customHeight="1">
      <c r="A518" s="139"/>
      <c r="B518" s="139"/>
      <c r="C518" s="139"/>
      <c r="D518" s="140"/>
      <c r="E518" s="140"/>
      <c r="F518" s="141"/>
      <c r="G518" s="141"/>
      <c r="H518" s="139"/>
      <c r="I518" s="141"/>
      <c r="J518" s="141"/>
      <c r="K518" s="141"/>
      <c r="L518" s="142"/>
      <c r="M518" s="141"/>
      <c r="N518" s="141"/>
      <c r="O518" s="139"/>
      <c r="P518" s="139"/>
      <c r="Q518" s="141"/>
      <c r="R518" s="139"/>
      <c r="S518" s="139"/>
      <c r="T518" s="139"/>
      <c r="U518" s="139"/>
      <c r="V518" s="139"/>
      <c r="W518" s="139"/>
      <c r="X518" s="140"/>
      <c r="Y518" s="139"/>
      <c r="Z518" s="139"/>
    </row>
    <row r="519" spans="1:26" ht="12.75" customHeight="1">
      <c r="A519" s="139"/>
      <c r="B519" s="139"/>
      <c r="C519" s="139"/>
      <c r="D519" s="140"/>
      <c r="E519" s="140"/>
      <c r="F519" s="141"/>
      <c r="G519" s="141"/>
      <c r="H519" s="139"/>
      <c r="I519" s="141"/>
      <c r="J519" s="141"/>
      <c r="K519" s="141"/>
      <c r="L519" s="142"/>
      <c r="M519" s="141"/>
      <c r="N519" s="141"/>
      <c r="O519" s="139"/>
      <c r="P519" s="139"/>
      <c r="Q519" s="141"/>
      <c r="R519" s="139"/>
      <c r="S519" s="139"/>
      <c r="T519" s="139"/>
      <c r="U519" s="139"/>
      <c r="V519" s="139"/>
      <c r="W519" s="139"/>
      <c r="X519" s="140"/>
      <c r="Y519" s="139"/>
      <c r="Z519" s="139"/>
    </row>
    <row r="520" spans="1:26" ht="12.75" customHeight="1">
      <c r="A520" s="139"/>
      <c r="B520" s="139"/>
      <c r="C520" s="139"/>
      <c r="D520" s="140"/>
      <c r="E520" s="140"/>
      <c r="F520" s="141"/>
      <c r="G520" s="141"/>
      <c r="H520" s="139"/>
      <c r="I520" s="141"/>
      <c r="J520" s="141"/>
      <c r="K520" s="141"/>
      <c r="L520" s="142"/>
      <c r="M520" s="141"/>
      <c r="N520" s="141"/>
      <c r="O520" s="139"/>
      <c r="P520" s="139"/>
      <c r="Q520" s="141"/>
      <c r="R520" s="139"/>
      <c r="S520" s="139"/>
      <c r="T520" s="139"/>
      <c r="U520" s="139"/>
      <c r="V520" s="139"/>
      <c r="W520" s="139"/>
      <c r="X520" s="140"/>
      <c r="Y520" s="139"/>
      <c r="Z520" s="139"/>
    </row>
    <row r="521" spans="1:26" ht="12.75" customHeight="1">
      <c r="A521" s="139"/>
      <c r="B521" s="139"/>
      <c r="C521" s="139"/>
      <c r="D521" s="140"/>
      <c r="E521" s="140"/>
      <c r="F521" s="141"/>
      <c r="G521" s="141"/>
      <c r="H521" s="139"/>
      <c r="I521" s="141"/>
      <c r="J521" s="141"/>
      <c r="K521" s="141"/>
      <c r="L521" s="142"/>
      <c r="M521" s="141"/>
      <c r="N521" s="141"/>
      <c r="O521" s="139"/>
      <c r="P521" s="139"/>
      <c r="Q521" s="141"/>
      <c r="R521" s="139"/>
      <c r="S521" s="139"/>
      <c r="T521" s="139"/>
      <c r="U521" s="139"/>
      <c r="V521" s="139"/>
      <c r="W521" s="139"/>
      <c r="X521" s="140"/>
      <c r="Y521" s="139"/>
      <c r="Z521" s="139"/>
    </row>
    <row r="522" spans="1:26" ht="12.75" customHeight="1">
      <c r="A522" s="139"/>
      <c r="B522" s="139"/>
      <c r="C522" s="139"/>
      <c r="D522" s="140"/>
      <c r="E522" s="140"/>
      <c r="F522" s="141"/>
      <c r="G522" s="141"/>
      <c r="H522" s="139"/>
      <c r="I522" s="141"/>
      <c r="J522" s="141"/>
      <c r="K522" s="141"/>
      <c r="L522" s="142"/>
      <c r="M522" s="141"/>
      <c r="N522" s="141"/>
      <c r="O522" s="139"/>
      <c r="P522" s="139"/>
      <c r="Q522" s="141"/>
      <c r="R522" s="139"/>
      <c r="S522" s="139"/>
      <c r="T522" s="139"/>
      <c r="U522" s="139"/>
      <c r="V522" s="139"/>
      <c r="W522" s="139"/>
      <c r="X522" s="140"/>
      <c r="Y522" s="139"/>
      <c r="Z522" s="139"/>
    </row>
    <row r="523" spans="1:26" ht="12.75" customHeight="1">
      <c r="A523" s="139"/>
      <c r="B523" s="139"/>
      <c r="C523" s="139"/>
      <c r="D523" s="140"/>
      <c r="E523" s="140"/>
      <c r="F523" s="141"/>
      <c r="G523" s="141"/>
      <c r="H523" s="139"/>
      <c r="I523" s="141"/>
      <c r="J523" s="141"/>
      <c r="K523" s="141"/>
      <c r="L523" s="142"/>
      <c r="M523" s="141"/>
      <c r="N523" s="141"/>
      <c r="O523" s="139"/>
      <c r="P523" s="139"/>
      <c r="Q523" s="141"/>
      <c r="R523" s="139"/>
      <c r="S523" s="139"/>
      <c r="T523" s="139"/>
      <c r="U523" s="139"/>
      <c r="V523" s="139"/>
      <c r="W523" s="139"/>
      <c r="X523" s="140"/>
      <c r="Y523" s="139"/>
      <c r="Z523" s="139"/>
    </row>
    <row r="524" spans="1:26" ht="12.75" customHeight="1">
      <c r="A524" s="139"/>
      <c r="B524" s="139"/>
      <c r="C524" s="139"/>
      <c r="D524" s="140"/>
      <c r="E524" s="140"/>
      <c r="F524" s="141"/>
      <c r="G524" s="141"/>
      <c r="H524" s="139"/>
      <c r="I524" s="141"/>
      <c r="J524" s="141"/>
      <c r="K524" s="141"/>
      <c r="L524" s="142"/>
      <c r="M524" s="141"/>
      <c r="N524" s="141"/>
      <c r="O524" s="139"/>
      <c r="P524" s="139"/>
      <c r="Q524" s="141"/>
      <c r="R524" s="139"/>
      <c r="S524" s="139"/>
      <c r="T524" s="139"/>
      <c r="U524" s="139"/>
      <c r="V524" s="139"/>
      <c r="W524" s="139"/>
      <c r="X524" s="140"/>
      <c r="Y524" s="139"/>
      <c r="Z524" s="139"/>
    </row>
    <row r="525" spans="1:26" ht="12.75" customHeight="1">
      <c r="A525" s="139"/>
      <c r="B525" s="139"/>
      <c r="C525" s="139"/>
      <c r="D525" s="140"/>
      <c r="E525" s="140"/>
      <c r="F525" s="141"/>
      <c r="G525" s="141"/>
      <c r="H525" s="139"/>
      <c r="I525" s="141"/>
      <c r="J525" s="141"/>
      <c r="K525" s="141"/>
      <c r="L525" s="142"/>
      <c r="M525" s="141"/>
      <c r="N525" s="141"/>
      <c r="O525" s="139"/>
      <c r="P525" s="139"/>
      <c r="Q525" s="141"/>
      <c r="R525" s="139"/>
      <c r="S525" s="139"/>
      <c r="T525" s="139"/>
      <c r="U525" s="139"/>
      <c r="V525" s="139"/>
      <c r="W525" s="139"/>
      <c r="X525" s="140"/>
      <c r="Y525" s="139"/>
      <c r="Z525" s="139"/>
    </row>
    <row r="526" spans="1:26" ht="12.75" customHeight="1">
      <c r="A526" s="139"/>
      <c r="B526" s="139"/>
      <c r="C526" s="139"/>
      <c r="D526" s="140"/>
      <c r="E526" s="140"/>
      <c r="F526" s="141"/>
      <c r="G526" s="141"/>
      <c r="H526" s="139"/>
      <c r="I526" s="141"/>
      <c r="J526" s="141"/>
      <c r="K526" s="141"/>
      <c r="L526" s="142"/>
      <c r="M526" s="141"/>
      <c r="N526" s="141"/>
      <c r="O526" s="139"/>
      <c r="P526" s="139"/>
      <c r="Q526" s="141"/>
      <c r="R526" s="139"/>
      <c r="S526" s="139"/>
      <c r="T526" s="139"/>
      <c r="U526" s="139"/>
      <c r="V526" s="139"/>
      <c r="W526" s="139"/>
      <c r="X526" s="140"/>
      <c r="Y526" s="139"/>
      <c r="Z526" s="139"/>
    </row>
    <row r="527" spans="1:26" ht="12.75" customHeight="1">
      <c r="A527" s="139"/>
      <c r="B527" s="139"/>
      <c r="C527" s="139"/>
      <c r="D527" s="140"/>
      <c r="E527" s="140"/>
      <c r="F527" s="141"/>
      <c r="G527" s="141"/>
      <c r="H527" s="139"/>
      <c r="I527" s="141"/>
      <c r="J527" s="141"/>
      <c r="K527" s="141"/>
      <c r="L527" s="142"/>
      <c r="M527" s="141"/>
      <c r="N527" s="141"/>
      <c r="O527" s="139"/>
      <c r="P527" s="139"/>
      <c r="Q527" s="141"/>
      <c r="R527" s="139"/>
      <c r="S527" s="139"/>
      <c r="T527" s="139"/>
      <c r="U527" s="139"/>
      <c r="V527" s="139"/>
      <c r="W527" s="139"/>
      <c r="X527" s="140"/>
      <c r="Y527" s="139"/>
      <c r="Z527" s="139"/>
    </row>
    <row r="528" spans="1:26" ht="12.75" customHeight="1">
      <c r="A528" s="139"/>
      <c r="B528" s="139"/>
      <c r="C528" s="139"/>
      <c r="D528" s="140"/>
      <c r="E528" s="140"/>
      <c r="F528" s="141"/>
      <c r="G528" s="141"/>
      <c r="H528" s="139"/>
      <c r="I528" s="141"/>
      <c r="J528" s="141"/>
      <c r="K528" s="141"/>
      <c r="L528" s="142"/>
      <c r="M528" s="141"/>
      <c r="N528" s="141"/>
      <c r="O528" s="139"/>
      <c r="P528" s="139"/>
      <c r="Q528" s="141"/>
      <c r="R528" s="139"/>
      <c r="S528" s="139"/>
      <c r="T528" s="139"/>
      <c r="U528" s="139"/>
      <c r="V528" s="139"/>
      <c r="W528" s="139"/>
      <c r="X528" s="140"/>
      <c r="Y528" s="139"/>
      <c r="Z528" s="139"/>
    </row>
    <row r="529" spans="1:26" ht="12.75" customHeight="1">
      <c r="A529" s="139"/>
      <c r="B529" s="139"/>
      <c r="C529" s="139"/>
      <c r="D529" s="140"/>
      <c r="E529" s="140"/>
      <c r="F529" s="141"/>
      <c r="G529" s="141"/>
      <c r="H529" s="139"/>
      <c r="I529" s="141"/>
      <c r="J529" s="141"/>
      <c r="K529" s="141"/>
      <c r="L529" s="142"/>
      <c r="M529" s="141"/>
      <c r="N529" s="141"/>
      <c r="O529" s="139"/>
      <c r="P529" s="139"/>
      <c r="Q529" s="141"/>
      <c r="R529" s="139"/>
      <c r="S529" s="139"/>
      <c r="T529" s="139"/>
      <c r="U529" s="139"/>
      <c r="V529" s="139"/>
      <c r="W529" s="139"/>
      <c r="X529" s="140"/>
      <c r="Y529" s="139"/>
      <c r="Z529" s="139"/>
    </row>
    <row r="530" spans="1:26" ht="12.75" customHeight="1">
      <c r="A530" s="139"/>
      <c r="B530" s="139"/>
      <c r="C530" s="139"/>
      <c r="D530" s="140"/>
      <c r="E530" s="140"/>
      <c r="F530" s="141"/>
      <c r="G530" s="141"/>
      <c r="H530" s="139"/>
      <c r="I530" s="141"/>
      <c r="J530" s="141"/>
      <c r="K530" s="141"/>
      <c r="L530" s="142"/>
      <c r="M530" s="141"/>
      <c r="N530" s="141"/>
      <c r="O530" s="139"/>
      <c r="P530" s="139"/>
      <c r="Q530" s="141"/>
      <c r="R530" s="139"/>
      <c r="S530" s="139"/>
      <c r="T530" s="139"/>
      <c r="U530" s="139"/>
      <c r="V530" s="139"/>
      <c r="W530" s="139"/>
      <c r="X530" s="140"/>
      <c r="Y530" s="139"/>
      <c r="Z530" s="139"/>
    </row>
    <row r="531" spans="1:26" ht="12.75" customHeight="1">
      <c r="A531" s="139"/>
      <c r="B531" s="139"/>
      <c r="C531" s="139"/>
      <c r="D531" s="140"/>
      <c r="E531" s="140"/>
      <c r="F531" s="141"/>
      <c r="G531" s="141"/>
      <c r="H531" s="139"/>
      <c r="I531" s="141"/>
      <c r="J531" s="141"/>
      <c r="K531" s="141"/>
      <c r="L531" s="142"/>
      <c r="M531" s="141"/>
      <c r="N531" s="141"/>
      <c r="O531" s="139"/>
      <c r="P531" s="139"/>
      <c r="Q531" s="141"/>
      <c r="R531" s="139"/>
      <c r="S531" s="139"/>
      <c r="T531" s="139"/>
      <c r="U531" s="139"/>
      <c r="V531" s="139"/>
      <c r="W531" s="139"/>
      <c r="X531" s="140"/>
      <c r="Y531" s="139"/>
      <c r="Z531" s="139"/>
    </row>
    <row r="532" spans="1:26" ht="12.75" customHeight="1">
      <c r="A532" s="139"/>
      <c r="B532" s="139"/>
      <c r="C532" s="139"/>
      <c r="D532" s="140"/>
      <c r="E532" s="140"/>
      <c r="F532" s="141"/>
      <c r="G532" s="141"/>
      <c r="H532" s="139"/>
      <c r="I532" s="141"/>
      <c r="J532" s="141"/>
      <c r="K532" s="141"/>
      <c r="L532" s="142"/>
      <c r="M532" s="141"/>
      <c r="N532" s="141"/>
      <c r="O532" s="139"/>
      <c r="P532" s="139"/>
      <c r="Q532" s="141"/>
      <c r="R532" s="139"/>
      <c r="S532" s="139"/>
      <c r="T532" s="139"/>
      <c r="U532" s="139"/>
      <c r="V532" s="139"/>
      <c r="W532" s="139"/>
      <c r="X532" s="140"/>
      <c r="Y532" s="139"/>
      <c r="Z532" s="139"/>
    </row>
    <row r="533" spans="1:26" ht="12.75" customHeight="1">
      <c r="A533" s="139"/>
      <c r="B533" s="139"/>
      <c r="C533" s="139"/>
      <c r="D533" s="140"/>
      <c r="E533" s="140"/>
      <c r="F533" s="141"/>
      <c r="G533" s="141"/>
      <c r="H533" s="139"/>
      <c r="I533" s="141"/>
      <c r="J533" s="141"/>
      <c r="K533" s="141"/>
      <c r="L533" s="142"/>
      <c r="M533" s="141"/>
      <c r="N533" s="141"/>
      <c r="O533" s="139"/>
      <c r="P533" s="139"/>
      <c r="Q533" s="141"/>
      <c r="R533" s="139"/>
      <c r="S533" s="139"/>
      <c r="T533" s="139"/>
      <c r="U533" s="139"/>
      <c r="V533" s="139"/>
      <c r="W533" s="139"/>
      <c r="X533" s="140"/>
      <c r="Y533" s="139"/>
      <c r="Z533" s="139"/>
    </row>
    <row r="534" spans="1:26" ht="12.75" customHeight="1">
      <c r="A534" s="139"/>
      <c r="B534" s="139"/>
      <c r="C534" s="139"/>
      <c r="D534" s="140"/>
      <c r="E534" s="140"/>
      <c r="F534" s="141"/>
      <c r="G534" s="141"/>
      <c r="H534" s="139"/>
      <c r="I534" s="141"/>
      <c r="J534" s="141"/>
      <c r="K534" s="141"/>
      <c r="L534" s="142"/>
      <c r="M534" s="141"/>
      <c r="N534" s="141"/>
      <c r="O534" s="139"/>
      <c r="P534" s="139"/>
      <c r="Q534" s="141"/>
      <c r="R534" s="139"/>
      <c r="S534" s="139"/>
      <c r="T534" s="139"/>
      <c r="U534" s="139"/>
      <c r="V534" s="139"/>
      <c r="W534" s="139"/>
      <c r="X534" s="140"/>
      <c r="Y534" s="139"/>
      <c r="Z534" s="139"/>
    </row>
    <row r="535" spans="1:26" ht="12.75" customHeight="1">
      <c r="A535" s="139"/>
      <c r="B535" s="139"/>
      <c r="C535" s="139"/>
      <c r="D535" s="140"/>
      <c r="E535" s="140"/>
      <c r="F535" s="141"/>
      <c r="G535" s="141"/>
      <c r="H535" s="139"/>
      <c r="I535" s="141"/>
      <c r="J535" s="141"/>
      <c r="K535" s="141"/>
      <c r="L535" s="142"/>
      <c r="M535" s="141"/>
      <c r="N535" s="141"/>
      <c r="O535" s="139"/>
      <c r="P535" s="139"/>
      <c r="Q535" s="141"/>
      <c r="R535" s="139"/>
      <c r="S535" s="139"/>
      <c r="T535" s="139"/>
      <c r="U535" s="139"/>
      <c r="V535" s="139"/>
      <c r="W535" s="139"/>
      <c r="X535" s="140"/>
      <c r="Y535" s="139"/>
      <c r="Z535" s="139"/>
    </row>
    <row r="536" spans="1:26" ht="12.75" customHeight="1">
      <c r="A536" s="139"/>
      <c r="B536" s="139"/>
      <c r="C536" s="139"/>
      <c r="D536" s="140"/>
      <c r="E536" s="140"/>
      <c r="F536" s="141"/>
      <c r="G536" s="141"/>
      <c r="H536" s="139"/>
      <c r="I536" s="141"/>
      <c r="J536" s="141"/>
      <c r="K536" s="141"/>
      <c r="L536" s="142"/>
      <c r="M536" s="141"/>
      <c r="N536" s="141"/>
      <c r="O536" s="139"/>
      <c r="P536" s="139"/>
      <c r="Q536" s="141"/>
      <c r="R536" s="139"/>
      <c r="S536" s="139"/>
      <c r="T536" s="139"/>
      <c r="U536" s="139"/>
      <c r="V536" s="139"/>
      <c r="W536" s="139"/>
      <c r="X536" s="140"/>
      <c r="Y536" s="139"/>
      <c r="Z536" s="139"/>
    </row>
    <row r="537" spans="1:26" ht="12.75" customHeight="1">
      <c r="A537" s="139"/>
      <c r="B537" s="139"/>
      <c r="C537" s="139"/>
      <c r="D537" s="140"/>
      <c r="E537" s="140"/>
      <c r="F537" s="141"/>
      <c r="G537" s="141"/>
      <c r="H537" s="139"/>
      <c r="I537" s="141"/>
      <c r="J537" s="141"/>
      <c r="K537" s="141"/>
      <c r="L537" s="142"/>
      <c r="M537" s="141"/>
      <c r="N537" s="141"/>
      <c r="O537" s="139"/>
      <c r="P537" s="139"/>
      <c r="Q537" s="141"/>
      <c r="R537" s="139"/>
      <c r="S537" s="139"/>
      <c r="T537" s="139"/>
      <c r="U537" s="139"/>
      <c r="V537" s="139"/>
      <c r="W537" s="139"/>
      <c r="X537" s="140"/>
      <c r="Y537" s="139"/>
      <c r="Z537" s="139"/>
    </row>
    <row r="538" spans="1:26" ht="12.75" customHeight="1">
      <c r="A538" s="139"/>
      <c r="B538" s="139"/>
      <c r="C538" s="139"/>
      <c r="D538" s="140"/>
      <c r="E538" s="140"/>
      <c r="F538" s="141"/>
      <c r="G538" s="141"/>
      <c r="H538" s="139"/>
      <c r="I538" s="141"/>
      <c r="J538" s="141"/>
      <c r="K538" s="141"/>
      <c r="L538" s="142"/>
      <c r="M538" s="141"/>
      <c r="N538" s="141"/>
      <c r="O538" s="139"/>
      <c r="P538" s="139"/>
      <c r="Q538" s="141"/>
      <c r="R538" s="139"/>
      <c r="S538" s="139"/>
      <c r="T538" s="139"/>
      <c r="U538" s="139"/>
      <c r="V538" s="139"/>
      <c r="W538" s="139"/>
      <c r="X538" s="140"/>
      <c r="Y538" s="139"/>
      <c r="Z538" s="139"/>
    </row>
    <row r="539" spans="1:26" ht="12.75" customHeight="1">
      <c r="A539" s="139"/>
      <c r="B539" s="139"/>
      <c r="C539" s="139"/>
      <c r="D539" s="140"/>
      <c r="E539" s="140"/>
      <c r="F539" s="141"/>
      <c r="G539" s="141"/>
      <c r="H539" s="139"/>
      <c r="I539" s="141"/>
      <c r="J539" s="141"/>
      <c r="K539" s="141"/>
      <c r="L539" s="142"/>
      <c r="M539" s="141"/>
      <c r="N539" s="141"/>
      <c r="O539" s="139"/>
      <c r="P539" s="139"/>
      <c r="Q539" s="141"/>
      <c r="R539" s="139"/>
      <c r="S539" s="139"/>
      <c r="T539" s="139"/>
      <c r="U539" s="139"/>
      <c r="V539" s="139"/>
      <c r="W539" s="139"/>
      <c r="X539" s="140"/>
      <c r="Y539" s="139"/>
      <c r="Z539" s="139"/>
    </row>
    <row r="540" spans="1:26" ht="12.75" customHeight="1">
      <c r="A540" s="139"/>
      <c r="B540" s="139"/>
      <c r="C540" s="139"/>
      <c r="D540" s="140"/>
      <c r="E540" s="140"/>
      <c r="F540" s="141"/>
      <c r="G540" s="141"/>
      <c r="H540" s="139"/>
      <c r="I540" s="141"/>
      <c r="J540" s="141"/>
      <c r="K540" s="141"/>
      <c r="L540" s="142"/>
      <c r="M540" s="141"/>
      <c r="N540" s="141"/>
      <c r="O540" s="139"/>
      <c r="P540" s="139"/>
      <c r="Q540" s="141"/>
      <c r="R540" s="139"/>
      <c r="S540" s="139"/>
      <c r="T540" s="139"/>
      <c r="U540" s="139"/>
      <c r="V540" s="139"/>
      <c r="W540" s="139"/>
      <c r="X540" s="140"/>
      <c r="Y540" s="139"/>
      <c r="Z540" s="139"/>
    </row>
    <row r="541" spans="1:26" ht="12.75" customHeight="1">
      <c r="A541" s="139"/>
      <c r="B541" s="139"/>
      <c r="C541" s="139"/>
      <c r="D541" s="140"/>
      <c r="E541" s="140"/>
      <c r="F541" s="141"/>
      <c r="G541" s="141"/>
      <c r="H541" s="139"/>
      <c r="I541" s="141"/>
      <c r="J541" s="141"/>
      <c r="K541" s="141"/>
      <c r="L541" s="142"/>
      <c r="M541" s="141"/>
      <c r="N541" s="141"/>
      <c r="O541" s="139"/>
      <c r="P541" s="139"/>
      <c r="Q541" s="141"/>
      <c r="R541" s="139"/>
      <c r="S541" s="139"/>
      <c r="T541" s="139"/>
      <c r="U541" s="139"/>
      <c r="V541" s="139"/>
      <c r="W541" s="139"/>
      <c r="X541" s="140"/>
      <c r="Y541" s="139"/>
      <c r="Z541" s="139"/>
    </row>
    <row r="542" spans="1:26" ht="12.75" customHeight="1">
      <c r="A542" s="139"/>
      <c r="B542" s="139"/>
      <c r="C542" s="139"/>
      <c r="D542" s="140"/>
      <c r="E542" s="140"/>
      <c r="F542" s="141"/>
      <c r="G542" s="141"/>
      <c r="H542" s="139"/>
      <c r="I542" s="141"/>
      <c r="J542" s="141"/>
      <c r="K542" s="141"/>
      <c r="L542" s="142"/>
      <c r="M542" s="141"/>
      <c r="N542" s="141"/>
      <c r="O542" s="139"/>
      <c r="P542" s="139"/>
      <c r="Q542" s="141"/>
      <c r="R542" s="139"/>
      <c r="S542" s="139"/>
      <c r="T542" s="139"/>
      <c r="U542" s="139"/>
      <c r="V542" s="139"/>
      <c r="W542" s="139"/>
      <c r="X542" s="140"/>
      <c r="Y542" s="139"/>
      <c r="Z542" s="139"/>
    </row>
    <row r="543" spans="1:26" ht="12.75" customHeight="1">
      <c r="A543" s="139"/>
      <c r="B543" s="139"/>
      <c r="C543" s="139"/>
      <c r="D543" s="140"/>
      <c r="E543" s="140"/>
      <c r="F543" s="141"/>
      <c r="G543" s="141"/>
      <c r="H543" s="139"/>
      <c r="I543" s="141"/>
      <c r="J543" s="141"/>
      <c r="K543" s="141"/>
      <c r="L543" s="142"/>
      <c r="M543" s="141"/>
      <c r="N543" s="141"/>
      <c r="O543" s="139"/>
      <c r="P543" s="139"/>
      <c r="Q543" s="141"/>
      <c r="R543" s="139"/>
      <c r="S543" s="139"/>
      <c r="T543" s="139"/>
      <c r="U543" s="139"/>
      <c r="V543" s="139"/>
      <c r="W543" s="139"/>
      <c r="X543" s="140"/>
      <c r="Y543" s="139"/>
      <c r="Z543" s="139"/>
    </row>
    <row r="544" spans="1:26" ht="12.75" customHeight="1">
      <c r="A544" s="139"/>
      <c r="B544" s="139"/>
      <c r="C544" s="139"/>
      <c r="D544" s="140"/>
      <c r="E544" s="140"/>
      <c r="F544" s="141"/>
      <c r="G544" s="141"/>
      <c r="H544" s="139"/>
      <c r="I544" s="141"/>
      <c r="J544" s="141"/>
      <c r="K544" s="141"/>
      <c r="L544" s="142"/>
      <c r="M544" s="141"/>
      <c r="N544" s="141"/>
      <c r="O544" s="139"/>
      <c r="P544" s="139"/>
      <c r="Q544" s="141"/>
      <c r="R544" s="139"/>
      <c r="S544" s="139"/>
      <c r="T544" s="139"/>
      <c r="U544" s="139"/>
      <c r="V544" s="139"/>
      <c r="W544" s="139"/>
      <c r="X544" s="140"/>
      <c r="Y544" s="139"/>
      <c r="Z544" s="139"/>
    </row>
    <row r="545" spans="1:26" ht="12.75" customHeight="1">
      <c r="A545" s="139"/>
      <c r="B545" s="139"/>
      <c r="C545" s="139"/>
      <c r="D545" s="140"/>
      <c r="E545" s="140"/>
      <c r="F545" s="141"/>
      <c r="G545" s="141"/>
      <c r="H545" s="139"/>
      <c r="I545" s="141"/>
      <c r="J545" s="141"/>
      <c r="K545" s="141"/>
      <c r="L545" s="142"/>
      <c r="M545" s="141"/>
      <c r="N545" s="141"/>
      <c r="O545" s="139"/>
      <c r="P545" s="139"/>
      <c r="Q545" s="141"/>
      <c r="R545" s="139"/>
      <c r="S545" s="139"/>
      <c r="T545" s="139"/>
      <c r="U545" s="139"/>
      <c r="V545" s="139"/>
      <c r="W545" s="139"/>
      <c r="X545" s="140"/>
      <c r="Y545" s="139"/>
      <c r="Z545" s="139"/>
    </row>
    <row r="546" spans="1:26" ht="12.75" customHeight="1">
      <c r="A546" s="139"/>
      <c r="B546" s="139"/>
      <c r="C546" s="139"/>
      <c r="D546" s="140"/>
      <c r="E546" s="140"/>
      <c r="F546" s="141"/>
      <c r="G546" s="141"/>
      <c r="H546" s="139"/>
      <c r="I546" s="141"/>
      <c r="J546" s="141"/>
      <c r="K546" s="141"/>
      <c r="L546" s="142"/>
      <c r="M546" s="141"/>
      <c r="N546" s="141"/>
      <c r="O546" s="139"/>
      <c r="P546" s="139"/>
      <c r="Q546" s="141"/>
      <c r="R546" s="139"/>
      <c r="S546" s="139"/>
      <c r="T546" s="139"/>
      <c r="U546" s="139"/>
      <c r="V546" s="139"/>
      <c r="W546" s="139"/>
      <c r="X546" s="140"/>
      <c r="Y546" s="139"/>
      <c r="Z546" s="139"/>
    </row>
    <row r="547" spans="1:26" ht="12.75" customHeight="1">
      <c r="A547" s="139"/>
      <c r="B547" s="139"/>
      <c r="C547" s="139"/>
      <c r="D547" s="140"/>
      <c r="E547" s="140"/>
      <c r="F547" s="141"/>
      <c r="G547" s="141"/>
      <c r="H547" s="139"/>
      <c r="I547" s="141"/>
      <c r="J547" s="141"/>
      <c r="K547" s="141"/>
      <c r="L547" s="142"/>
      <c r="M547" s="141"/>
      <c r="N547" s="141"/>
      <c r="O547" s="139"/>
      <c r="P547" s="139"/>
      <c r="Q547" s="141"/>
      <c r="R547" s="139"/>
      <c r="S547" s="139"/>
      <c r="T547" s="139"/>
      <c r="U547" s="139"/>
      <c r="V547" s="139"/>
      <c r="W547" s="139"/>
      <c r="X547" s="140"/>
      <c r="Y547" s="139"/>
      <c r="Z547" s="139"/>
    </row>
    <row r="548" spans="1:26" ht="12.75" customHeight="1">
      <c r="A548" s="139"/>
      <c r="B548" s="139"/>
      <c r="C548" s="139"/>
      <c r="D548" s="140"/>
      <c r="E548" s="140"/>
      <c r="F548" s="141"/>
      <c r="G548" s="141"/>
      <c r="H548" s="139"/>
      <c r="I548" s="141"/>
      <c r="J548" s="141"/>
      <c r="K548" s="141"/>
      <c r="L548" s="142"/>
      <c r="M548" s="141"/>
      <c r="N548" s="141"/>
      <c r="O548" s="139"/>
      <c r="P548" s="139"/>
      <c r="Q548" s="141"/>
      <c r="R548" s="139"/>
      <c r="S548" s="139"/>
      <c r="T548" s="139"/>
      <c r="U548" s="139"/>
      <c r="V548" s="139"/>
      <c r="W548" s="139"/>
      <c r="X548" s="140"/>
      <c r="Y548" s="139"/>
      <c r="Z548" s="139"/>
    </row>
    <row r="549" spans="1:26" ht="12.75" customHeight="1">
      <c r="A549" s="139"/>
      <c r="B549" s="139"/>
      <c r="C549" s="139"/>
      <c r="D549" s="140"/>
      <c r="E549" s="140"/>
      <c r="F549" s="141"/>
      <c r="G549" s="141"/>
      <c r="H549" s="139"/>
      <c r="I549" s="141"/>
      <c r="J549" s="141"/>
      <c r="K549" s="141"/>
      <c r="L549" s="142"/>
      <c r="M549" s="141"/>
      <c r="N549" s="141"/>
      <c r="O549" s="139"/>
      <c r="P549" s="139"/>
      <c r="Q549" s="141"/>
      <c r="R549" s="139"/>
      <c r="S549" s="139"/>
      <c r="T549" s="139"/>
      <c r="U549" s="139"/>
      <c r="V549" s="139"/>
      <c r="W549" s="139"/>
      <c r="X549" s="140"/>
      <c r="Y549" s="139"/>
      <c r="Z549" s="139"/>
    </row>
    <row r="550" spans="1:26" ht="12.75" customHeight="1">
      <c r="A550" s="139"/>
      <c r="B550" s="139"/>
      <c r="C550" s="139"/>
      <c r="D550" s="140"/>
      <c r="E550" s="140"/>
      <c r="F550" s="141"/>
      <c r="G550" s="141"/>
      <c r="H550" s="139"/>
      <c r="I550" s="141"/>
      <c r="J550" s="141"/>
      <c r="K550" s="141"/>
      <c r="L550" s="142"/>
      <c r="M550" s="141"/>
      <c r="N550" s="141"/>
      <c r="O550" s="139"/>
      <c r="P550" s="139"/>
      <c r="Q550" s="141"/>
      <c r="R550" s="139"/>
      <c r="S550" s="139"/>
      <c r="T550" s="139"/>
      <c r="U550" s="139"/>
      <c r="V550" s="139"/>
      <c r="W550" s="139"/>
      <c r="X550" s="140"/>
      <c r="Y550" s="139"/>
      <c r="Z550" s="139"/>
    </row>
    <row r="551" spans="1:26" ht="12.75" customHeight="1">
      <c r="A551" s="139"/>
      <c r="B551" s="139"/>
      <c r="C551" s="139"/>
      <c r="D551" s="140"/>
      <c r="E551" s="140"/>
      <c r="F551" s="141"/>
      <c r="G551" s="141"/>
      <c r="H551" s="139"/>
      <c r="I551" s="141"/>
      <c r="J551" s="141"/>
      <c r="K551" s="141"/>
      <c r="L551" s="142"/>
      <c r="M551" s="141"/>
      <c r="N551" s="141"/>
      <c r="O551" s="139"/>
      <c r="P551" s="139"/>
      <c r="Q551" s="141"/>
      <c r="R551" s="139"/>
      <c r="S551" s="139"/>
      <c r="T551" s="139"/>
      <c r="U551" s="139"/>
      <c r="V551" s="139"/>
      <c r="W551" s="139"/>
      <c r="X551" s="140"/>
      <c r="Y551" s="139"/>
      <c r="Z551" s="139"/>
    </row>
    <row r="552" spans="1:26" ht="12.75" customHeight="1">
      <c r="A552" s="139"/>
      <c r="B552" s="139"/>
      <c r="C552" s="139"/>
      <c r="D552" s="140"/>
      <c r="E552" s="140"/>
      <c r="F552" s="141"/>
      <c r="G552" s="141"/>
      <c r="H552" s="139"/>
      <c r="I552" s="141"/>
      <c r="J552" s="141"/>
      <c r="K552" s="141"/>
      <c r="L552" s="142"/>
      <c r="M552" s="141"/>
      <c r="N552" s="141"/>
      <c r="O552" s="139"/>
      <c r="P552" s="139"/>
      <c r="Q552" s="141"/>
      <c r="R552" s="139"/>
      <c r="S552" s="139"/>
      <c r="T552" s="139"/>
      <c r="U552" s="139"/>
      <c r="V552" s="139"/>
      <c r="W552" s="139"/>
      <c r="X552" s="140"/>
      <c r="Y552" s="139"/>
      <c r="Z552" s="139"/>
    </row>
    <row r="553" spans="1:26" ht="12.75" customHeight="1">
      <c r="A553" s="139"/>
      <c r="B553" s="139"/>
      <c r="C553" s="139"/>
      <c r="D553" s="140"/>
      <c r="E553" s="140"/>
      <c r="F553" s="141"/>
      <c r="G553" s="141"/>
      <c r="H553" s="139"/>
      <c r="I553" s="141"/>
      <c r="J553" s="141"/>
      <c r="K553" s="141"/>
      <c r="L553" s="142"/>
      <c r="M553" s="141"/>
      <c r="N553" s="141"/>
      <c r="O553" s="139"/>
      <c r="P553" s="139"/>
      <c r="Q553" s="141"/>
      <c r="R553" s="139"/>
      <c r="S553" s="139"/>
      <c r="T553" s="139"/>
      <c r="U553" s="139"/>
      <c r="V553" s="139"/>
      <c r="W553" s="139"/>
      <c r="X553" s="140"/>
      <c r="Y553" s="139"/>
      <c r="Z553" s="139"/>
    </row>
    <row r="554" spans="1:26" ht="12.75" customHeight="1">
      <c r="A554" s="139"/>
      <c r="B554" s="139"/>
      <c r="C554" s="139"/>
      <c r="D554" s="140"/>
      <c r="E554" s="140"/>
      <c r="F554" s="141"/>
      <c r="G554" s="141"/>
      <c r="H554" s="139"/>
      <c r="I554" s="141"/>
      <c r="J554" s="141"/>
      <c r="K554" s="141"/>
      <c r="L554" s="142"/>
      <c r="M554" s="141"/>
      <c r="N554" s="141"/>
      <c r="O554" s="139"/>
      <c r="P554" s="139"/>
      <c r="Q554" s="141"/>
      <c r="R554" s="139"/>
      <c r="S554" s="139"/>
      <c r="T554" s="139"/>
      <c r="U554" s="139"/>
      <c r="V554" s="139"/>
      <c r="W554" s="139"/>
      <c r="X554" s="140"/>
      <c r="Y554" s="139"/>
      <c r="Z554" s="139"/>
    </row>
    <row r="555" spans="1:26" ht="12.75" customHeight="1">
      <c r="A555" s="139"/>
      <c r="B555" s="139"/>
      <c r="C555" s="139"/>
      <c r="D555" s="140"/>
      <c r="E555" s="140"/>
      <c r="F555" s="141"/>
      <c r="G555" s="141"/>
      <c r="H555" s="139"/>
      <c r="I555" s="141"/>
      <c r="J555" s="141"/>
      <c r="K555" s="141"/>
      <c r="L555" s="142"/>
      <c r="M555" s="141"/>
      <c r="N555" s="141"/>
      <c r="O555" s="139"/>
      <c r="P555" s="139"/>
      <c r="Q555" s="141"/>
      <c r="R555" s="139"/>
      <c r="S555" s="139"/>
      <c r="T555" s="139"/>
      <c r="U555" s="139"/>
      <c r="V555" s="139"/>
      <c r="W555" s="139"/>
      <c r="X555" s="140"/>
      <c r="Y555" s="139"/>
      <c r="Z555" s="139"/>
    </row>
    <row r="556" spans="1:26" ht="12.75" customHeight="1">
      <c r="A556" s="139"/>
      <c r="B556" s="139"/>
      <c r="C556" s="139"/>
      <c r="D556" s="140"/>
      <c r="E556" s="140"/>
      <c r="F556" s="141"/>
      <c r="G556" s="141"/>
      <c r="H556" s="139"/>
      <c r="I556" s="141"/>
      <c r="J556" s="141"/>
      <c r="K556" s="141"/>
      <c r="L556" s="142"/>
      <c r="M556" s="141"/>
      <c r="N556" s="141"/>
      <c r="O556" s="139"/>
      <c r="P556" s="139"/>
      <c r="Q556" s="141"/>
      <c r="R556" s="139"/>
      <c r="S556" s="139"/>
      <c r="T556" s="139"/>
      <c r="U556" s="139"/>
      <c r="V556" s="139"/>
      <c r="W556" s="139"/>
      <c r="X556" s="140"/>
      <c r="Y556" s="139"/>
      <c r="Z556" s="139"/>
    </row>
    <row r="557" spans="1:26" ht="12.75" customHeight="1">
      <c r="A557" s="139"/>
      <c r="B557" s="139"/>
      <c r="C557" s="139"/>
      <c r="D557" s="140"/>
      <c r="E557" s="140"/>
      <c r="F557" s="141"/>
      <c r="G557" s="141"/>
      <c r="H557" s="139"/>
      <c r="I557" s="141"/>
      <c r="J557" s="141"/>
      <c r="K557" s="141"/>
      <c r="L557" s="142"/>
      <c r="M557" s="141"/>
      <c r="N557" s="141"/>
      <c r="O557" s="139"/>
      <c r="P557" s="139"/>
      <c r="Q557" s="141"/>
      <c r="R557" s="139"/>
      <c r="S557" s="139"/>
      <c r="T557" s="139"/>
      <c r="U557" s="139"/>
      <c r="V557" s="139"/>
      <c r="W557" s="139"/>
      <c r="X557" s="140"/>
      <c r="Y557" s="139"/>
      <c r="Z557" s="139"/>
    </row>
    <row r="558" spans="1:26" ht="12.75" customHeight="1">
      <c r="A558" s="139"/>
      <c r="B558" s="139"/>
      <c r="C558" s="139"/>
      <c r="D558" s="140"/>
      <c r="E558" s="140"/>
      <c r="F558" s="141"/>
      <c r="G558" s="141"/>
      <c r="H558" s="139"/>
      <c r="I558" s="141"/>
      <c r="J558" s="141"/>
      <c r="K558" s="141"/>
      <c r="L558" s="142"/>
      <c r="M558" s="141"/>
      <c r="N558" s="141"/>
      <c r="O558" s="139"/>
      <c r="P558" s="139"/>
      <c r="Q558" s="141"/>
      <c r="R558" s="139"/>
      <c r="S558" s="139"/>
      <c r="T558" s="139"/>
      <c r="U558" s="139"/>
      <c r="V558" s="139"/>
      <c r="W558" s="139"/>
      <c r="X558" s="140"/>
      <c r="Y558" s="139"/>
      <c r="Z558" s="139"/>
    </row>
    <row r="559" spans="1:26" ht="12.75" customHeight="1">
      <c r="A559" s="139"/>
      <c r="B559" s="139"/>
      <c r="C559" s="139"/>
      <c r="D559" s="140"/>
      <c r="E559" s="140"/>
      <c r="F559" s="141"/>
      <c r="G559" s="141"/>
      <c r="H559" s="139"/>
      <c r="I559" s="141"/>
      <c r="J559" s="141"/>
      <c r="K559" s="141"/>
      <c r="L559" s="142"/>
      <c r="M559" s="141"/>
      <c r="N559" s="141"/>
      <c r="O559" s="139"/>
      <c r="P559" s="139"/>
      <c r="Q559" s="141"/>
      <c r="R559" s="139"/>
      <c r="S559" s="139"/>
      <c r="T559" s="139"/>
      <c r="U559" s="139"/>
      <c r="V559" s="139"/>
      <c r="W559" s="139"/>
      <c r="X559" s="140"/>
      <c r="Y559" s="139"/>
      <c r="Z559" s="139"/>
    </row>
    <row r="560" spans="1:26" ht="12.75" customHeight="1">
      <c r="A560" s="139"/>
      <c r="B560" s="139"/>
      <c r="C560" s="139"/>
      <c r="D560" s="140"/>
      <c r="E560" s="140"/>
      <c r="F560" s="141"/>
      <c r="G560" s="141"/>
      <c r="H560" s="139"/>
      <c r="I560" s="141"/>
      <c r="J560" s="141"/>
      <c r="K560" s="141"/>
      <c r="L560" s="142"/>
      <c r="M560" s="141"/>
      <c r="N560" s="141"/>
      <c r="O560" s="139"/>
      <c r="P560" s="139"/>
      <c r="Q560" s="141"/>
      <c r="R560" s="139"/>
      <c r="S560" s="139"/>
      <c r="T560" s="139"/>
      <c r="U560" s="139"/>
      <c r="V560" s="139"/>
      <c r="W560" s="139"/>
      <c r="X560" s="140"/>
      <c r="Y560" s="139"/>
      <c r="Z560" s="139"/>
    </row>
    <row r="561" spans="1:26" ht="12.75" customHeight="1">
      <c r="A561" s="139"/>
      <c r="B561" s="139"/>
      <c r="C561" s="139"/>
      <c r="D561" s="140"/>
      <c r="E561" s="140"/>
      <c r="F561" s="141"/>
      <c r="G561" s="141"/>
      <c r="H561" s="139"/>
      <c r="I561" s="141"/>
      <c r="J561" s="141"/>
      <c r="K561" s="141"/>
      <c r="L561" s="142"/>
      <c r="M561" s="141"/>
      <c r="N561" s="141"/>
      <c r="O561" s="139"/>
      <c r="P561" s="139"/>
      <c r="Q561" s="141"/>
      <c r="R561" s="139"/>
      <c r="S561" s="139"/>
      <c r="T561" s="139"/>
      <c r="U561" s="139"/>
      <c r="V561" s="139"/>
      <c r="W561" s="139"/>
      <c r="X561" s="140"/>
      <c r="Y561" s="139"/>
      <c r="Z561" s="139"/>
    </row>
    <row r="562" spans="1:26" ht="12.75" customHeight="1">
      <c r="A562" s="139"/>
      <c r="B562" s="139"/>
      <c r="C562" s="139"/>
      <c r="D562" s="140"/>
      <c r="E562" s="140"/>
      <c r="F562" s="141"/>
      <c r="G562" s="141"/>
      <c r="H562" s="139"/>
      <c r="I562" s="141"/>
      <c r="J562" s="141"/>
      <c r="K562" s="141"/>
      <c r="L562" s="142"/>
      <c r="M562" s="141"/>
      <c r="N562" s="141"/>
      <c r="O562" s="139"/>
      <c r="P562" s="139"/>
      <c r="Q562" s="141"/>
      <c r="R562" s="139"/>
      <c r="S562" s="139"/>
      <c r="T562" s="139"/>
      <c r="U562" s="139"/>
      <c r="V562" s="139"/>
      <c r="W562" s="139"/>
      <c r="X562" s="140"/>
      <c r="Y562" s="139"/>
      <c r="Z562" s="139"/>
    </row>
    <row r="563" spans="1:26" ht="12.75" customHeight="1">
      <c r="A563" s="139"/>
      <c r="B563" s="139"/>
      <c r="C563" s="139"/>
      <c r="D563" s="140"/>
      <c r="E563" s="140"/>
      <c r="F563" s="141"/>
      <c r="G563" s="141"/>
      <c r="H563" s="139"/>
      <c r="I563" s="141"/>
      <c r="J563" s="141"/>
      <c r="K563" s="141"/>
      <c r="L563" s="142"/>
      <c r="M563" s="141"/>
      <c r="N563" s="141"/>
      <c r="O563" s="139"/>
      <c r="P563" s="139"/>
      <c r="Q563" s="141"/>
      <c r="R563" s="139"/>
      <c r="S563" s="139"/>
      <c r="T563" s="139"/>
      <c r="U563" s="139"/>
      <c r="V563" s="139"/>
      <c r="W563" s="139"/>
      <c r="X563" s="140"/>
      <c r="Y563" s="139"/>
      <c r="Z563" s="139"/>
    </row>
    <row r="564" spans="1:26" ht="12.75" customHeight="1">
      <c r="A564" s="139"/>
      <c r="B564" s="139"/>
      <c r="C564" s="139"/>
      <c r="D564" s="140"/>
      <c r="E564" s="140"/>
      <c r="F564" s="141"/>
      <c r="G564" s="141"/>
      <c r="H564" s="139"/>
      <c r="I564" s="141"/>
      <c r="J564" s="141"/>
      <c r="K564" s="141"/>
      <c r="L564" s="142"/>
      <c r="M564" s="141"/>
      <c r="N564" s="141"/>
      <c r="O564" s="139"/>
      <c r="P564" s="139"/>
      <c r="Q564" s="141"/>
      <c r="R564" s="139"/>
      <c r="S564" s="139"/>
      <c r="T564" s="139"/>
      <c r="U564" s="139"/>
      <c r="V564" s="139"/>
      <c r="W564" s="139"/>
      <c r="X564" s="140"/>
      <c r="Y564" s="139"/>
      <c r="Z564" s="139"/>
    </row>
    <row r="565" spans="1:26" ht="12.75" customHeight="1">
      <c r="A565" s="139"/>
      <c r="B565" s="139"/>
      <c r="C565" s="139"/>
      <c r="D565" s="140"/>
      <c r="E565" s="140"/>
      <c r="F565" s="141"/>
      <c r="G565" s="141"/>
      <c r="H565" s="139"/>
      <c r="I565" s="141"/>
      <c r="J565" s="141"/>
      <c r="K565" s="141"/>
      <c r="L565" s="142"/>
      <c r="M565" s="141"/>
      <c r="N565" s="141"/>
      <c r="O565" s="139"/>
      <c r="P565" s="139"/>
      <c r="Q565" s="141"/>
      <c r="R565" s="139"/>
      <c r="S565" s="139"/>
      <c r="T565" s="139"/>
      <c r="U565" s="139"/>
      <c r="V565" s="139"/>
      <c r="W565" s="139"/>
      <c r="X565" s="140"/>
      <c r="Y565" s="139"/>
      <c r="Z565" s="139"/>
    </row>
    <row r="566" spans="1:26" ht="12.75" customHeight="1">
      <c r="A566" s="139"/>
      <c r="B566" s="139"/>
      <c r="C566" s="139"/>
      <c r="D566" s="140"/>
      <c r="E566" s="140"/>
      <c r="F566" s="141"/>
      <c r="G566" s="141"/>
      <c r="H566" s="139"/>
      <c r="I566" s="141"/>
      <c r="J566" s="141"/>
      <c r="K566" s="141"/>
      <c r="L566" s="142"/>
      <c r="M566" s="141"/>
      <c r="N566" s="141"/>
      <c r="O566" s="139"/>
      <c r="P566" s="139"/>
      <c r="Q566" s="141"/>
      <c r="R566" s="139"/>
      <c r="S566" s="139"/>
      <c r="T566" s="139"/>
      <c r="U566" s="139"/>
      <c r="V566" s="139"/>
      <c r="W566" s="139"/>
      <c r="X566" s="140"/>
      <c r="Y566" s="139"/>
      <c r="Z566" s="139"/>
    </row>
    <row r="567" spans="1:26" ht="12.75" customHeight="1">
      <c r="A567" s="139"/>
      <c r="B567" s="139"/>
      <c r="C567" s="139"/>
      <c r="D567" s="140"/>
      <c r="E567" s="140"/>
      <c r="F567" s="141"/>
      <c r="G567" s="141"/>
      <c r="H567" s="139"/>
      <c r="I567" s="141"/>
      <c r="J567" s="141"/>
      <c r="K567" s="141"/>
      <c r="L567" s="142"/>
      <c r="M567" s="141"/>
      <c r="N567" s="141"/>
      <c r="O567" s="139"/>
      <c r="P567" s="139"/>
      <c r="Q567" s="141"/>
      <c r="R567" s="139"/>
      <c r="S567" s="139"/>
      <c r="T567" s="139"/>
      <c r="U567" s="139"/>
      <c r="V567" s="139"/>
      <c r="W567" s="139"/>
      <c r="X567" s="140"/>
      <c r="Y567" s="139"/>
      <c r="Z567" s="139"/>
    </row>
    <row r="568" spans="1:26" ht="12.75" customHeight="1">
      <c r="A568" s="139"/>
      <c r="B568" s="139"/>
      <c r="C568" s="139"/>
      <c r="D568" s="140"/>
      <c r="E568" s="140"/>
      <c r="F568" s="141"/>
      <c r="G568" s="141"/>
      <c r="H568" s="139"/>
      <c r="I568" s="141"/>
      <c r="J568" s="141"/>
      <c r="K568" s="141"/>
      <c r="L568" s="142"/>
      <c r="M568" s="141"/>
      <c r="N568" s="141"/>
      <c r="O568" s="139"/>
      <c r="P568" s="139"/>
      <c r="Q568" s="141"/>
      <c r="R568" s="139"/>
      <c r="S568" s="139"/>
      <c r="T568" s="139"/>
      <c r="U568" s="139"/>
      <c r="V568" s="139"/>
      <c r="W568" s="139"/>
      <c r="X568" s="140"/>
      <c r="Y568" s="139"/>
      <c r="Z568" s="139"/>
    </row>
    <row r="569" spans="1:26" ht="12.75" customHeight="1">
      <c r="A569" s="139"/>
      <c r="B569" s="139"/>
      <c r="C569" s="139"/>
      <c r="D569" s="140"/>
      <c r="E569" s="140"/>
      <c r="F569" s="141"/>
      <c r="G569" s="141"/>
      <c r="H569" s="139"/>
      <c r="I569" s="141"/>
      <c r="J569" s="141"/>
      <c r="K569" s="141"/>
      <c r="L569" s="142"/>
      <c r="M569" s="141"/>
      <c r="N569" s="141"/>
      <c r="O569" s="139"/>
      <c r="P569" s="139"/>
      <c r="Q569" s="141"/>
      <c r="R569" s="139"/>
      <c r="S569" s="139"/>
      <c r="T569" s="139"/>
      <c r="U569" s="139"/>
      <c r="V569" s="139"/>
      <c r="W569" s="139"/>
      <c r="X569" s="140"/>
      <c r="Y569" s="139"/>
      <c r="Z569" s="139"/>
    </row>
    <row r="570" spans="1:26" ht="12.75" customHeight="1">
      <c r="A570" s="139"/>
      <c r="B570" s="139"/>
      <c r="C570" s="139"/>
      <c r="D570" s="140"/>
      <c r="E570" s="140"/>
      <c r="F570" s="141"/>
      <c r="G570" s="141"/>
      <c r="H570" s="139"/>
      <c r="I570" s="141"/>
      <c r="J570" s="141"/>
      <c r="K570" s="141"/>
      <c r="L570" s="142"/>
      <c r="M570" s="141"/>
      <c r="N570" s="141"/>
      <c r="O570" s="139"/>
      <c r="P570" s="139"/>
      <c r="Q570" s="141"/>
      <c r="R570" s="139"/>
      <c r="S570" s="139"/>
      <c r="T570" s="139"/>
      <c r="U570" s="139"/>
      <c r="V570" s="139"/>
      <c r="W570" s="139"/>
      <c r="X570" s="140"/>
      <c r="Y570" s="139"/>
      <c r="Z570" s="139"/>
    </row>
    <row r="571" spans="1:26" ht="12.75" customHeight="1">
      <c r="A571" s="139"/>
      <c r="B571" s="139"/>
      <c r="C571" s="139"/>
      <c r="D571" s="140"/>
      <c r="E571" s="140"/>
      <c r="F571" s="141"/>
      <c r="G571" s="141"/>
      <c r="H571" s="139"/>
      <c r="I571" s="141"/>
      <c r="J571" s="141"/>
      <c r="K571" s="141"/>
      <c r="L571" s="142"/>
      <c r="M571" s="141"/>
      <c r="N571" s="141"/>
      <c r="O571" s="139"/>
      <c r="P571" s="139"/>
      <c r="Q571" s="141"/>
      <c r="R571" s="139"/>
      <c r="S571" s="139"/>
      <c r="T571" s="139"/>
      <c r="U571" s="139"/>
      <c r="V571" s="139"/>
      <c r="W571" s="139"/>
      <c r="X571" s="140"/>
      <c r="Y571" s="139"/>
      <c r="Z571" s="139"/>
    </row>
    <row r="572" spans="1:26" ht="12.75" customHeight="1">
      <c r="A572" s="139"/>
      <c r="B572" s="139"/>
      <c r="C572" s="139"/>
      <c r="D572" s="140"/>
      <c r="E572" s="140"/>
      <c r="F572" s="141"/>
      <c r="G572" s="141"/>
      <c r="H572" s="139"/>
      <c r="I572" s="141"/>
      <c r="J572" s="141"/>
      <c r="K572" s="141"/>
      <c r="L572" s="142"/>
      <c r="M572" s="141"/>
      <c r="N572" s="141"/>
      <c r="O572" s="139"/>
      <c r="P572" s="139"/>
      <c r="Q572" s="141"/>
      <c r="R572" s="139"/>
      <c r="S572" s="139"/>
      <c r="T572" s="139"/>
      <c r="U572" s="139"/>
      <c r="V572" s="139"/>
      <c r="W572" s="139"/>
      <c r="X572" s="140"/>
      <c r="Y572" s="139"/>
      <c r="Z572" s="139"/>
    </row>
    <row r="573" spans="1:26" ht="12.75" customHeight="1">
      <c r="A573" s="139"/>
      <c r="B573" s="139"/>
      <c r="C573" s="139"/>
      <c r="D573" s="140"/>
      <c r="E573" s="140"/>
      <c r="F573" s="141"/>
      <c r="G573" s="141"/>
      <c r="H573" s="139"/>
      <c r="I573" s="141"/>
      <c r="J573" s="141"/>
      <c r="K573" s="141"/>
      <c r="L573" s="142"/>
      <c r="M573" s="141"/>
      <c r="N573" s="141"/>
      <c r="O573" s="139"/>
      <c r="P573" s="139"/>
      <c r="Q573" s="141"/>
      <c r="R573" s="139"/>
      <c r="S573" s="139"/>
      <c r="T573" s="139"/>
      <c r="U573" s="139"/>
      <c r="V573" s="139"/>
      <c r="W573" s="139"/>
      <c r="X573" s="140"/>
      <c r="Y573" s="139"/>
      <c r="Z573" s="139"/>
    </row>
    <row r="574" spans="1:26" ht="12.75" customHeight="1">
      <c r="A574" s="139"/>
      <c r="B574" s="139"/>
      <c r="C574" s="139"/>
      <c r="D574" s="140"/>
      <c r="E574" s="140"/>
      <c r="F574" s="141"/>
      <c r="G574" s="141"/>
      <c r="H574" s="139"/>
      <c r="I574" s="141"/>
      <c r="J574" s="141"/>
      <c r="K574" s="141"/>
      <c r="L574" s="142"/>
      <c r="M574" s="141"/>
      <c r="N574" s="141"/>
      <c r="O574" s="139"/>
      <c r="P574" s="139"/>
      <c r="Q574" s="141"/>
      <c r="R574" s="139"/>
      <c r="S574" s="139"/>
      <c r="T574" s="139"/>
      <c r="U574" s="139"/>
      <c r="V574" s="139"/>
      <c r="W574" s="139"/>
      <c r="X574" s="140"/>
      <c r="Y574" s="139"/>
      <c r="Z574" s="139"/>
    </row>
    <row r="575" spans="1:26" ht="12.75" customHeight="1">
      <c r="A575" s="139"/>
      <c r="B575" s="139"/>
      <c r="C575" s="139"/>
      <c r="D575" s="140"/>
      <c r="E575" s="140"/>
      <c r="F575" s="141"/>
      <c r="G575" s="141"/>
      <c r="H575" s="139"/>
      <c r="I575" s="141"/>
      <c r="J575" s="141"/>
      <c r="K575" s="141"/>
      <c r="L575" s="142"/>
      <c r="M575" s="141"/>
      <c r="N575" s="141"/>
      <c r="O575" s="139"/>
      <c r="P575" s="139"/>
      <c r="Q575" s="141"/>
      <c r="R575" s="139"/>
      <c r="S575" s="139"/>
      <c r="T575" s="139"/>
      <c r="U575" s="139"/>
      <c r="V575" s="139"/>
      <c r="W575" s="139"/>
      <c r="X575" s="140"/>
      <c r="Y575" s="139"/>
      <c r="Z575" s="139"/>
    </row>
    <row r="576" spans="1:26" ht="12.75" customHeight="1">
      <c r="A576" s="139"/>
      <c r="B576" s="139"/>
      <c r="C576" s="139"/>
      <c r="D576" s="140"/>
      <c r="E576" s="140"/>
      <c r="F576" s="141"/>
      <c r="G576" s="141"/>
      <c r="H576" s="139"/>
      <c r="I576" s="141"/>
      <c r="J576" s="141"/>
      <c r="K576" s="141"/>
      <c r="L576" s="142"/>
      <c r="M576" s="141"/>
      <c r="N576" s="141"/>
      <c r="O576" s="139"/>
      <c r="P576" s="139"/>
      <c r="Q576" s="141"/>
      <c r="R576" s="139"/>
      <c r="S576" s="139"/>
      <c r="T576" s="139"/>
      <c r="U576" s="139"/>
      <c r="V576" s="139"/>
      <c r="W576" s="139"/>
      <c r="X576" s="140"/>
      <c r="Y576" s="139"/>
      <c r="Z576" s="139"/>
    </row>
    <row r="577" spans="1:26" ht="12.75" customHeight="1">
      <c r="A577" s="139"/>
      <c r="B577" s="139"/>
      <c r="C577" s="139"/>
      <c r="D577" s="140"/>
      <c r="E577" s="140"/>
      <c r="F577" s="141"/>
      <c r="G577" s="141"/>
      <c r="H577" s="139"/>
      <c r="I577" s="141"/>
      <c r="J577" s="141"/>
      <c r="K577" s="141"/>
      <c r="L577" s="142"/>
      <c r="M577" s="141"/>
      <c r="N577" s="141"/>
      <c r="O577" s="139"/>
      <c r="P577" s="139"/>
      <c r="Q577" s="141"/>
      <c r="R577" s="139"/>
      <c r="S577" s="139"/>
      <c r="T577" s="139"/>
      <c r="U577" s="139"/>
      <c r="V577" s="139"/>
      <c r="W577" s="139"/>
      <c r="X577" s="140"/>
      <c r="Y577" s="139"/>
      <c r="Z577" s="139"/>
    </row>
    <row r="578" spans="1:26" ht="12.75" customHeight="1">
      <c r="A578" s="139"/>
      <c r="B578" s="139"/>
      <c r="C578" s="139"/>
      <c r="D578" s="140"/>
      <c r="E578" s="140"/>
      <c r="F578" s="141"/>
      <c r="G578" s="141"/>
      <c r="H578" s="139"/>
      <c r="I578" s="141"/>
      <c r="J578" s="141"/>
      <c r="K578" s="141"/>
      <c r="L578" s="142"/>
      <c r="M578" s="141"/>
      <c r="N578" s="141"/>
      <c r="O578" s="139"/>
      <c r="P578" s="139"/>
      <c r="Q578" s="141"/>
      <c r="R578" s="139"/>
      <c r="S578" s="139"/>
      <c r="T578" s="139"/>
      <c r="U578" s="139"/>
      <c r="V578" s="139"/>
      <c r="W578" s="139"/>
      <c r="X578" s="140"/>
      <c r="Y578" s="139"/>
      <c r="Z578" s="139"/>
    </row>
    <row r="579" spans="1:26" ht="12.75" customHeight="1">
      <c r="A579" s="139"/>
      <c r="B579" s="139"/>
      <c r="C579" s="139"/>
      <c r="D579" s="140"/>
      <c r="E579" s="140"/>
      <c r="F579" s="141"/>
      <c r="G579" s="141"/>
      <c r="H579" s="139"/>
      <c r="I579" s="141"/>
      <c r="J579" s="141"/>
      <c r="K579" s="141"/>
      <c r="L579" s="142"/>
      <c r="M579" s="141"/>
      <c r="N579" s="141"/>
      <c r="O579" s="139"/>
      <c r="P579" s="139"/>
      <c r="Q579" s="141"/>
      <c r="R579" s="139"/>
      <c r="S579" s="139"/>
      <c r="T579" s="139"/>
      <c r="U579" s="139"/>
      <c r="V579" s="139"/>
      <c r="W579" s="139"/>
      <c r="X579" s="140"/>
      <c r="Y579" s="139"/>
      <c r="Z579" s="139"/>
    </row>
    <row r="580" spans="1:26" ht="12.75" customHeight="1">
      <c r="A580" s="139"/>
      <c r="B580" s="139"/>
      <c r="C580" s="139"/>
      <c r="D580" s="140"/>
      <c r="E580" s="140"/>
      <c r="F580" s="141"/>
      <c r="G580" s="141"/>
      <c r="H580" s="139"/>
      <c r="I580" s="141"/>
      <c r="J580" s="141"/>
      <c r="K580" s="141"/>
      <c r="L580" s="142"/>
      <c r="M580" s="141"/>
      <c r="N580" s="141"/>
      <c r="O580" s="139"/>
      <c r="P580" s="139"/>
      <c r="Q580" s="141"/>
      <c r="R580" s="139"/>
      <c r="S580" s="139"/>
      <c r="T580" s="139"/>
      <c r="U580" s="139"/>
      <c r="V580" s="139"/>
      <c r="W580" s="139"/>
      <c r="X580" s="140"/>
      <c r="Y580" s="139"/>
      <c r="Z580" s="139"/>
    </row>
    <row r="581" spans="1:26" ht="12.75" customHeight="1">
      <c r="A581" s="139"/>
      <c r="B581" s="139"/>
      <c r="C581" s="139"/>
      <c r="D581" s="140"/>
      <c r="E581" s="140"/>
      <c r="F581" s="141"/>
      <c r="G581" s="141"/>
      <c r="H581" s="139"/>
      <c r="I581" s="141"/>
      <c r="J581" s="141"/>
      <c r="K581" s="141"/>
      <c r="L581" s="142"/>
      <c r="M581" s="141"/>
      <c r="N581" s="141"/>
      <c r="O581" s="139"/>
      <c r="P581" s="139"/>
      <c r="Q581" s="141"/>
      <c r="R581" s="139"/>
      <c r="S581" s="139"/>
      <c r="T581" s="139"/>
      <c r="U581" s="139"/>
      <c r="V581" s="139"/>
      <c r="W581" s="139"/>
      <c r="X581" s="140"/>
      <c r="Y581" s="139"/>
      <c r="Z581" s="139"/>
    </row>
    <row r="582" spans="1:26" ht="12.75" customHeight="1">
      <c r="A582" s="139"/>
      <c r="B582" s="139"/>
      <c r="C582" s="139"/>
      <c r="D582" s="140"/>
      <c r="E582" s="140"/>
      <c r="F582" s="141"/>
      <c r="G582" s="141"/>
      <c r="H582" s="139"/>
      <c r="I582" s="141"/>
      <c r="J582" s="141"/>
      <c r="K582" s="141"/>
      <c r="L582" s="142"/>
      <c r="M582" s="141"/>
      <c r="N582" s="141"/>
      <c r="O582" s="139"/>
      <c r="P582" s="139"/>
      <c r="Q582" s="141"/>
      <c r="R582" s="139"/>
      <c r="S582" s="139"/>
      <c r="T582" s="139"/>
      <c r="U582" s="139"/>
      <c r="V582" s="139"/>
      <c r="W582" s="139"/>
      <c r="X582" s="140"/>
      <c r="Y582" s="139"/>
      <c r="Z582" s="139"/>
    </row>
    <row r="583" spans="1:26" ht="12.75" customHeight="1">
      <c r="A583" s="139"/>
      <c r="B583" s="139"/>
      <c r="C583" s="139"/>
      <c r="D583" s="140"/>
      <c r="E583" s="140"/>
      <c r="F583" s="141"/>
      <c r="G583" s="141"/>
      <c r="H583" s="139"/>
      <c r="I583" s="141"/>
      <c r="J583" s="141"/>
      <c r="K583" s="141"/>
      <c r="L583" s="142"/>
      <c r="M583" s="141"/>
      <c r="N583" s="141"/>
      <c r="O583" s="139"/>
      <c r="P583" s="139"/>
      <c r="Q583" s="141"/>
      <c r="R583" s="139"/>
      <c r="S583" s="139"/>
      <c r="T583" s="139"/>
      <c r="U583" s="139"/>
      <c r="V583" s="139"/>
      <c r="W583" s="139"/>
      <c r="X583" s="140"/>
      <c r="Y583" s="139"/>
      <c r="Z583" s="139"/>
    </row>
    <row r="584" spans="1:26" ht="12.75" customHeight="1">
      <c r="A584" s="139"/>
      <c r="B584" s="139"/>
      <c r="C584" s="139"/>
      <c r="D584" s="140"/>
      <c r="E584" s="140"/>
      <c r="F584" s="141"/>
      <c r="G584" s="141"/>
      <c r="H584" s="139"/>
      <c r="I584" s="141"/>
      <c r="J584" s="141"/>
      <c r="K584" s="141"/>
      <c r="L584" s="142"/>
      <c r="M584" s="141"/>
      <c r="N584" s="141"/>
      <c r="O584" s="139"/>
      <c r="P584" s="139"/>
      <c r="Q584" s="141"/>
      <c r="R584" s="139"/>
      <c r="S584" s="139"/>
      <c r="T584" s="139"/>
      <c r="U584" s="139"/>
      <c r="V584" s="139"/>
      <c r="W584" s="139"/>
      <c r="X584" s="140"/>
      <c r="Y584" s="139"/>
      <c r="Z584" s="139"/>
    </row>
    <row r="585" spans="1:26" ht="12.75" customHeight="1">
      <c r="A585" s="139"/>
      <c r="B585" s="139"/>
      <c r="C585" s="139"/>
      <c r="D585" s="140"/>
      <c r="E585" s="140"/>
      <c r="F585" s="141"/>
      <c r="G585" s="141"/>
      <c r="H585" s="139"/>
      <c r="I585" s="141"/>
      <c r="J585" s="141"/>
      <c r="K585" s="141"/>
      <c r="L585" s="142"/>
      <c r="M585" s="141"/>
      <c r="N585" s="141"/>
      <c r="O585" s="139"/>
      <c r="P585" s="139"/>
      <c r="Q585" s="141"/>
      <c r="R585" s="139"/>
      <c r="S585" s="139"/>
      <c r="T585" s="139"/>
      <c r="U585" s="139"/>
      <c r="V585" s="139"/>
      <c r="W585" s="139"/>
      <c r="X585" s="140"/>
      <c r="Y585" s="139"/>
      <c r="Z585" s="139"/>
    </row>
    <row r="586" spans="1:26" ht="12.75" customHeight="1">
      <c r="A586" s="139"/>
      <c r="B586" s="139"/>
      <c r="C586" s="139"/>
      <c r="D586" s="140"/>
      <c r="E586" s="140"/>
      <c r="F586" s="141"/>
      <c r="G586" s="141"/>
      <c r="H586" s="139"/>
      <c r="I586" s="141"/>
      <c r="J586" s="141"/>
      <c r="K586" s="141"/>
      <c r="L586" s="142"/>
      <c r="M586" s="141"/>
      <c r="N586" s="141"/>
      <c r="O586" s="139"/>
      <c r="P586" s="139"/>
      <c r="Q586" s="141"/>
      <c r="R586" s="139"/>
      <c r="S586" s="139"/>
      <c r="T586" s="139"/>
      <c r="U586" s="139"/>
      <c r="V586" s="139"/>
      <c r="W586" s="139"/>
      <c r="X586" s="140"/>
      <c r="Y586" s="139"/>
      <c r="Z586" s="139"/>
    </row>
    <row r="587" spans="1:26" ht="12.75" customHeight="1">
      <c r="A587" s="139"/>
      <c r="B587" s="139"/>
      <c r="C587" s="139"/>
      <c r="D587" s="140"/>
      <c r="E587" s="140"/>
      <c r="F587" s="141"/>
      <c r="G587" s="141"/>
      <c r="H587" s="139"/>
      <c r="I587" s="141"/>
      <c r="J587" s="141"/>
      <c r="K587" s="141"/>
      <c r="L587" s="142"/>
      <c r="M587" s="141"/>
      <c r="N587" s="141"/>
      <c r="O587" s="139"/>
      <c r="P587" s="139"/>
      <c r="Q587" s="141"/>
      <c r="R587" s="139"/>
      <c r="S587" s="139"/>
      <c r="T587" s="139"/>
      <c r="U587" s="139"/>
      <c r="V587" s="139"/>
      <c r="W587" s="139"/>
      <c r="X587" s="140"/>
      <c r="Y587" s="139"/>
      <c r="Z587" s="139"/>
    </row>
    <row r="588" spans="1:26" ht="12.75" customHeight="1">
      <c r="A588" s="139"/>
      <c r="B588" s="139"/>
      <c r="C588" s="139"/>
      <c r="D588" s="140"/>
      <c r="E588" s="140"/>
      <c r="F588" s="141"/>
      <c r="G588" s="141"/>
      <c r="H588" s="139"/>
      <c r="I588" s="141"/>
      <c r="J588" s="141"/>
      <c r="K588" s="141"/>
      <c r="L588" s="142"/>
      <c r="M588" s="141"/>
      <c r="N588" s="141"/>
      <c r="O588" s="139"/>
      <c r="P588" s="139"/>
      <c r="Q588" s="141"/>
      <c r="R588" s="139"/>
      <c r="S588" s="139"/>
      <c r="T588" s="139"/>
      <c r="U588" s="139"/>
      <c r="V588" s="139"/>
      <c r="W588" s="139"/>
      <c r="X588" s="140"/>
      <c r="Y588" s="139"/>
      <c r="Z588" s="139"/>
    </row>
    <row r="589" spans="1:26" ht="12.75" customHeight="1">
      <c r="A589" s="139"/>
      <c r="B589" s="139"/>
      <c r="C589" s="139"/>
      <c r="D589" s="140"/>
      <c r="E589" s="140"/>
      <c r="F589" s="141"/>
      <c r="G589" s="141"/>
      <c r="H589" s="139"/>
      <c r="I589" s="141"/>
      <c r="J589" s="141"/>
      <c r="K589" s="141"/>
      <c r="L589" s="142"/>
      <c r="M589" s="141"/>
      <c r="N589" s="141"/>
      <c r="O589" s="139"/>
      <c r="P589" s="139"/>
      <c r="Q589" s="141"/>
      <c r="R589" s="139"/>
      <c r="S589" s="139"/>
      <c r="T589" s="139"/>
      <c r="U589" s="139"/>
      <c r="V589" s="139"/>
      <c r="W589" s="139"/>
      <c r="X589" s="140"/>
      <c r="Y589" s="139"/>
      <c r="Z589" s="139"/>
    </row>
    <row r="590" spans="1:26" ht="12.75" customHeight="1">
      <c r="A590" s="139"/>
      <c r="B590" s="139"/>
      <c r="C590" s="139"/>
      <c r="D590" s="140"/>
      <c r="E590" s="140"/>
      <c r="F590" s="141"/>
      <c r="G590" s="141"/>
      <c r="H590" s="139"/>
      <c r="I590" s="141"/>
      <c r="J590" s="141"/>
      <c r="K590" s="141"/>
      <c r="L590" s="142"/>
      <c r="M590" s="141"/>
      <c r="N590" s="141"/>
      <c r="O590" s="139"/>
      <c r="P590" s="139"/>
      <c r="Q590" s="141"/>
      <c r="R590" s="139"/>
      <c r="S590" s="139"/>
      <c r="T590" s="139"/>
      <c r="U590" s="139"/>
      <c r="V590" s="139"/>
      <c r="W590" s="139"/>
      <c r="X590" s="140"/>
      <c r="Y590" s="139"/>
      <c r="Z590" s="139"/>
    </row>
    <row r="591" spans="1:26" ht="12.75" customHeight="1">
      <c r="A591" s="139"/>
      <c r="B591" s="139"/>
      <c r="C591" s="139"/>
      <c r="D591" s="140"/>
      <c r="E591" s="140"/>
      <c r="F591" s="141"/>
      <c r="G591" s="141"/>
      <c r="H591" s="139"/>
      <c r="I591" s="141"/>
      <c r="J591" s="141"/>
      <c r="K591" s="141"/>
      <c r="L591" s="142"/>
      <c r="M591" s="141"/>
      <c r="N591" s="141"/>
      <c r="O591" s="139"/>
      <c r="P591" s="139"/>
      <c r="Q591" s="141"/>
      <c r="R591" s="139"/>
      <c r="S591" s="139"/>
      <c r="T591" s="139"/>
      <c r="U591" s="139"/>
      <c r="V591" s="139"/>
      <c r="W591" s="139"/>
      <c r="X591" s="140"/>
      <c r="Y591" s="139"/>
      <c r="Z591" s="139"/>
    </row>
    <row r="592" spans="1:26" ht="12.75" customHeight="1">
      <c r="A592" s="139"/>
      <c r="B592" s="139"/>
      <c r="C592" s="139"/>
      <c r="D592" s="140"/>
      <c r="E592" s="140"/>
      <c r="F592" s="141"/>
      <c r="G592" s="141"/>
      <c r="H592" s="139"/>
      <c r="I592" s="141"/>
      <c r="J592" s="141"/>
      <c r="K592" s="141"/>
      <c r="L592" s="142"/>
      <c r="M592" s="141"/>
      <c r="N592" s="141"/>
      <c r="O592" s="139"/>
      <c r="P592" s="139"/>
      <c r="Q592" s="141"/>
      <c r="R592" s="139"/>
      <c r="S592" s="139"/>
      <c r="T592" s="139"/>
      <c r="U592" s="139"/>
      <c r="V592" s="139"/>
      <c r="W592" s="139"/>
      <c r="X592" s="140"/>
      <c r="Y592" s="139"/>
      <c r="Z592" s="139"/>
    </row>
    <row r="593" spans="1:26" ht="12.75" customHeight="1">
      <c r="A593" s="139"/>
      <c r="B593" s="139"/>
      <c r="C593" s="139"/>
      <c r="D593" s="140"/>
      <c r="E593" s="140"/>
      <c r="F593" s="141"/>
      <c r="G593" s="141"/>
      <c r="H593" s="139"/>
      <c r="I593" s="141"/>
      <c r="J593" s="141"/>
      <c r="K593" s="141"/>
      <c r="L593" s="142"/>
      <c r="M593" s="141"/>
      <c r="N593" s="141"/>
      <c r="O593" s="139"/>
      <c r="P593" s="139"/>
      <c r="Q593" s="141"/>
      <c r="R593" s="139"/>
      <c r="S593" s="139"/>
      <c r="T593" s="139"/>
      <c r="U593" s="139"/>
      <c r="V593" s="139"/>
      <c r="W593" s="139"/>
      <c r="X593" s="140"/>
      <c r="Y593" s="139"/>
      <c r="Z593" s="139"/>
    </row>
    <row r="594" spans="1:26" ht="12.75" customHeight="1">
      <c r="A594" s="139"/>
      <c r="B594" s="139"/>
      <c r="C594" s="139"/>
      <c r="D594" s="140"/>
      <c r="E594" s="140"/>
      <c r="F594" s="141"/>
      <c r="G594" s="141"/>
      <c r="H594" s="139"/>
      <c r="I594" s="141"/>
      <c r="J594" s="141"/>
      <c r="K594" s="141"/>
      <c r="L594" s="142"/>
      <c r="M594" s="141"/>
      <c r="N594" s="141"/>
      <c r="O594" s="139"/>
      <c r="P594" s="139"/>
      <c r="Q594" s="141"/>
      <c r="R594" s="139"/>
      <c r="S594" s="139"/>
      <c r="T594" s="139"/>
      <c r="U594" s="139"/>
      <c r="V594" s="139"/>
      <c r="W594" s="139"/>
      <c r="X594" s="140"/>
      <c r="Y594" s="139"/>
      <c r="Z594" s="139"/>
    </row>
    <row r="595" spans="1:26" ht="12.75" customHeight="1">
      <c r="A595" s="139"/>
      <c r="B595" s="139"/>
      <c r="C595" s="139"/>
      <c r="D595" s="140"/>
      <c r="E595" s="140"/>
      <c r="F595" s="141"/>
      <c r="G595" s="141"/>
      <c r="H595" s="139"/>
      <c r="I595" s="141"/>
      <c r="J595" s="141"/>
      <c r="K595" s="141"/>
      <c r="L595" s="142"/>
      <c r="M595" s="141"/>
      <c r="N595" s="141"/>
      <c r="O595" s="139"/>
      <c r="P595" s="139"/>
      <c r="Q595" s="141"/>
      <c r="R595" s="139"/>
      <c r="S595" s="139"/>
      <c r="T595" s="139"/>
      <c r="U595" s="139"/>
      <c r="V595" s="139"/>
      <c r="W595" s="139"/>
      <c r="X595" s="140"/>
      <c r="Y595" s="139"/>
      <c r="Z595" s="139"/>
    </row>
    <row r="596" spans="1:26" ht="12.75" customHeight="1">
      <c r="A596" s="139"/>
      <c r="B596" s="139"/>
      <c r="C596" s="139"/>
      <c r="D596" s="140"/>
      <c r="E596" s="140"/>
      <c r="F596" s="141"/>
      <c r="G596" s="141"/>
      <c r="H596" s="139"/>
      <c r="I596" s="141"/>
      <c r="J596" s="141"/>
      <c r="K596" s="141"/>
      <c r="L596" s="142"/>
      <c r="M596" s="141"/>
      <c r="N596" s="141"/>
      <c r="O596" s="139"/>
      <c r="P596" s="139"/>
      <c r="Q596" s="141"/>
      <c r="R596" s="139"/>
      <c r="S596" s="139"/>
      <c r="T596" s="139"/>
      <c r="U596" s="139"/>
      <c r="V596" s="139"/>
      <c r="W596" s="139"/>
      <c r="X596" s="140"/>
      <c r="Y596" s="139"/>
      <c r="Z596" s="139"/>
    </row>
    <row r="597" spans="1:26" ht="12.75" customHeight="1">
      <c r="A597" s="139"/>
      <c r="B597" s="139"/>
      <c r="C597" s="139"/>
      <c r="D597" s="140"/>
      <c r="E597" s="140"/>
      <c r="F597" s="141"/>
      <c r="G597" s="141"/>
      <c r="H597" s="139"/>
      <c r="I597" s="141"/>
      <c r="J597" s="141"/>
      <c r="K597" s="141"/>
      <c r="L597" s="142"/>
      <c r="M597" s="141"/>
      <c r="N597" s="141"/>
      <c r="O597" s="139"/>
      <c r="P597" s="139"/>
      <c r="Q597" s="141"/>
      <c r="R597" s="139"/>
      <c r="S597" s="139"/>
      <c r="T597" s="139"/>
      <c r="U597" s="139"/>
      <c r="V597" s="139"/>
      <c r="W597" s="139"/>
      <c r="X597" s="140"/>
      <c r="Y597" s="139"/>
      <c r="Z597" s="139"/>
    </row>
    <row r="598" spans="1:26" ht="12.75" customHeight="1">
      <c r="A598" s="139"/>
      <c r="B598" s="139"/>
      <c r="C598" s="139"/>
      <c r="D598" s="140"/>
      <c r="E598" s="140"/>
      <c r="F598" s="141"/>
      <c r="G598" s="141"/>
      <c r="H598" s="139"/>
      <c r="I598" s="141"/>
      <c r="J598" s="141"/>
      <c r="K598" s="141"/>
      <c r="L598" s="142"/>
      <c r="M598" s="141"/>
      <c r="N598" s="141"/>
      <c r="O598" s="139"/>
      <c r="P598" s="139"/>
      <c r="Q598" s="141"/>
      <c r="R598" s="139"/>
      <c r="S598" s="139"/>
      <c r="T598" s="139"/>
      <c r="U598" s="139"/>
      <c r="V598" s="139"/>
      <c r="W598" s="139"/>
      <c r="X598" s="140"/>
      <c r="Y598" s="139"/>
      <c r="Z598" s="139"/>
    </row>
    <row r="599" spans="1:26" ht="12.75" customHeight="1">
      <c r="A599" s="139"/>
      <c r="B599" s="139"/>
      <c r="C599" s="139"/>
      <c r="D599" s="140"/>
      <c r="E599" s="140"/>
      <c r="F599" s="141"/>
      <c r="G599" s="141"/>
      <c r="H599" s="139"/>
      <c r="I599" s="141"/>
      <c r="J599" s="141"/>
      <c r="K599" s="141"/>
      <c r="L599" s="142"/>
      <c r="M599" s="141"/>
      <c r="N599" s="141"/>
      <c r="O599" s="139"/>
      <c r="P599" s="139"/>
      <c r="Q599" s="141"/>
      <c r="R599" s="139"/>
      <c r="S599" s="139"/>
      <c r="T599" s="139"/>
      <c r="U599" s="139"/>
      <c r="V599" s="139"/>
      <c r="W599" s="139"/>
      <c r="X599" s="140"/>
      <c r="Y599" s="139"/>
      <c r="Z599" s="139"/>
    </row>
    <row r="600" spans="1:26" ht="12.75" customHeight="1">
      <c r="A600" s="139"/>
      <c r="B600" s="139"/>
      <c r="C600" s="139"/>
      <c r="D600" s="140"/>
      <c r="E600" s="140"/>
      <c r="F600" s="141"/>
      <c r="G600" s="141"/>
      <c r="H600" s="139"/>
      <c r="I600" s="141"/>
      <c r="J600" s="141"/>
      <c r="K600" s="141"/>
      <c r="L600" s="142"/>
      <c r="M600" s="141"/>
      <c r="N600" s="141"/>
      <c r="O600" s="139"/>
      <c r="P600" s="139"/>
      <c r="Q600" s="141"/>
      <c r="R600" s="139"/>
      <c r="S600" s="139"/>
      <c r="T600" s="139"/>
      <c r="U600" s="139"/>
      <c r="V600" s="139"/>
      <c r="W600" s="139"/>
      <c r="X600" s="140"/>
      <c r="Y600" s="139"/>
      <c r="Z600" s="139"/>
    </row>
    <row r="601" spans="1:26" ht="12.75" customHeight="1">
      <c r="A601" s="139"/>
      <c r="B601" s="139"/>
      <c r="C601" s="139"/>
      <c r="D601" s="140"/>
      <c r="E601" s="140"/>
      <c r="F601" s="141"/>
      <c r="G601" s="141"/>
      <c r="H601" s="139"/>
      <c r="I601" s="141"/>
      <c r="J601" s="141"/>
      <c r="K601" s="141"/>
      <c r="L601" s="142"/>
      <c r="M601" s="141"/>
      <c r="N601" s="141"/>
      <c r="O601" s="139"/>
      <c r="P601" s="139"/>
      <c r="Q601" s="141"/>
      <c r="R601" s="139"/>
      <c r="S601" s="139"/>
      <c r="T601" s="139"/>
      <c r="U601" s="139"/>
      <c r="V601" s="139"/>
      <c r="W601" s="139"/>
      <c r="X601" s="140"/>
      <c r="Y601" s="139"/>
      <c r="Z601" s="139"/>
    </row>
    <row r="602" spans="1:26" ht="12.75" customHeight="1">
      <c r="A602" s="139"/>
      <c r="B602" s="139"/>
      <c r="C602" s="139"/>
      <c r="D602" s="140"/>
      <c r="E602" s="140"/>
      <c r="F602" s="141"/>
      <c r="G602" s="141"/>
      <c r="H602" s="139"/>
      <c r="I602" s="141"/>
      <c r="J602" s="141"/>
      <c r="K602" s="141"/>
      <c r="L602" s="142"/>
      <c r="M602" s="141"/>
      <c r="N602" s="141"/>
      <c r="O602" s="139"/>
      <c r="P602" s="139"/>
      <c r="Q602" s="141"/>
      <c r="R602" s="139"/>
      <c r="S602" s="139"/>
      <c r="T602" s="139"/>
      <c r="U602" s="139"/>
      <c r="V602" s="139"/>
      <c r="W602" s="139"/>
      <c r="X602" s="140"/>
      <c r="Y602" s="139"/>
      <c r="Z602" s="139"/>
    </row>
    <row r="603" spans="1:26" ht="12.75" customHeight="1">
      <c r="A603" s="139"/>
      <c r="B603" s="139"/>
      <c r="C603" s="139"/>
      <c r="D603" s="140"/>
      <c r="E603" s="140"/>
      <c r="F603" s="141"/>
      <c r="G603" s="141"/>
      <c r="H603" s="139"/>
      <c r="I603" s="141"/>
      <c r="J603" s="141"/>
      <c r="K603" s="141"/>
      <c r="L603" s="142"/>
      <c r="M603" s="141"/>
      <c r="N603" s="141"/>
      <c r="O603" s="139"/>
      <c r="P603" s="139"/>
      <c r="Q603" s="141"/>
      <c r="R603" s="139"/>
      <c r="S603" s="139"/>
      <c r="T603" s="139"/>
      <c r="U603" s="139"/>
      <c r="V603" s="139"/>
      <c r="W603" s="139"/>
      <c r="X603" s="140"/>
      <c r="Y603" s="139"/>
      <c r="Z603" s="139"/>
    </row>
    <row r="604" spans="1:26" ht="12.75" customHeight="1">
      <c r="A604" s="139"/>
      <c r="B604" s="139"/>
      <c r="C604" s="139"/>
      <c r="D604" s="140"/>
      <c r="E604" s="140"/>
      <c r="F604" s="141"/>
      <c r="G604" s="141"/>
      <c r="H604" s="139"/>
      <c r="I604" s="141"/>
      <c r="J604" s="141"/>
      <c r="K604" s="141"/>
      <c r="L604" s="142"/>
      <c r="M604" s="141"/>
      <c r="N604" s="141"/>
      <c r="O604" s="139"/>
      <c r="P604" s="139"/>
      <c r="Q604" s="141"/>
      <c r="R604" s="139"/>
      <c r="S604" s="139"/>
      <c r="T604" s="139"/>
      <c r="U604" s="139"/>
      <c r="V604" s="139"/>
      <c r="W604" s="139"/>
      <c r="X604" s="140"/>
      <c r="Y604" s="139"/>
      <c r="Z604" s="139"/>
    </row>
    <row r="605" spans="1:26" ht="12.75" customHeight="1">
      <c r="A605" s="139"/>
      <c r="B605" s="139"/>
      <c r="C605" s="139"/>
      <c r="D605" s="140"/>
      <c r="E605" s="140"/>
      <c r="F605" s="141"/>
      <c r="G605" s="141"/>
      <c r="H605" s="139"/>
      <c r="I605" s="141"/>
      <c r="J605" s="141"/>
      <c r="K605" s="141"/>
      <c r="L605" s="142"/>
      <c r="M605" s="141"/>
      <c r="N605" s="141"/>
      <c r="O605" s="139"/>
      <c r="P605" s="139"/>
      <c r="Q605" s="141"/>
      <c r="R605" s="139"/>
      <c r="S605" s="139"/>
      <c r="T605" s="139"/>
      <c r="U605" s="139"/>
      <c r="V605" s="139"/>
      <c r="W605" s="139"/>
      <c r="X605" s="140"/>
      <c r="Y605" s="139"/>
      <c r="Z605" s="139"/>
    </row>
    <row r="606" spans="1:26" ht="12.75" customHeight="1">
      <c r="A606" s="139"/>
      <c r="B606" s="139"/>
      <c r="C606" s="139"/>
      <c r="D606" s="140"/>
      <c r="E606" s="140"/>
      <c r="F606" s="141"/>
      <c r="G606" s="141"/>
      <c r="H606" s="139"/>
      <c r="I606" s="141"/>
      <c r="J606" s="141"/>
      <c r="K606" s="141"/>
      <c r="L606" s="142"/>
      <c r="M606" s="141"/>
      <c r="N606" s="141"/>
      <c r="O606" s="139"/>
      <c r="P606" s="139"/>
      <c r="Q606" s="141"/>
      <c r="R606" s="139"/>
      <c r="S606" s="139"/>
      <c r="T606" s="139"/>
      <c r="U606" s="139"/>
      <c r="V606" s="139"/>
      <c r="W606" s="139"/>
      <c r="X606" s="140"/>
      <c r="Y606" s="139"/>
      <c r="Z606" s="139"/>
    </row>
    <row r="607" spans="1:26" ht="12.75" customHeight="1">
      <c r="A607" s="139"/>
      <c r="B607" s="139"/>
      <c r="C607" s="139"/>
      <c r="D607" s="140"/>
      <c r="E607" s="140"/>
      <c r="F607" s="141"/>
      <c r="G607" s="141"/>
      <c r="H607" s="139"/>
      <c r="I607" s="141"/>
      <c r="J607" s="141"/>
      <c r="K607" s="141"/>
      <c r="L607" s="142"/>
      <c r="M607" s="141"/>
      <c r="N607" s="141"/>
      <c r="O607" s="139"/>
      <c r="P607" s="139"/>
      <c r="Q607" s="141"/>
      <c r="R607" s="139"/>
      <c r="S607" s="139"/>
      <c r="T607" s="139"/>
      <c r="U607" s="139"/>
      <c r="V607" s="139"/>
      <c r="W607" s="139"/>
      <c r="X607" s="140"/>
      <c r="Y607" s="139"/>
      <c r="Z607" s="139"/>
    </row>
    <row r="608" spans="1:26" ht="12.75" customHeight="1">
      <c r="A608" s="139"/>
      <c r="B608" s="139"/>
      <c r="C608" s="139"/>
      <c r="D608" s="140"/>
      <c r="E608" s="140"/>
      <c r="F608" s="141"/>
      <c r="G608" s="141"/>
      <c r="H608" s="139"/>
      <c r="I608" s="141"/>
      <c r="J608" s="141"/>
      <c r="K608" s="141"/>
      <c r="L608" s="142"/>
      <c r="M608" s="141"/>
      <c r="N608" s="141"/>
      <c r="O608" s="139"/>
      <c r="P608" s="139"/>
      <c r="Q608" s="141"/>
      <c r="R608" s="139"/>
      <c r="S608" s="139"/>
      <c r="T608" s="139"/>
      <c r="U608" s="139"/>
      <c r="V608" s="139"/>
      <c r="W608" s="139"/>
      <c r="X608" s="140"/>
      <c r="Y608" s="139"/>
      <c r="Z608" s="139"/>
    </row>
    <row r="609" spans="1:26" ht="12.75" customHeight="1">
      <c r="A609" s="139"/>
      <c r="B609" s="139"/>
      <c r="C609" s="139"/>
      <c r="D609" s="140"/>
      <c r="E609" s="140"/>
      <c r="F609" s="141"/>
      <c r="G609" s="141"/>
      <c r="H609" s="139"/>
      <c r="I609" s="141"/>
      <c r="J609" s="141"/>
      <c r="K609" s="141"/>
      <c r="L609" s="142"/>
      <c r="M609" s="141"/>
      <c r="N609" s="141"/>
      <c r="O609" s="139"/>
      <c r="P609" s="139"/>
      <c r="Q609" s="141"/>
      <c r="R609" s="139"/>
      <c r="S609" s="139"/>
      <c r="T609" s="139"/>
      <c r="U609" s="139"/>
      <c r="V609" s="139"/>
      <c r="W609" s="139"/>
      <c r="X609" s="140"/>
      <c r="Y609" s="139"/>
      <c r="Z609" s="139"/>
    </row>
    <row r="610" spans="1:26" ht="12.75" customHeight="1">
      <c r="A610" s="139"/>
      <c r="B610" s="139"/>
      <c r="C610" s="139"/>
      <c r="D610" s="140"/>
      <c r="E610" s="140"/>
      <c r="F610" s="141"/>
      <c r="G610" s="141"/>
      <c r="H610" s="139"/>
      <c r="I610" s="141"/>
      <c r="J610" s="141"/>
      <c r="K610" s="141"/>
      <c r="L610" s="142"/>
      <c r="M610" s="141"/>
      <c r="N610" s="141"/>
      <c r="O610" s="139"/>
      <c r="P610" s="139"/>
      <c r="Q610" s="141"/>
      <c r="R610" s="139"/>
      <c r="S610" s="139"/>
      <c r="T610" s="139"/>
      <c r="U610" s="139"/>
      <c r="V610" s="139"/>
      <c r="W610" s="139"/>
      <c r="X610" s="140"/>
      <c r="Y610" s="139"/>
      <c r="Z610" s="139"/>
    </row>
    <row r="611" spans="1:26" ht="12.75" customHeight="1">
      <c r="A611" s="139"/>
      <c r="B611" s="139"/>
      <c r="C611" s="139"/>
      <c r="D611" s="140"/>
      <c r="E611" s="140"/>
      <c r="F611" s="141"/>
      <c r="G611" s="141"/>
      <c r="H611" s="139"/>
      <c r="I611" s="141"/>
      <c r="J611" s="141"/>
      <c r="K611" s="141"/>
      <c r="L611" s="142"/>
      <c r="M611" s="141"/>
      <c r="N611" s="141"/>
      <c r="O611" s="139"/>
      <c r="P611" s="139"/>
      <c r="Q611" s="141"/>
      <c r="R611" s="139"/>
      <c r="S611" s="139"/>
      <c r="T611" s="139"/>
      <c r="U611" s="139"/>
      <c r="V611" s="139"/>
      <c r="W611" s="139"/>
      <c r="X611" s="140"/>
      <c r="Y611" s="139"/>
      <c r="Z611" s="139"/>
    </row>
    <row r="612" spans="1:26" ht="12.75" customHeight="1">
      <c r="A612" s="139"/>
      <c r="B612" s="139"/>
      <c r="C612" s="139"/>
      <c r="D612" s="140"/>
      <c r="E612" s="140"/>
      <c r="F612" s="141"/>
      <c r="G612" s="141"/>
      <c r="H612" s="139"/>
      <c r="I612" s="141"/>
      <c r="J612" s="141"/>
      <c r="K612" s="141"/>
      <c r="L612" s="142"/>
      <c r="M612" s="141"/>
      <c r="N612" s="141"/>
      <c r="O612" s="139"/>
      <c r="P612" s="139"/>
      <c r="Q612" s="141"/>
      <c r="R612" s="139"/>
      <c r="S612" s="139"/>
      <c r="T612" s="139"/>
      <c r="U612" s="139"/>
      <c r="V612" s="139"/>
      <c r="W612" s="139"/>
      <c r="X612" s="140"/>
      <c r="Y612" s="139"/>
      <c r="Z612" s="139"/>
    </row>
    <row r="613" spans="1:26" ht="12.75" customHeight="1">
      <c r="A613" s="139"/>
      <c r="B613" s="139"/>
      <c r="C613" s="139"/>
      <c r="D613" s="140"/>
      <c r="E613" s="140"/>
      <c r="F613" s="141"/>
      <c r="G613" s="141"/>
      <c r="H613" s="139"/>
      <c r="I613" s="141"/>
      <c r="J613" s="141"/>
      <c r="K613" s="141"/>
      <c r="L613" s="142"/>
      <c r="M613" s="141"/>
      <c r="N613" s="141"/>
      <c r="O613" s="139"/>
      <c r="P613" s="139"/>
      <c r="Q613" s="141"/>
      <c r="R613" s="139"/>
      <c r="S613" s="139"/>
      <c r="T613" s="139"/>
      <c r="U613" s="139"/>
      <c r="V613" s="139"/>
      <c r="W613" s="139"/>
      <c r="X613" s="140"/>
      <c r="Y613" s="139"/>
      <c r="Z613" s="139"/>
    </row>
    <row r="614" spans="1:26" ht="12.75" customHeight="1">
      <c r="A614" s="139"/>
      <c r="B614" s="139"/>
      <c r="C614" s="139"/>
      <c r="D614" s="140"/>
      <c r="E614" s="140"/>
      <c r="F614" s="141"/>
      <c r="G614" s="141"/>
      <c r="H614" s="139"/>
      <c r="I614" s="141"/>
      <c r="J614" s="141"/>
      <c r="K614" s="141"/>
      <c r="L614" s="142"/>
      <c r="M614" s="141"/>
      <c r="N614" s="141"/>
      <c r="O614" s="139"/>
      <c r="P614" s="139"/>
      <c r="Q614" s="141"/>
      <c r="R614" s="139"/>
      <c r="S614" s="139"/>
      <c r="T614" s="139"/>
      <c r="U614" s="139"/>
      <c r="V614" s="139"/>
      <c r="W614" s="139"/>
      <c r="X614" s="140"/>
      <c r="Y614" s="139"/>
      <c r="Z614" s="139"/>
    </row>
    <row r="615" spans="1:26" ht="12.75" customHeight="1">
      <c r="A615" s="139"/>
      <c r="B615" s="139"/>
      <c r="C615" s="139"/>
      <c r="D615" s="140"/>
      <c r="E615" s="140"/>
      <c r="F615" s="141"/>
      <c r="G615" s="141"/>
      <c r="H615" s="139"/>
      <c r="I615" s="141"/>
      <c r="J615" s="141"/>
      <c r="K615" s="141"/>
      <c r="L615" s="142"/>
      <c r="M615" s="141"/>
      <c r="N615" s="141"/>
      <c r="O615" s="139"/>
      <c r="P615" s="139"/>
      <c r="Q615" s="141"/>
      <c r="R615" s="139"/>
      <c r="S615" s="139"/>
      <c r="T615" s="139"/>
      <c r="U615" s="139"/>
      <c r="V615" s="139"/>
      <c r="W615" s="139"/>
      <c r="X615" s="140"/>
      <c r="Y615" s="139"/>
      <c r="Z615" s="139"/>
    </row>
    <row r="616" spans="1:26" ht="12.75" customHeight="1">
      <c r="A616" s="139"/>
      <c r="B616" s="139"/>
      <c r="C616" s="139"/>
      <c r="D616" s="140"/>
      <c r="E616" s="140"/>
      <c r="F616" s="141"/>
      <c r="G616" s="141"/>
      <c r="H616" s="139"/>
      <c r="I616" s="141"/>
      <c r="J616" s="141"/>
      <c r="K616" s="141"/>
      <c r="L616" s="142"/>
      <c r="M616" s="141"/>
      <c r="N616" s="141"/>
      <c r="O616" s="139"/>
      <c r="P616" s="139"/>
      <c r="Q616" s="141"/>
      <c r="R616" s="139"/>
      <c r="S616" s="139"/>
      <c r="T616" s="139"/>
      <c r="U616" s="139"/>
      <c r="V616" s="139"/>
      <c r="W616" s="139"/>
      <c r="X616" s="140"/>
      <c r="Y616" s="139"/>
      <c r="Z616" s="139"/>
    </row>
    <row r="617" spans="1:26" ht="12.75" customHeight="1">
      <c r="A617" s="139"/>
      <c r="B617" s="139"/>
      <c r="C617" s="139"/>
      <c r="D617" s="140"/>
      <c r="E617" s="140"/>
      <c r="F617" s="141"/>
      <c r="G617" s="141"/>
      <c r="H617" s="139"/>
      <c r="I617" s="141"/>
      <c r="J617" s="141"/>
      <c r="K617" s="141"/>
      <c r="L617" s="142"/>
      <c r="M617" s="141"/>
      <c r="N617" s="141"/>
      <c r="O617" s="139"/>
      <c r="P617" s="139"/>
      <c r="Q617" s="141"/>
      <c r="R617" s="139"/>
      <c r="S617" s="139"/>
      <c r="T617" s="139"/>
      <c r="U617" s="139"/>
      <c r="V617" s="139"/>
      <c r="W617" s="139"/>
      <c r="X617" s="140"/>
      <c r="Y617" s="139"/>
      <c r="Z617" s="139"/>
    </row>
    <row r="618" spans="1:26" ht="12.75" customHeight="1">
      <c r="A618" s="139"/>
      <c r="B618" s="139"/>
      <c r="C618" s="139"/>
      <c r="D618" s="140"/>
      <c r="E618" s="140"/>
      <c r="F618" s="141"/>
      <c r="G618" s="141"/>
      <c r="H618" s="139"/>
      <c r="I618" s="141"/>
      <c r="J618" s="141"/>
      <c r="K618" s="141"/>
      <c r="L618" s="142"/>
      <c r="M618" s="141"/>
      <c r="N618" s="141"/>
      <c r="O618" s="139"/>
      <c r="P618" s="139"/>
      <c r="Q618" s="141"/>
      <c r="R618" s="139"/>
      <c r="S618" s="139"/>
      <c r="T618" s="139"/>
      <c r="U618" s="139"/>
      <c r="V618" s="139"/>
      <c r="W618" s="139"/>
      <c r="X618" s="140"/>
      <c r="Y618" s="139"/>
      <c r="Z618" s="139"/>
    </row>
    <row r="619" spans="1:26" ht="12.75" customHeight="1">
      <c r="A619" s="139"/>
      <c r="B619" s="139"/>
      <c r="C619" s="139"/>
      <c r="D619" s="140"/>
      <c r="E619" s="140"/>
      <c r="F619" s="141"/>
      <c r="G619" s="141"/>
      <c r="H619" s="139"/>
      <c r="I619" s="141"/>
      <c r="J619" s="141"/>
      <c r="K619" s="141"/>
      <c r="L619" s="142"/>
      <c r="M619" s="141"/>
      <c r="N619" s="141"/>
      <c r="O619" s="139"/>
      <c r="P619" s="139"/>
      <c r="Q619" s="141"/>
      <c r="R619" s="139"/>
      <c r="S619" s="139"/>
      <c r="T619" s="139"/>
      <c r="U619" s="139"/>
      <c r="V619" s="139"/>
      <c r="W619" s="139"/>
      <c r="X619" s="140"/>
      <c r="Y619" s="139"/>
      <c r="Z619" s="139"/>
    </row>
    <row r="620" spans="1:26" ht="12.75" customHeight="1">
      <c r="A620" s="139"/>
      <c r="B620" s="139"/>
      <c r="C620" s="139"/>
      <c r="D620" s="140"/>
      <c r="E620" s="140"/>
      <c r="F620" s="141"/>
      <c r="G620" s="141"/>
      <c r="H620" s="139"/>
      <c r="I620" s="141"/>
      <c r="J620" s="141"/>
      <c r="K620" s="141"/>
      <c r="L620" s="142"/>
      <c r="M620" s="141"/>
      <c r="N620" s="141"/>
      <c r="O620" s="139"/>
      <c r="P620" s="139"/>
      <c r="Q620" s="141"/>
      <c r="R620" s="139"/>
      <c r="S620" s="139"/>
      <c r="T620" s="139"/>
      <c r="U620" s="139"/>
      <c r="V620" s="139"/>
      <c r="W620" s="139"/>
      <c r="X620" s="140"/>
      <c r="Y620" s="139"/>
      <c r="Z620" s="139"/>
    </row>
    <row r="621" spans="1:26" ht="12.75" customHeight="1">
      <c r="A621" s="139"/>
      <c r="B621" s="139"/>
      <c r="C621" s="139"/>
      <c r="D621" s="140"/>
      <c r="E621" s="140"/>
      <c r="F621" s="141"/>
      <c r="G621" s="141"/>
      <c r="H621" s="139"/>
      <c r="I621" s="141"/>
      <c r="J621" s="141"/>
      <c r="K621" s="141"/>
      <c r="L621" s="142"/>
      <c r="M621" s="141"/>
      <c r="N621" s="141"/>
      <c r="O621" s="139"/>
      <c r="P621" s="139"/>
      <c r="Q621" s="141"/>
      <c r="R621" s="139"/>
      <c r="S621" s="139"/>
      <c r="T621" s="139"/>
      <c r="U621" s="139"/>
      <c r="V621" s="139"/>
      <c r="W621" s="139"/>
      <c r="X621" s="140"/>
      <c r="Y621" s="139"/>
      <c r="Z621" s="139"/>
    </row>
    <row r="622" spans="1:26" ht="12.75" customHeight="1">
      <c r="A622" s="139"/>
      <c r="B622" s="139"/>
      <c r="C622" s="139"/>
      <c r="D622" s="140"/>
      <c r="E622" s="140"/>
      <c r="F622" s="141"/>
      <c r="G622" s="141"/>
      <c r="H622" s="139"/>
      <c r="I622" s="141"/>
      <c r="J622" s="141"/>
      <c r="K622" s="141"/>
      <c r="L622" s="142"/>
      <c r="M622" s="141"/>
      <c r="N622" s="141"/>
      <c r="O622" s="139"/>
      <c r="P622" s="139"/>
      <c r="Q622" s="141"/>
      <c r="R622" s="139"/>
      <c r="S622" s="139"/>
      <c r="T622" s="139"/>
      <c r="U622" s="139"/>
      <c r="V622" s="139"/>
      <c r="W622" s="139"/>
      <c r="X622" s="140"/>
      <c r="Y622" s="139"/>
      <c r="Z622" s="139"/>
    </row>
    <row r="623" spans="1:26" ht="12.75" customHeight="1">
      <c r="A623" s="139"/>
      <c r="B623" s="139"/>
      <c r="C623" s="139"/>
      <c r="D623" s="140"/>
      <c r="E623" s="140"/>
      <c r="F623" s="141"/>
      <c r="G623" s="141"/>
      <c r="H623" s="139"/>
      <c r="I623" s="141"/>
      <c r="J623" s="141"/>
      <c r="K623" s="141"/>
      <c r="L623" s="142"/>
      <c r="M623" s="141"/>
      <c r="N623" s="141"/>
      <c r="O623" s="139"/>
      <c r="P623" s="139"/>
      <c r="Q623" s="141"/>
      <c r="R623" s="139"/>
      <c r="S623" s="139"/>
      <c r="T623" s="139"/>
      <c r="U623" s="139"/>
      <c r="V623" s="139"/>
      <c r="W623" s="139"/>
      <c r="X623" s="140"/>
      <c r="Y623" s="139"/>
      <c r="Z623" s="139"/>
    </row>
    <row r="624" spans="1:26" ht="12.75" customHeight="1">
      <c r="A624" s="139"/>
      <c r="B624" s="139"/>
      <c r="C624" s="139"/>
      <c r="D624" s="140"/>
      <c r="E624" s="140"/>
      <c r="F624" s="141"/>
      <c r="G624" s="141"/>
      <c r="H624" s="139"/>
      <c r="I624" s="141"/>
      <c r="J624" s="141"/>
      <c r="K624" s="141"/>
      <c r="L624" s="142"/>
      <c r="M624" s="141"/>
      <c r="N624" s="141"/>
      <c r="O624" s="139"/>
      <c r="P624" s="139"/>
      <c r="Q624" s="141"/>
      <c r="R624" s="139"/>
      <c r="S624" s="139"/>
      <c r="T624" s="139"/>
      <c r="U624" s="139"/>
      <c r="V624" s="139"/>
      <c r="W624" s="139"/>
      <c r="X624" s="140"/>
      <c r="Y624" s="139"/>
      <c r="Z624" s="139"/>
    </row>
    <row r="625" spans="1:26" ht="12.75" customHeight="1">
      <c r="A625" s="139"/>
      <c r="B625" s="139"/>
      <c r="C625" s="139"/>
      <c r="D625" s="140"/>
      <c r="E625" s="140"/>
      <c r="F625" s="141"/>
      <c r="G625" s="141"/>
      <c r="H625" s="139"/>
      <c r="I625" s="141"/>
      <c r="J625" s="141"/>
      <c r="K625" s="141"/>
      <c r="L625" s="142"/>
      <c r="M625" s="141"/>
      <c r="N625" s="141"/>
      <c r="O625" s="139"/>
      <c r="P625" s="139"/>
      <c r="Q625" s="141"/>
      <c r="R625" s="139"/>
      <c r="S625" s="139"/>
      <c r="T625" s="139"/>
      <c r="U625" s="139"/>
      <c r="V625" s="139"/>
      <c r="W625" s="139"/>
      <c r="X625" s="140"/>
      <c r="Y625" s="139"/>
      <c r="Z625" s="139"/>
    </row>
    <row r="626" spans="1:26" ht="12.75" customHeight="1">
      <c r="A626" s="139"/>
      <c r="B626" s="139"/>
      <c r="C626" s="139"/>
      <c r="D626" s="140"/>
      <c r="E626" s="140"/>
      <c r="F626" s="141"/>
      <c r="G626" s="141"/>
      <c r="H626" s="139"/>
      <c r="I626" s="141"/>
      <c r="J626" s="141"/>
      <c r="K626" s="141"/>
      <c r="L626" s="142"/>
      <c r="M626" s="141"/>
      <c r="N626" s="141"/>
      <c r="O626" s="139"/>
      <c r="P626" s="139"/>
      <c r="Q626" s="141"/>
      <c r="R626" s="139"/>
      <c r="S626" s="139"/>
      <c r="T626" s="139"/>
      <c r="U626" s="139"/>
      <c r="V626" s="139"/>
      <c r="W626" s="139"/>
      <c r="X626" s="140"/>
      <c r="Y626" s="139"/>
      <c r="Z626" s="139"/>
    </row>
    <row r="627" spans="1:26" ht="12.75" customHeight="1">
      <c r="A627" s="139"/>
      <c r="B627" s="139"/>
      <c r="C627" s="139"/>
      <c r="D627" s="140"/>
      <c r="E627" s="140"/>
      <c r="F627" s="141"/>
      <c r="G627" s="141"/>
      <c r="H627" s="139"/>
      <c r="I627" s="141"/>
      <c r="J627" s="141"/>
      <c r="K627" s="141"/>
      <c r="L627" s="142"/>
      <c r="M627" s="141"/>
      <c r="N627" s="141"/>
      <c r="O627" s="139"/>
      <c r="P627" s="139"/>
      <c r="Q627" s="141"/>
      <c r="R627" s="139"/>
      <c r="S627" s="139"/>
      <c r="T627" s="139"/>
      <c r="U627" s="139"/>
      <c r="V627" s="139"/>
      <c r="W627" s="139"/>
      <c r="X627" s="140"/>
      <c r="Y627" s="139"/>
      <c r="Z627" s="139"/>
    </row>
    <row r="628" spans="1:26" ht="12.75" customHeight="1">
      <c r="A628" s="139"/>
      <c r="B628" s="139"/>
      <c r="C628" s="139"/>
      <c r="D628" s="140"/>
      <c r="E628" s="140"/>
      <c r="F628" s="141"/>
      <c r="G628" s="141"/>
      <c r="H628" s="139"/>
      <c r="I628" s="141"/>
      <c r="J628" s="141"/>
      <c r="K628" s="141"/>
      <c r="L628" s="142"/>
      <c r="M628" s="141"/>
      <c r="N628" s="141"/>
      <c r="O628" s="139"/>
      <c r="P628" s="139"/>
      <c r="Q628" s="141"/>
      <c r="R628" s="139"/>
      <c r="S628" s="139"/>
      <c r="T628" s="139"/>
      <c r="U628" s="139"/>
      <c r="V628" s="139"/>
      <c r="W628" s="139"/>
      <c r="X628" s="140"/>
      <c r="Y628" s="139"/>
      <c r="Z628" s="139"/>
    </row>
    <row r="629" spans="1:26" ht="12.75" customHeight="1">
      <c r="A629" s="139"/>
      <c r="B629" s="139"/>
      <c r="C629" s="139"/>
      <c r="D629" s="140"/>
      <c r="E629" s="140"/>
      <c r="F629" s="141"/>
      <c r="G629" s="141"/>
      <c r="H629" s="139"/>
      <c r="I629" s="141"/>
      <c r="J629" s="141"/>
      <c r="K629" s="141"/>
      <c r="L629" s="142"/>
      <c r="M629" s="141"/>
      <c r="N629" s="141"/>
      <c r="O629" s="139"/>
      <c r="P629" s="139"/>
      <c r="Q629" s="141"/>
      <c r="R629" s="139"/>
      <c r="S629" s="139"/>
      <c r="T629" s="139"/>
      <c r="U629" s="139"/>
      <c r="V629" s="139"/>
      <c r="W629" s="139"/>
      <c r="X629" s="140"/>
      <c r="Y629" s="139"/>
      <c r="Z629" s="139"/>
    </row>
    <row r="630" spans="1:26" ht="12.75" customHeight="1">
      <c r="A630" s="139"/>
      <c r="B630" s="139"/>
      <c r="C630" s="139"/>
      <c r="D630" s="140"/>
      <c r="E630" s="140"/>
      <c r="F630" s="141"/>
      <c r="G630" s="141"/>
      <c r="H630" s="139"/>
      <c r="I630" s="141"/>
      <c r="J630" s="141"/>
      <c r="K630" s="141"/>
      <c r="L630" s="142"/>
      <c r="M630" s="141"/>
      <c r="N630" s="141"/>
      <c r="O630" s="139"/>
      <c r="P630" s="139"/>
      <c r="Q630" s="141"/>
      <c r="R630" s="139"/>
      <c r="S630" s="139"/>
      <c r="T630" s="139"/>
      <c r="U630" s="139"/>
      <c r="V630" s="139"/>
      <c r="W630" s="139"/>
      <c r="X630" s="140"/>
      <c r="Y630" s="139"/>
      <c r="Z630" s="139"/>
    </row>
    <row r="631" spans="1:26" ht="12.75" customHeight="1">
      <c r="A631" s="139"/>
      <c r="B631" s="139"/>
      <c r="C631" s="139"/>
      <c r="D631" s="140"/>
      <c r="E631" s="140"/>
      <c r="F631" s="141"/>
      <c r="G631" s="141"/>
      <c r="H631" s="139"/>
      <c r="I631" s="141"/>
      <c r="J631" s="141"/>
      <c r="K631" s="141"/>
      <c r="L631" s="142"/>
      <c r="M631" s="141"/>
      <c r="N631" s="141"/>
      <c r="O631" s="139"/>
      <c r="P631" s="139"/>
      <c r="Q631" s="141"/>
      <c r="R631" s="139"/>
      <c r="S631" s="139"/>
      <c r="T631" s="139"/>
      <c r="U631" s="139"/>
      <c r="V631" s="139"/>
      <c r="W631" s="139"/>
      <c r="X631" s="140"/>
      <c r="Y631" s="139"/>
      <c r="Z631" s="139"/>
    </row>
    <row r="632" spans="1:26" ht="12.75" customHeight="1">
      <c r="A632" s="139"/>
      <c r="B632" s="139"/>
      <c r="C632" s="139"/>
      <c r="D632" s="140"/>
      <c r="E632" s="140"/>
      <c r="F632" s="141"/>
      <c r="G632" s="141"/>
      <c r="H632" s="139"/>
      <c r="I632" s="141"/>
      <c r="J632" s="141"/>
      <c r="K632" s="141"/>
      <c r="L632" s="142"/>
      <c r="M632" s="141"/>
      <c r="N632" s="141"/>
      <c r="O632" s="139"/>
      <c r="P632" s="139"/>
      <c r="Q632" s="141"/>
      <c r="R632" s="139"/>
      <c r="S632" s="139"/>
      <c r="T632" s="139"/>
      <c r="U632" s="139"/>
      <c r="V632" s="139"/>
      <c r="W632" s="139"/>
      <c r="X632" s="140"/>
      <c r="Y632" s="139"/>
      <c r="Z632" s="139"/>
    </row>
    <row r="633" spans="1:26" ht="12.75" customHeight="1">
      <c r="A633" s="139"/>
      <c r="B633" s="139"/>
      <c r="C633" s="139"/>
      <c r="D633" s="140"/>
      <c r="E633" s="140"/>
      <c r="F633" s="141"/>
      <c r="G633" s="141"/>
      <c r="H633" s="139"/>
      <c r="I633" s="141"/>
      <c r="J633" s="141"/>
      <c r="K633" s="141"/>
      <c r="L633" s="142"/>
      <c r="M633" s="141"/>
      <c r="N633" s="141"/>
      <c r="O633" s="139"/>
      <c r="P633" s="139"/>
      <c r="Q633" s="141"/>
      <c r="R633" s="139"/>
      <c r="S633" s="139"/>
      <c r="T633" s="139"/>
      <c r="U633" s="139"/>
      <c r="V633" s="139"/>
      <c r="W633" s="139"/>
      <c r="X633" s="140"/>
      <c r="Y633" s="139"/>
      <c r="Z633" s="139"/>
    </row>
    <row r="634" spans="1:26" ht="12.75" customHeight="1">
      <c r="A634" s="139"/>
      <c r="B634" s="139"/>
      <c r="C634" s="139"/>
      <c r="D634" s="140"/>
      <c r="E634" s="140"/>
      <c r="F634" s="141"/>
      <c r="G634" s="141"/>
      <c r="H634" s="139"/>
      <c r="I634" s="141"/>
      <c r="J634" s="141"/>
      <c r="K634" s="141"/>
      <c r="L634" s="142"/>
      <c r="M634" s="141"/>
      <c r="N634" s="141"/>
      <c r="O634" s="139"/>
      <c r="P634" s="139"/>
      <c r="Q634" s="141"/>
      <c r="R634" s="139"/>
      <c r="S634" s="139"/>
      <c r="T634" s="139"/>
      <c r="U634" s="139"/>
      <c r="V634" s="139"/>
      <c r="W634" s="139"/>
      <c r="X634" s="140"/>
      <c r="Y634" s="139"/>
      <c r="Z634" s="139"/>
    </row>
    <row r="635" spans="1:26" ht="12.75" customHeight="1">
      <c r="A635" s="139"/>
      <c r="B635" s="139"/>
      <c r="C635" s="139"/>
      <c r="D635" s="140"/>
      <c r="E635" s="140"/>
      <c r="F635" s="141"/>
      <c r="G635" s="141"/>
      <c r="H635" s="139"/>
      <c r="I635" s="141"/>
      <c r="J635" s="141"/>
      <c r="K635" s="141"/>
      <c r="L635" s="142"/>
      <c r="M635" s="141"/>
      <c r="N635" s="141"/>
      <c r="O635" s="139"/>
      <c r="P635" s="139"/>
      <c r="Q635" s="141"/>
      <c r="R635" s="139"/>
      <c r="S635" s="139"/>
      <c r="T635" s="139"/>
      <c r="U635" s="139"/>
      <c r="V635" s="139"/>
      <c r="W635" s="139"/>
      <c r="X635" s="140"/>
      <c r="Y635" s="139"/>
      <c r="Z635" s="139"/>
    </row>
    <row r="636" spans="1:26" ht="12.75" customHeight="1">
      <c r="A636" s="139"/>
      <c r="B636" s="139"/>
      <c r="C636" s="139"/>
      <c r="D636" s="140"/>
      <c r="E636" s="140"/>
      <c r="F636" s="141"/>
      <c r="G636" s="141"/>
      <c r="H636" s="139"/>
      <c r="I636" s="141"/>
      <c r="J636" s="141"/>
      <c r="K636" s="141"/>
      <c r="L636" s="142"/>
      <c r="M636" s="141"/>
      <c r="N636" s="141"/>
      <c r="O636" s="139"/>
      <c r="P636" s="139"/>
      <c r="Q636" s="141"/>
      <c r="R636" s="139"/>
      <c r="S636" s="139"/>
      <c r="T636" s="139"/>
      <c r="U636" s="139"/>
      <c r="V636" s="139"/>
      <c r="W636" s="139"/>
      <c r="X636" s="140"/>
      <c r="Y636" s="139"/>
      <c r="Z636" s="139"/>
    </row>
    <row r="637" spans="1:26" ht="12.75" customHeight="1">
      <c r="A637" s="139"/>
      <c r="B637" s="139"/>
      <c r="C637" s="139"/>
      <c r="D637" s="140"/>
      <c r="E637" s="140"/>
      <c r="F637" s="141"/>
      <c r="G637" s="141"/>
      <c r="H637" s="139"/>
      <c r="I637" s="141"/>
      <c r="J637" s="141"/>
      <c r="K637" s="141"/>
      <c r="L637" s="142"/>
      <c r="M637" s="141"/>
      <c r="N637" s="141"/>
      <c r="O637" s="139"/>
      <c r="P637" s="139"/>
      <c r="Q637" s="141"/>
      <c r="R637" s="139"/>
      <c r="S637" s="139"/>
      <c r="T637" s="139"/>
      <c r="U637" s="139"/>
      <c r="V637" s="139"/>
      <c r="W637" s="139"/>
      <c r="X637" s="140"/>
      <c r="Y637" s="139"/>
      <c r="Z637" s="139"/>
    </row>
    <row r="638" spans="1:26" ht="12.75" customHeight="1">
      <c r="A638" s="139"/>
      <c r="B638" s="139"/>
      <c r="C638" s="139"/>
      <c r="D638" s="140"/>
      <c r="E638" s="140"/>
      <c r="F638" s="141"/>
      <c r="G638" s="141"/>
      <c r="H638" s="139"/>
      <c r="I638" s="141"/>
      <c r="J638" s="141"/>
      <c r="K638" s="141"/>
      <c r="L638" s="142"/>
      <c r="M638" s="141"/>
      <c r="N638" s="141"/>
      <c r="O638" s="139"/>
      <c r="P638" s="139"/>
      <c r="Q638" s="141"/>
      <c r="R638" s="139"/>
      <c r="S638" s="139"/>
      <c r="T638" s="139"/>
      <c r="U638" s="139"/>
      <c r="V638" s="139"/>
      <c r="W638" s="139"/>
      <c r="X638" s="140"/>
      <c r="Y638" s="139"/>
      <c r="Z638" s="139"/>
    </row>
    <row r="639" spans="1:26" ht="12.75" customHeight="1">
      <c r="A639" s="139"/>
      <c r="B639" s="139"/>
      <c r="C639" s="139"/>
      <c r="D639" s="140"/>
      <c r="E639" s="140"/>
      <c r="F639" s="141"/>
      <c r="G639" s="141"/>
      <c r="H639" s="139"/>
      <c r="I639" s="141"/>
      <c r="J639" s="141"/>
      <c r="K639" s="141"/>
      <c r="L639" s="142"/>
      <c r="M639" s="141"/>
      <c r="N639" s="141"/>
      <c r="O639" s="139"/>
      <c r="P639" s="139"/>
      <c r="Q639" s="141"/>
      <c r="R639" s="139"/>
      <c r="S639" s="139"/>
      <c r="T639" s="139"/>
      <c r="U639" s="139"/>
      <c r="V639" s="139"/>
      <c r="W639" s="139"/>
      <c r="X639" s="140"/>
      <c r="Y639" s="139"/>
      <c r="Z639" s="139"/>
    </row>
    <row r="640" spans="1:26" ht="12.75" customHeight="1">
      <c r="A640" s="139"/>
      <c r="B640" s="139"/>
      <c r="C640" s="139"/>
      <c r="D640" s="140"/>
      <c r="E640" s="140"/>
      <c r="F640" s="141"/>
      <c r="G640" s="141"/>
      <c r="H640" s="139"/>
      <c r="I640" s="141"/>
      <c r="J640" s="141"/>
      <c r="K640" s="141"/>
      <c r="L640" s="142"/>
      <c r="M640" s="141"/>
      <c r="N640" s="141"/>
      <c r="O640" s="139"/>
      <c r="P640" s="139"/>
      <c r="Q640" s="141"/>
      <c r="R640" s="139"/>
      <c r="S640" s="139"/>
      <c r="T640" s="139"/>
      <c r="U640" s="139"/>
      <c r="V640" s="139"/>
      <c r="W640" s="139"/>
      <c r="X640" s="140"/>
      <c r="Y640" s="139"/>
      <c r="Z640" s="139"/>
    </row>
    <row r="641" spans="1:26" ht="12.75" customHeight="1">
      <c r="A641" s="139"/>
      <c r="B641" s="139"/>
      <c r="C641" s="139"/>
      <c r="D641" s="140"/>
      <c r="E641" s="140"/>
      <c r="F641" s="141"/>
      <c r="G641" s="141"/>
      <c r="H641" s="139"/>
      <c r="I641" s="141"/>
      <c r="J641" s="141"/>
      <c r="K641" s="141"/>
      <c r="L641" s="142"/>
      <c r="M641" s="141"/>
      <c r="N641" s="141"/>
      <c r="O641" s="139"/>
      <c r="P641" s="139"/>
      <c r="Q641" s="141"/>
      <c r="R641" s="139"/>
      <c r="S641" s="139"/>
      <c r="T641" s="139"/>
      <c r="U641" s="139"/>
      <c r="V641" s="139"/>
      <c r="W641" s="139"/>
      <c r="X641" s="140"/>
      <c r="Y641" s="139"/>
      <c r="Z641" s="139"/>
    </row>
    <row r="642" spans="1:26" ht="12.75" customHeight="1">
      <c r="A642" s="139"/>
      <c r="B642" s="139"/>
      <c r="C642" s="139"/>
      <c r="D642" s="140"/>
      <c r="E642" s="140"/>
      <c r="F642" s="141"/>
      <c r="G642" s="141"/>
      <c r="H642" s="139"/>
      <c r="I642" s="141"/>
      <c r="J642" s="141"/>
      <c r="K642" s="141"/>
      <c r="L642" s="142"/>
      <c r="M642" s="141"/>
      <c r="N642" s="141"/>
      <c r="O642" s="139"/>
      <c r="P642" s="139"/>
      <c r="Q642" s="141"/>
      <c r="R642" s="139"/>
      <c r="S642" s="139"/>
      <c r="T642" s="139"/>
      <c r="U642" s="139"/>
      <c r="V642" s="139"/>
      <c r="W642" s="139"/>
      <c r="X642" s="140"/>
      <c r="Y642" s="139"/>
      <c r="Z642" s="139"/>
    </row>
    <row r="643" spans="1:26" ht="12.75" customHeight="1">
      <c r="A643" s="139"/>
      <c r="B643" s="139"/>
      <c r="C643" s="139"/>
      <c r="D643" s="140"/>
      <c r="E643" s="140"/>
      <c r="F643" s="141"/>
      <c r="G643" s="141"/>
      <c r="H643" s="139"/>
      <c r="I643" s="141"/>
      <c r="J643" s="141"/>
      <c r="K643" s="141"/>
      <c r="L643" s="142"/>
      <c r="M643" s="141"/>
      <c r="N643" s="141"/>
      <c r="O643" s="139"/>
      <c r="P643" s="139"/>
      <c r="Q643" s="141"/>
      <c r="R643" s="139"/>
      <c r="S643" s="139"/>
      <c r="T643" s="139"/>
      <c r="U643" s="139"/>
      <c r="V643" s="139"/>
      <c r="W643" s="139"/>
      <c r="X643" s="140"/>
      <c r="Y643" s="139"/>
      <c r="Z643" s="139"/>
    </row>
    <row r="644" spans="1:26" ht="12.75" customHeight="1">
      <c r="A644" s="139"/>
      <c r="B644" s="139"/>
      <c r="C644" s="139"/>
      <c r="D644" s="140"/>
      <c r="E644" s="140"/>
      <c r="F644" s="141"/>
      <c r="G644" s="141"/>
      <c r="H644" s="139"/>
      <c r="I644" s="141"/>
      <c r="J644" s="141"/>
      <c r="K644" s="141"/>
      <c r="L644" s="142"/>
      <c r="M644" s="141"/>
      <c r="N644" s="141"/>
      <c r="O644" s="139"/>
      <c r="P644" s="139"/>
      <c r="Q644" s="141"/>
      <c r="R644" s="139"/>
      <c r="S644" s="139"/>
      <c r="T644" s="139"/>
      <c r="U644" s="139"/>
      <c r="V644" s="139"/>
      <c r="W644" s="139"/>
      <c r="X644" s="140"/>
      <c r="Y644" s="139"/>
      <c r="Z644" s="139"/>
    </row>
    <row r="645" spans="1:26" ht="12.75" customHeight="1">
      <c r="A645" s="139"/>
      <c r="B645" s="139"/>
      <c r="C645" s="139"/>
      <c r="D645" s="140"/>
      <c r="E645" s="140"/>
      <c r="F645" s="141"/>
      <c r="G645" s="141"/>
      <c r="H645" s="139"/>
      <c r="I645" s="141"/>
      <c r="J645" s="141"/>
      <c r="K645" s="141"/>
      <c r="L645" s="142"/>
      <c r="M645" s="141"/>
      <c r="N645" s="141"/>
      <c r="O645" s="139"/>
      <c r="P645" s="139"/>
      <c r="Q645" s="141"/>
      <c r="R645" s="139"/>
      <c r="S645" s="139"/>
      <c r="T645" s="139"/>
      <c r="U645" s="139"/>
      <c r="V645" s="139"/>
      <c r="W645" s="139"/>
      <c r="X645" s="140"/>
      <c r="Y645" s="139"/>
      <c r="Z645" s="139"/>
    </row>
    <row r="646" spans="1:26" ht="12.75" customHeight="1">
      <c r="A646" s="139"/>
      <c r="B646" s="139"/>
      <c r="C646" s="139"/>
      <c r="D646" s="140"/>
      <c r="E646" s="140"/>
      <c r="F646" s="141"/>
      <c r="G646" s="141"/>
      <c r="H646" s="139"/>
      <c r="I646" s="141"/>
      <c r="J646" s="141"/>
      <c r="K646" s="141"/>
      <c r="L646" s="142"/>
      <c r="M646" s="141"/>
      <c r="N646" s="141"/>
      <c r="O646" s="139"/>
      <c r="P646" s="139"/>
      <c r="Q646" s="141"/>
      <c r="R646" s="139"/>
      <c r="S646" s="139"/>
      <c r="T646" s="139"/>
      <c r="U646" s="139"/>
      <c r="V646" s="139"/>
      <c r="W646" s="139"/>
      <c r="X646" s="140"/>
      <c r="Y646" s="139"/>
      <c r="Z646" s="139"/>
    </row>
    <row r="647" spans="1:26" ht="12.75" customHeight="1">
      <c r="A647" s="139"/>
      <c r="B647" s="139"/>
      <c r="C647" s="139"/>
      <c r="D647" s="140"/>
      <c r="E647" s="140"/>
      <c r="F647" s="141"/>
      <c r="G647" s="141"/>
      <c r="H647" s="139"/>
      <c r="I647" s="141"/>
      <c r="J647" s="141"/>
      <c r="K647" s="141"/>
      <c r="L647" s="142"/>
      <c r="M647" s="141"/>
      <c r="N647" s="141"/>
      <c r="O647" s="139"/>
      <c r="P647" s="139"/>
      <c r="Q647" s="141"/>
      <c r="R647" s="139"/>
      <c r="S647" s="139"/>
      <c r="T647" s="139"/>
      <c r="U647" s="139"/>
      <c r="V647" s="139"/>
      <c r="W647" s="139"/>
      <c r="X647" s="140"/>
      <c r="Y647" s="139"/>
      <c r="Z647" s="139"/>
    </row>
    <row r="648" spans="1:26" ht="12.75" customHeight="1">
      <c r="A648" s="139"/>
      <c r="B648" s="139"/>
      <c r="C648" s="139"/>
      <c r="D648" s="140"/>
      <c r="E648" s="140"/>
      <c r="F648" s="141"/>
      <c r="G648" s="141"/>
      <c r="H648" s="139"/>
      <c r="I648" s="141"/>
      <c r="J648" s="141"/>
      <c r="K648" s="141"/>
      <c r="L648" s="142"/>
      <c r="M648" s="141"/>
      <c r="N648" s="141"/>
      <c r="O648" s="139"/>
      <c r="P648" s="139"/>
      <c r="Q648" s="141"/>
      <c r="R648" s="139"/>
      <c r="S648" s="139"/>
      <c r="T648" s="139"/>
      <c r="U648" s="139"/>
      <c r="V648" s="139"/>
      <c r="W648" s="139"/>
      <c r="X648" s="140"/>
      <c r="Y648" s="139"/>
      <c r="Z648" s="139"/>
    </row>
    <row r="649" spans="1:26" ht="12.75" customHeight="1">
      <c r="A649" s="139"/>
      <c r="B649" s="139"/>
      <c r="C649" s="139"/>
      <c r="D649" s="140"/>
      <c r="E649" s="140"/>
      <c r="F649" s="141"/>
      <c r="G649" s="141"/>
      <c r="H649" s="139"/>
      <c r="I649" s="141"/>
      <c r="J649" s="141"/>
      <c r="K649" s="141"/>
      <c r="L649" s="142"/>
      <c r="M649" s="141"/>
      <c r="N649" s="141"/>
      <c r="O649" s="139"/>
      <c r="P649" s="139"/>
      <c r="Q649" s="141"/>
      <c r="R649" s="139"/>
      <c r="S649" s="139"/>
      <c r="T649" s="139"/>
      <c r="U649" s="139"/>
      <c r="V649" s="139"/>
      <c r="W649" s="139"/>
      <c r="X649" s="140"/>
      <c r="Y649" s="139"/>
      <c r="Z649" s="139"/>
    </row>
    <row r="650" spans="1:26" ht="12.75" customHeight="1">
      <c r="A650" s="139"/>
      <c r="B650" s="139"/>
      <c r="C650" s="139"/>
      <c r="D650" s="140"/>
      <c r="E650" s="140"/>
      <c r="F650" s="141"/>
      <c r="G650" s="141"/>
      <c r="H650" s="139"/>
      <c r="I650" s="141"/>
      <c r="J650" s="141"/>
      <c r="K650" s="141"/>
      <c r="L650" s="142"/>
      <c r="M650" s="141"/>
      <c r="N650" s="141"/>
      <c r="O650" s="139"/>
      <c r="P650" s="139"/>
      <c r="Q650" s="141"/>
      <c r="R650" s="139"/>
      <c r="S650" s="139"/>
      <c r="T650" s="139"/>
      <c r="U650" s="139"/>
      <c r="V650" s="139"/>
      <c r="W650" s="139"/>
      <c r="X650" s="140"/>
      <c r="Y650" s="139"/>
      <c r="Z650" s="139"/>
    </row>
    <row r="651" spans="1:26" ht="12.75" customHeight="1">
      <c r="A651" s="139"/>
      <c r="B651" s="139"/>
      <c r="C651" s="139"/>
      <c r="D651" s="140"/>
      <c r="E651" s="140"/>
      <c r="F651" s="141"/>
      <c r="G651" s="141"/>
      <c r="H651" s="139"/>
      <c r="I651" s="141"/>
      <c r="J651" s="141"/>
      <c r="K651" s="141"/>
      <c r="L651" s="142"/>
      <c r="M651" s="141"/>
      <c r="N651" s="141"/>
      <c r="O651" s="139"/>
      <c r="P651" s="139"/>
      <c r="Q651" s="141"/>
      <c r="R651" s="139"/>
      <c r="S651" s="139"/>
      <c r="T651" s="139"/>
      <c r="U651" s="139"/>
      <c r="V651" s="139"/>
      <c r="W651" s="139"/>
      <c r="X651" s="140"/>
      <c r="Y651" s="139"/>
      <c r="Z651" s="139"/>
    </row>
    <row r="652" spans="1:26" ht="12.75" customHeight="1">
      <c r="A652" s="139"/>
      <c r="B652" s="139"/>
      <c r="C652" s="139"/>
      <c r="D652" s="140"/>
      <c r="E652" s="140"/>
      <c r="F652" s="141"/>
      <c r="G652" s="141"/>
      <c r="H652" s="139"/>
      <c r="I652" s="141"/>
      <c r="J652" s="141"/>
      <c r="K652" s="141"/>
      <c r="L652" s="142"/>
      <c r="M652" s="141"/>
      <c r="N652" s="141"/>
      <c r="O652" s="139"/>
      <c r="P652" s="139"/>
      <c r="Q652" s="141"/>
      <c r="R652" s="139"/>
      <c r="S652" s="139"/>
      <c r="T652" s="139"/>
      <c r="U652" s="139"/>
      <c r="V652" s="139"/>
      <c r="W652" s="139"/>
      <c r="X652" s="140"/>
      <c r="Y652" s="139"/>
      <c r="Z652" s="139"/>
    </row>
    <row r="653" spans="1:26" ht="12.75" customHeight="1">
      <c r="A653" s="139"/>
      <c r="B653" s="139"/>
      <c r="C653" s="139"/>
      <c r="D653" s="140"/>
      <c r="E653" s="140"/>
      <c r="F653" s="141"/>
      <c r="G653" s="141"/>
      <c r="H653" s="139"/>
      <c r="I653" s="141"/>
      <c r="J653" s="141"/>
      <c r="K653" s="141"/>
      <c r="L653" s="142"/>
      <c r="M653" s="141"/>
      <c r="N653" s="141"/>
      <c r="O653" s="139"/>
      <c r="P653" s="139"/>
      <c r="Q653" s="141"/>
      <c r="R653" s="139"/>
      <c r="S653" s="139"/>
      <c r="T653" s="139"/>
      <c r="U653" s="139"/>
      <c r="V653" s="139"/>
      <c r="W653" s="139"/>
      <c r="X653" s="140"/>
      <c r="Y653" s="139"/>
      <c r="Z653" s="139"/>
    </row>
    <row r="654" spans="1:26" ht="12.75" customHeight="1">
      <c r="A654" s="139"/>
      <c r="B654" s="139"/>
      <c r="C654" s="139"/>
      <c r="D654" s="140"/>
      <c r="E654" s="140"/>
      <c r="F654" s="141"/>
      <c r="G654" s="141"/>
      <c r="H654" s="139"/>
      <c r="I654" s="141"/>
      <c r="J654" s="141"/>
      <c r="K654" s="141"/>
      <c r="L654" s="142"/>
      <c r="M654" s="141"/>
      <c r="N654" s="141"/>
      <c r="O654" s="139"/>
      <c r="P654" s="139"/>
      <c r="Q654" s="141"/>
      <c r="R654" s="139"/>
      <c r="S654" s="139"/>
      <c r="T654" s="139"/>
      <c r="U654" s="139"/>
      <c r="V654" s="139"/>
      <c r="W654" s="139"/>
      <c r="X654" s="140"/>
      <c r="Y654" s="139"/>
      <c r="Z654" s="139"/>
    </row>
    <row r="655" spans="1:26" ht="12.75" customHeight="1">
      <c r="A655" s="139"/>
      <c r="B655" s="139"/>
      <c r="C655" s="139"/>
      <c r="D655" s="140"/>
      <c r="E655" s="140"/>
      <c r="F655" s="141"/>
      <c r="G655" s="141"/>
      <c r="H655" s="139"/>
      <c r="I655" s="141"/>
      <c r="J655" s="141"/>
      <c r="K655" s="141"/>
      <c r="L655" s="142"/>
      <c r="M655" s="141"/>
      <c r="N655" s="141"/>
      <c r="O655" s="139"/>
      <c r="P655" s="139"/>
      <c r="Q655" s="141"/>
      <c r="R655" s="139"/>
      <c r="S655" s="139"/>
      <c r="T655" s="139"/>
      <c r="U655" s="139"/>
      <c r="V655" s="139"/>
      <c r="W655" s="139"/>
      <c r="X655" s="140"/>
      <c r="Y655" s="139"/>
      <c r="Z655" s="139"/>
    </row>
    <row r="656" spans="1:26" ht="12.75" customHeight="1">
      <c r="A656" s="139"/>
      <c r="B656" s="139"/>
      <c r="C656" s="139"/>
      <c r="D656" s="140"/>
      <c r="E656" s="140"/>
      <c r="F656" s="141"/>
      <c r="G656" s="141"/>
      <c r="H656" s="139"/>
      <c r="I656" s="141"/>
      <c r="J656" s="141"/>
      <c r="K656" s="141"/>
      <c r="L656" s="142"/>
      <c r="M656" s="141"/>
      <c r="N656" s="141"/>
      <c r="O656" s="139"/>
      <c r="P656" s="139"/>
      <c r="Q656" s="141"/>
      <c r="R656" s="139"/>
      <c r="S656" s="139"/>
      <c r="T656" s="139"/>
      <c r="U656" s="139"/>
      <c r="V656" s="139"/>
      <c r="W656" s="139"/>
      <c r="X656" s="140"/>
      <c r="Y656" s="139"/>
      <c r="Z656" s="139"/>
    </row>
    <row r="657" spans="1:26" ht="12.75" customHeight="1">
      <c r="A657" s="139"/>
      <c r="B657" s="139"/>
      <c r="C657" s="139"/>
      <c r="D657" s="140"/>
      <c r="E657" s="140"/>
      <c r="F657" s="141"/>
      <c r="G657" s="141"/>
      <c r="H657" s="139"/>
      <c r="I657" s="141"/>
      <c r="J657" s="141"/>
      <c r="K657" s="141"/>
      <c r="L657" s="142"/>
      <c r="M657" s="141"/>
      <c r="N657" s="141"/>
      <c r="O657" s="139"/>
      <c r="P657" s="139"/>
      <c r="Q657" s="141"/>
      <c r="R657" s="139"/>
      <c r="S657" s="139"/>
      <c r="T657" s="139"/>
      <c r="U657" s="139"/>
      <c r="V657" s="139"/>
      <c r="W657" s="139"/>
      <c r="X657" s="140"/>
      <c r="Y657" s="139"/>
      <c r="Z657" s="139"/>
    </row>
    <row r="658" spans="1:26" ht="12.75" customHeight="1">
      <c r="A658" s="139"/>
      <c r="B658" s="139"/>
      <c r="C658" s="139"/>
      <c r="D658" s="140"/>
      <c r="E658" s="140"/>
      <c r="F658" s="141"/>
      <c r="G658" s="141"/>
      <c r="H658" s="139"/>
      <c r="I658" s="141"/>
      <c r="J658" s="141"/>
      <c r="K658" s="141"/>
      <c r="L658" s="142"/>
      <c r="M658" s="141"/>
      <c r="N658" s="141"/>
      <c r="O658" s="139"/>
      <c r="P658" s="139"/>
      <c r="Q658" s="141"/>
      <c r="R658" s="139"/>
      <c r="S658" s="139"/>
      <c r="T658" s="139"/>
      <c r="U658" s="139"/>
      <c r="V658" s="139"/>
      <c r="W658" s="139"/>
      <c r="X658" s="140"/>
      <c r="Y658" s="139"/>
      <c r="Z658" s="139"/>
    </row>
    <row r="659" spans="1:26" ht="12.75" customHeight="1">
      <c r="A659" s="139"/>
      <c r="B659" s="139"/>
      <c r="C659" s="139"/>
      <c r="D659" s="140"/>
      <c r="E659" s="140"/>
      <c r="F659" s="141"/>
      <c r="G659" s="141"/>
      <c r="H659" s="139"/>
      <c r="I659" s="141"/>
      <c r="J659" s="141"/>
      <c r="K659" s="141"/>
      <c r="L659" s="142"/>
      <c r="M659" s="141"/>
      <c r="N659" s="141"/>
      <c r="O659" s="139"/>
      <c r="P659" s="139"/>
      <c r="Q659" s="141"/>
      <c r="R659" s="139"/>
      <c r="S659" s="139"/>
      <c r="T659" s="139"/>
      <c r="U659" s="139"/>
      <c r="V659" s="139"/>
      <c r="W659" s="139"/>
      <c r="X659" s="140"/>
      <c r="Y659" s="139"/>
      <c r="Z659" s="139"/>
    </row>
    <row r="660" spans="1:26" ht="12.75" customHeight="1">
      <c r="A660" s="139"/>
      <c r="B660" s="139"/>
      <c r="C660" s="139"/>
      <c r="D660" s="140"/>
      <c r="E660" s="140"/>
      <c r="F660" s="141"/>
      <c r="G660" s="141"/>
      <c r="H660" s="139"/>
      <c r="I660" s="141"/>
      <c r="J660" s="141"/>
      <c r="K660" s="141"/>
      <c r="L660" s="142"/>
      <c r="M660" s="141"/>
      <c r="N660" s="141"/>
      <c r="O660" s="139"/>
      <c r="P660" s="139"/>
      <c r="Q660" s="141"/>
      <c r="R660" s="139"/>
      <c r="S660" s="139"/>
      <c r="T660" s="139"/>
      <c r="U660" s="139"/>
      <c r="V660" s="139"/>
      <c r="W660" s="139"/>
      <c r="X660" s="140"/>
      <c r="Y660" s="139"/>
      <c r="Z660" s="139"/>
    </row>
    <row r="661" spans="1:26" ht="12.75" customHeight="1">
      <c r="A661" s="139"/>
      <c r="B661" s="139"/>
      <c r="C661" s="139"/>
      <c r="D661" s="140"/>
      <c r="E661" s="140"/>
      <c r="F661" s="141"/>
      <c r="G661" s="141"/>
      <c r="H661" s="139"/>
      <c r="I661" s="141"/>
      <c r="J661" s="141"/>
      <c r="K661" s="141"/>
      <c r="L661" s="142"/>
      <c r="M661" s="141"/>
      <c r="N661" s="141"/>
      <c r="O661" s="139"/>
      <c r="P661" s="139"/>
      <c r="Q661" s="141"/>
      <c r="R661" s="139"/>
      <c r="S661" s="139"/>
      <c r="T661" s="139"/>
      <c r="U661" s="139"/>
      <c r="V661" s="139"/>
      <c r="W661" s="139"/>
      <c r="X661" s="140"/>
      <c r="Y661" s="139"/>
      <c r="Z661" s="139"/>
    </row>
    <row r="662" spans="1:26" ht="12.75" customHeight="1">
      <c r="A662" s="139"/>
      <c r="B662" s="139"/>
      <c r="C662" s="139"/>
      <c r="D662" s="140"/>
      <c r="E662" s="140"/>
      <c r="F662" s="141"/>
      <c r="G662" s="141"/>
      <c r="H662" s="139"/>
      <c r="I662" s="141"/>
      <c r="J662" s="141"/>
      <c r="K662" s="141"/>
      <c r="L662" s="142"/>
      <c r="M662" s="141"/>
      <c r="N662" s="141"/>
      <c r="O662" s="139"/>
      <c r="P662" s="139"/>
      <c r="Q662" s="141"/>
      <c r="R662" s="139"/>
      <c r="S662" s="139"/>
      <c r="T662" s="139"/>
      <c r="U662" s="139"/>
      <c r="V662" s="139"/>
      <c r="W662" s="139"/>
      <c r="X662" s="140"/>
      <c r="Y662" s="139"/>
      <c r="Z662" s="139"/>
    </row>
    <row r="663" spans="1:26" ht="12.75" customHeight="1">
      <c r="A663" s="139"/>
      <c r="B663" s="139"/>
      <c r="C663" s="139"/>
      <c r="D663" s="140"/>
      <c r="E663" s="140"/>
      <c r="F663" s="141"/>
      <c r="G663" s="141"/>
      <c r="H663" s="139"/>
      <c r="I663" s="141"/>
      <c r="J663" s="141"/>
      <c r="K663" s="141"/>
      <c r="L663" s="142"/>
      <c r="M663" s="141"/>
      <c r="N663" s="141"/>
      <c r="O663" s="139"/>
      <c r="P663" s="139"/>
      <c r="Q663" s="141"/>
      <c r="R663" s="139"/>
      <c r="S663" s="139"/>
      <c r="T663" s="139"/>
      <c r="U663" s="139"/>
      <c r="V663" s="139"/>
      <c r="W663" s="139"/>
      <c r="X663" s="140"/>
      <c r="Y663" s="139"/>
      <c r="Z663" s="139"/>
    </row>
    <row r="664" spans="1:26" ht="12.75" customHeight="1">
      <c r="A664" s="139"/>
      <c r="B664" s="139"/>
      <c r="C664" s="139"/>
      <c r="D664" s="140"/>
      <c r="E664" s="140"/>
      <c r="F664" s="141"/>
      <c r="G664" s="141"/>
      <c r="H664" s="139"/>
      <c r="I664" s="141"/>
      <c r="J664" s="141"/>
      <c r="K664" s="141"/>
      <c r="L664" s="142"/>
      <c r="M664" s="141"/>
      <c r="N664" s="141"/>
      <c r="O664" s="139"/>
      <c r="P664" s="139"/>
      <c r="Q664" s="141"/>
      <c r="R664" s="139"/>
      <c r="S664" s="139"/>
      <c r="T664" s="139"/>
      <c r="U664" s="139"/>
      <c r="V664" s="139"/>
      <c r="W664" s="139"/>
      <c r="X664" s="140"/>
      <c r="Y664" s="139"/>
      <c r="Z664" s="139"/>
    </row>
    <row r="665" spans="1:26" ht="12.75" customHeight="1">
      <c r="A665" s="139"/>
      <c r="B665" s="139"/>
      <c r="C665" s="139"/>
      <c r="D665" s="140"/>
      <c r="E665" s="140"/>
      <c r="F665" s="141"/>
      <c r="G665" s="141"/>
      <c r="H665" s="139"/>
      <c r="I665" s="141"/>
      <c r="J665" s="141"/>
      <c r="K665" s="141"/>
      <c r="L665" s="142"/>
      <c r="M665" s="141"/>
      <c r="N665" s="141"/>
      <c r="O665" s="139"/>
      <c r="P665" s="139"/>
      <c r="Q665" s="141"/>
      <c r="R665" s="139"/>
      <c r="S665" s="139"/>
      <c r="T665" s="139"/>
      <c r="U665" s="139"/>
      <c r="V665" s="139"/>
      <c r="W665" s="139"/>
      <c r="X665" s="140"/>
      <c r="Y665" s="139"/>
      <c r="Z665" s="139"/>
    </row>
    <row r="666" spans="1:26" ht="12.75" customHeight="1">
      <c r="A666" s="139"/>
      <c r="B666" s="139"/>
      <c r="C666" s="139"/>
      <c r="D666" s="140"/>
      <c r="E666" s="140"/>
      <c r="F666" s="141"/>
      <c r="G666" s="141"/>
      <c r="H666" s="139"/>
      <c r="I666" s="141"/>
      <c r="J666" s="141"/>
      <c r="K666" s="141"/>
      <c r="L666" s="142"/>
      <c r="M666" s="141"/>
      <c r="N666" s="141"/>
      <c r="O666" s="139"/>
      <c r="P666" s="139"/>
      <c r="Q666" s="141"/>
      <c r="R666" s="139"/>
      <c r="S666" s="139"/>
      <c r="T666" s="139"/>
      <c r="U666" s="139"/>
      <c r="V666" s="139"/>
      <c r="W666" s="139"/>
      <c r="X666" s="140"/>
      <c r="Y666" s="139"/>
      <c r="Z666" s="139"/>
    </row>
    <row r="667" spans="1:26" ht="12.75" customHeight="1">
      <c r="A667" s="139"/>
      <c r="B667" s="139"/>
      <c r="C667" s="139"/>
      <c r="D667" s="140"/>
      <c r="E667" s="140"/>
      <c r="F667" s="141"/>
      <c r="G667" s="141"/>
      <c r="H667" s="139"/>
      <c r="I667" s="141"/>
      <c r="J667" s="141"/>
      <c r="K667" s="141"/>
      <c r="L667" s="142"/>
      <c r="M667" s="141"/>
      <c r="N667" s="141"/>
      <c r="O667" s="139"/>
      <c r="P667" s="139"/>
      <c r="Q667" s="141"/>
      <c r="R667" s="139"/>
      <c r="S667" s="139"/>
      <c r="T667" s="139"/>
      <c r="U667" s="139"/>
      <c r="V667" s="139"/>
      <c r="W667" s="139"/>
      <c r="X667" s="140"/>
      <c r="Y667" s="139"/>
      <c r="Z667" s="139"/>
    </row>
    <row r="668" spans="1:26" ht="12.75" customHeight="1">
      <c r="A668" s="139"/>
      <c r="B668" s="139"/>
      <c r="C668" s="139"/>
      <c r="D668" s="140"/>
      <c r="E668" s="140"/>
      <c r="F668" s="141"/>
      <c r="G668" s="141"/>
      <c r="H668" s="139"/>
      <c r="I668" s="141"/>
      <c r="J668" s="141"/>
      <c r="K668" s="141"/>
      <c r="L668" s="142"/>
      <c r="M668" s="141"/>
      <c r="N668" s="141"/>
      <c r="O668" s="139"/>
      <c r="P668" s="139"/>
      <c r="Q668" s="141"/>
      <c r="R668" s="139"/>
      <c r="S668" s="139"/>
      <c r="T668" s="139"/>
      <c r="U668" s="139"/>
      <c r="V668" s="139"/>
      <c r="W668" s="139"/>
      <c r="X668" s="140"/>
      <c r="Y668" s="139"/>
      <c r="Z668" s="139"/>
    </row>
    <row r="669" spans="1:26" ht="12.75" customHeight="1">
      <c r="A669" s="139"/>
      <c r="B669" s="139"/>
      <c r="C669" s="139"/>
      <c r="D669" s="140"/>
      <c r="E669" s="140"/>
      <c r="F669" s="141"/>
      <c r="G669" s="141"/>
      <c r="H669" s="139"/>
      <c r="I669" s="141"/>
      <c r="J669" s="141"/>
      <c r="K669" s="141"/>
      <c r="L669" s="142"/>
      <c r="M669" s="141"/>
      <c r="N669" s="141"/>
      <c r="O669" s="139"/>
      <c r="P669" s="139"/>
      <c r="Q669" s="141"/>
      <c r="R669" s="139"/>
      <c r="S669" s="139"/>
      <c r="T669" s="139"/>
      <c r="U669" s="139"/>
      <c r="V669" s="139"/>
      <c r="W669" s="139"/>
      <c r="X669" s="140"/>
      <c r="Y669" s="139"/>
      <c r="Z669" s="139"/>
    </row>
    <row r="670" spans="1:26" ht="12.75" customHeight="1">
      <c r="A670" s="139"/>
      <c r="B670" s="139"/>
      <c r="C670" s="139"/>
      <c r="D670" s="140"/>
      <c r="E670" s="140"/>
      <c r="F670" s="141"/>
      <c r="G670" s="141"/>
      <c r="H670" s="139"/>
      <c r="I670" s="141"/>
      <c r="J670" s="141"/>
      <c r="K670" s="141"/>
      <c r="L670" s="142"/>
      <c r="M670" s="141"/>
      <c r="N670" s="141"/>
      <c r="O670" s="139"/>
      <c r="P670" s="139"/>
      <c r="Q670" s="141"/>
      <c r="R670" s="139"/>
      <c r="S670" s="139"/>
      <c r="T670" s="139"/>
      <c r="U670" s="139"/>
      <c r="V670" s="139"/>
      <c r="W670" s="139"/>
      <c r="X670" s="140"/>
      <c r="Y670" s="139"/>
      <c r="Z670" s="139"/>
    </row>
    <row r="671" spans="1:26" ht="12.75" customHeight="1">
      <c r="A671" s="139"/>
      <c r="B671" s="139"/>
      <c r="C671" s="139"/>
      <c r="D671" s="140"/>
      <c r="E671" s="140"/>
      <c r="F671" s="141"/>
      <c r="G671" s="141"/>
      <c r="H671" s="139"/>
      <c r="I671" s="141"/>
      <c r="J671" s="141"/>
      <c r="K671" s="141"/>
      <c r="L671" s="142"/>
      <c r="M671" s="141"/>
      <c r="N671" s="141"/>
      <c r="O671" s="139"/>
      <c r="P671" s="139"/>
      <c r="Q671" s="141"/>
      <c r="R671" s="139"/>
      <c r="S671" s="139"/>
      <c r="T671" s="139"/>
      <c r="U671" s="139"/>
      <c r="V671" s="139"/>
      <c r="W671" s="139"/>
      <c r="X671" s="140"/>
      <c r="Y671" s="139"/>
      <c r="Z671" s="139"/>
    </row>
    <row r="672" spans="1:26" ht="12.75" customHeight="1">
      <c r="A672" s="139"/>
      <c r="B672" s="139"/>
      <c r="C672" s="139"/>
      <c r="D672" s="140"/>
      <c r="E672" s="140"/>
      <c r="F672" s="141"/>
      <c r="G672" s="141"/>
      <c r="H672" s="139"/>
      <c r="I672" s="141"/>
      <c r="J672" s="141"/>
      <c r="K672" s="141"/>
      <c r="L672" s="142"/>
      <c r="M672" s="141"/>
      <c r="N672" s="141"/>
      <c r="O672" s="139"/>
      <c r="P672" s="139"/>
      <c r="Q672" s="141"/>
      <c r="R672" s="139"/>
      <c r="S672" s="139"/>
      <c r="T672" s="139"/>
      <c r="U672" s="139"/>
      <c r="V672" s="139"/>
      <c r="W672" s="139"/>
      <c r="X672" s="140"/>
      <c r="Y672" s="139"/>
      <c r="Z672" s="139"/>
    </row>
    <row r="673" spans="1:26" ht="12.75" customHeight="1">
      <c r="A673" s="139"/>
      <c r="B673" s="139"/>
      <c r="C673" s="139"/>
      <c r="D673" s="140"/>
      <c r="E673" s="140"/>
      <c r="F673" s="141"/>
      <c r="G673" s="141"/>
      <c r="H673" s="139"/>
      <c r="I673" s="141"/>
      <c r="J673" s="141"/>
      <c r="K673" s="141"/>
      <c r="L673" s="142"/>
      <c r="M673" s="141"/>
      <c r="N673" s="141"/>
      <c r="O673" s="139"/>
      <c r="P673" s="139"/>
      <c r="Q673" s="141"/>
      <c r="R673" s="139"/>
      <c r="S673" s="139"/>
      <c r="T673" s="139"/>
      <c r="U673" s="139"/>
      <c r="V673" s="139"/>
      <c r="W673" s="139"/>
      <c r="X673" s="140"/>
      <c r="Y673" s="139"/>
      <c r="Z673" s="139"/>
    </row>
    <row r="674" spans="1:26" ht="12.75" customHeight="1">
      <c r="A674" s="139"/>
      <c r="B674" s="139"/>
      <c r="C674" s="139"/>
      <c r="D674" s="140"/>
      <c r="E674" s="140"/>
      <c r="F674" s="141"/>
      <c r="G674" s="141"/>
      <c r="H674" s="139"/>
      <c r="I674" s="141"/>
      <c r="J674" s="141"/>
      <c r="K674" s="141"/>
      <c r="L674" s="142"/>
      <c r="M674" s="141"/>
      <c r="N674" s="141"/>
      <c r="O674" s="139"/>
      <c r="P674" s="139"/>
      <c r="Q674" s="141"/>
      <c r="R674" s="139"/>
      <c r="S674" s="139"/>
      <c r="T674" s="139"/>
      <c r="U674" s="139"/>
      <c r="V674" s="139"/>
      <c r="W674" s="139"/>
      <c r="X674" s="140"/>
      <c r="Y674" s="139"/>
      <c r="Z674" s="139"/>
    </row>
    <row r="675" spans="1:26" ht="12.75" customHeight="1">
      <c r="A675" s="139"/>
      <c r="B675" s="139"/>
      <c r="C675" s="139"/>
      <c r="D675" s="140"/>
      <c r="E675" s="140"/>
      <c r="F675" s="141"/>
      <c r="G675" s="141"/>
      <c r="H675" s="139"/>
      <c r="I675" s="141"/>
      <c r="J675" s="141"/>
      <c r="K675" s="141"/>
      <c r="L675" s="142"/>
      <c r="M675" s="141"/>
      <c r="N675" s="141"/>
      <c r="O675" s="139"/>
      <c r="P675" s="139"/>
      <c r="Q675" s="141"/>
      <c r="R675" s="139"/>
      <c r="S675" s="139"/>
      <c r="T675" s="139"/>
      <c r="U675" s="139"/>
      <c r="V675" s="139"/>
      <c r="W675" s="139"/>
      <c r="X675" s="140"/>
      <c r="Y675" s="139"/>
      <c r="Z675" s="139"/>
    </row>
    <row r="676" spans="1:26" ht="12.75" customHeight="1">
      <c r="A676" s="139"/>
      <c r="B676" s="139"/>
      <c r="C676" s="139"/>
      <c r="D676" s="140"/>
      <c r="E676" s="140"/>
      <c r="F676" s="141"/>
      <c r="G676" s="141"/>
      <c r="H676" s="139"/>
      <c r="I676" s="141"/>
      <c r="J676" s="141"/>
      <c r="K676" s="141"/>
      <c r="L676" s="142"/>
      <c r="M676" s="141"/>
      <c r="N676" s="141"/>
      <c r="O676" s="139"/>
      <c r="P676" s="139"/>
      <c r="Q676" s="141"/>
      <c r="R676" s="139"/>
      <c r="S676" s="139"/>
      <c r="T676" s="139"/>
      <c r="U676" s="139"/>
      <c r="V676" s="139"/>
      <c r="W676" s="139"/>
      <c r="X676" s="140"/>
      <c r="Y676" s="139"/>
      <c r="Z676" s="139"/>
    </row>
    <row r="677" spans="1:26" ht="12.75" customHeight="1">
      <c r="A677" s="139"/>
      <c r="B677" s="139"/>
      <c r="C677" s="139"/>
      <c r="D677" s="140"/>
      <c r="E677" s="140"/>
      <c r="F677" s="141"/>
      <c r="G677" s="141"/>
      <c r="H677" s="139"/>
      <c r="I677" s="141"/>
      <c r="J677" s="141"/>
      <c r="K677" s="141"/>
      <c r="L677" s="142"/>
      <c r="M677" s="141"/>
      <c r="N677" s="141"/>
      <c r="O677" s="139"/>
      <c r="P677" s="139"/>
      <c r="Q677" s="141"/>
      <c r="R677" s="139"/>
      <c r="S677" s="139"/>
      <c r="T677" s="139"/>
      <c r="U677" s="139"/>
      <c r="V677" s="139"/>
      <c r="W677" s="139"/>
      <c r="X677" s="140"/>
      <c r="Y677" s="139"/>
      <c r="Z677" s="139"/>
    </row>
    <row r="678" spans="1:26" ht="12.75" customHeight="1">
      <c r="A678" s="139"/>
      <c r="B678" s="139"/>
      <c r="C678" s="139"/>
      <c r="D678" s="140"/>
      <c r="E678" s="140"/>
      <c r="F678" s="141"/>
      <c r="G678" s="141"/>
      <c r="H678" s="139"/>
      <c r="I678" s="141"/>
      <c r="J678" s="141"/>
      <c r="K678" s="141"/>
      <c r="L678" s="142"/>
      <c r="M678" s="141"/>
      <c r="N678" s="141"/>
      <c r="O678" s="139"/>
      <c r="P678" s="139"/>
      <c r="Q678" s="141"/>
      <c r="R678" s="139"/>
      <c r="S678" s="139"/>
      <c r="T678" s="139"/>
      <c r="U678" s="139"/>
      <c r="V678" s="139"/>
      <c r="W678" s="139"/>
      <c r="X678" s="140"/>
      <c r="Y678" s="139"/>
      <c r="Z678" s="139"/>
    </row>
    <row r="679" spans="1:26" ht="12.75" customHeight="1">
      <c r="A679" s="139"/>
      <c r="B679" s="139"/>
      <c r="C679" s="139"/>
      <c r="D679" s="140"/>
      <c r="E679" s="140"/>
      <c r="F679" s="141"/>
      <c r="G679" s="141"/>
      <c r="H679" s="139"/>
      <c r="I679" s="141"/>
      <c r="J679" s="141"/>
      <c r="K679" s="141"/>
      <c r="L679" s="142"/>
      <c r="M679" s="141"/>
      <c r="N679" s="141"/>
      <c r="O679" s="139"/>
      <c r="P679" s="139"/>
      <c r="Q679" s="141"/>
      <c r="R679" s="139"/>
      <c r="S679" s="139"/>
      <c r="T679" s="139"/>
      <c r="U679" s="139"/>
      <c r="V679" s="139"/>
      <c r="W679" s="139"/>
      <c r="X679" s="140"/>
      <c r="Y679" s="139"/>
      <c r="Z679" s="139"/>
    </row>
    <row r="680" spans="1:26" ht="12.75" customHeight="1">
      <c r="A680" s="139"/>
      <c r="B680" s="139"/>
      <c r="C680" s="139"/>
      <c r="D680" s="140"/>
      <c r="E680" s="140"/>
      <c r="F680" s="141"/>
      <c r="G680" s="141"/>
      <c r="H680" s="139"/>
      <c r="I680" s="141"/>
      <c r="J680" s="141"/>
      <c r="K680" s="141"/>
      <c r="L680" s="142"/>
      <c r="M680" s="141"/>
      <c r="N680" s="141"/>
      <c r="O680" s="139"/>
      <c r="P680" s="139"/>
      <c r="Q680" s="141"/>
      <c r="R680" s="139"/>
      <c r="S680" s="139"/>
      <c r="T680" s="139"/>
      <c r="U680" s="139"/>
      <c r="V680" s="139"/>
      <c r="W680" s="139"/>
      <c r="X680" s="140"/>
      <c r="Y680" s="139"/>
      <c r="Z680" s="139"/>
    </row>
    <row r="681" spans="1:26" ht="12.75" customHeight="1">
      <c r="A681" s="139"/>
      <c r="B681" s="139"/>
      <c r="C681" s="139"/>
      <c r="D681" s="140"/>
      <c r="E681" s="140"/>
      <c r="F681" s="141"/>
      <c r="G681" s="141"/>
      <c r="H681" s="139"/>
      <c r="I681" s="141"/>
      <c r="J681" s="141"/>
      <c r="K681" s="141"/>
      <c r="L681" s="142"/>
      <c r="M681" s="141"/>
      <c r="N681" s="141"/>
      <c r="O681" s="139"/>
      <c r="P681" s="139"/>
      <c r="Q681" s="141"/>
      <c r="R681" s="139"/>
      <c r="S681" s="139"/>
      <c r="T681" s="139"/>
      <c r="U681" s="139"/>
      <c r="V681" s="139"/>
      <c r="W681" s="139"/>
      <c r="X681" s="140"/>
      <c r="Y681" s="139"/>
      <c r="Z681" s="139"/>
    </row>
    <row r="682" spans="1:26" ht="12.75" customHeight="1">
      <c r="A682" s="139"/>
      <c r="B682" s="139"/>
      <c r="C682" s="139"/>
      <c r="D682" s="140"/>
      <c r="E682" s="140"/>
      <c r="F682" s="141"/>
      <c r="G682" s="141"/>
      <c r="H682" s="139"/>
      <c r="I682" s="141"/>
      <c r="J682" s="141"/>
      <c r="K682" s="141"/>
      <c r="L682" s="142"/>
      <c r="M682" s="141"/>
      <c r="N682" s="141"/>
      <c r="O682" s="139"/>
      <c r="P682" s="139"/>
      <c r="Q682" s="141"/>
      <c r="R682" s="139"/>
      <c r="S682" s="139"/>
      <c r="T682" s="139"/>
      <c r="U682" s="139"/>
      <c r="V682" s="139"/>
      <c r="W682" s="139"/>
      <c r="X682" s="140"/>
      <c r="Y682" s="139"/>
      <c r="Z682" s="139"/>
    </row>
    <row r="683" spans="1:26" ht="12.75" customHeight="1">
      <c r="A683" s="139"/>
      <c r="B683" s="139"/>
      <c r="C683" s="139"/>
      <c r="D683" s="140"/>
      <c r="E683" s="140"/>
      <c r="F683" s="141"/>
      <c r="G683" s="141"/>
      <c r="H683" s="139"/>
      <c r="I683" s="141"/>
      <c r="J683" s="141"/>
      <c r="K683" s="141"/>
      <c r="L683" s="142"/>
      <c r="M683" s="141"/>
      <c r="N683" s="141"/>
      <c r="O683" s="139"/>
      <c r="P683" s="139"/>
      <c r="Q683" s="141"/>
      <c r="R683" s="139"/>
      <c r="S683" s="139"/>
      <c r="T683" s="139"/>
      <c r="U683" s="139"/>
      <c r="V683" s="139"/>
      <c r="W683" s="139"/>
      <c r="X683" s="140"/>
      <c r="Y683" s="139"/>
      <c r="Z683" s="139"/>
    </row>
    <row r="684" spans="1:26" ht="12.75" customHeight="1">
      <c r="A684" s="139"/>
      <c r="B684" s="139"/>
      <c r="C684" s="139"/>
      <c r="D684" s="140"/>
      <c r="E684" s="140"/>
      <c r="F684" s="141"/>
      <c r="G684" s="141"/>
      <c r="H684" s="139"/>
      <c r="I684" s="141"/>
      <c r="J684" s="141"/>
      <c r="K684" s="141"/>
      <c r="L684" s="142"/>
      <c r="M684" s="141"/>
      <c r="N684" s="141"/>
      <c r="O684" s="139"/>
      <c r="P684" s="139"/>
      <c r="Q684" s="141"/>
      <c r="R684" s="139"/>
      <c r="S684" s="139"/>
      <c r="T684" s="139"/>
      <c r="U684" s="139"/>
      <c r="V684" s="139"/>
      <c r="W684" s="139"/>
      <c r="X684" s="140"/>
      <c r="Y684" s="139"/>
      <c r="Z684" s="139"/>
    </row>
    <row r="685" spans="1:26" ht="12.75" customHeight="1">
      <c r="A685" s="139"/>
      <c r="B685" s="139"/>
      <c r="C685" s="139"/>
      <c r="D685" s="140"/>
      <c r="E685" s="140"/>
      <c r="F685" s="141"/>
      <c r="G685" s="141"/>
      <c r="H685" s="139"/>
      <c r="I685" s="141"/>
      <c r="J685" s="141"/>
      <c r="K685" s="141"/>
      <c r="L685" s="142"/>
      <c r="M685" s="141"/>
      <c r="N685" s="141"/>
      <c r="O685" s="139"/>
      <c r="P685" s="139"/>
      <c r="Q685" s="141"/>
      <c r="R685" s="139"/>
      <c r="S685" s="139"/>
      <c r="T685" s="139"/>
      <c r="U685" s="139"/>
      <c r="V685" s="139"/>
      <c r="W685" s="139"/>
      <c r="X685" s="140"/>
      <c r="Y685" s="139"/>
      <c r="Z685" s="139"/>
    </row>
    <row r="686" spans="1:26" ht="12.75" customHeight="1">
      <c r="A686" s="139"/>
      <c r="B686" s="139"/>
      <c r="C686" s="139"/>
      <c r="D686" s="140"/>
      <c r="E686" s="140"/>
      <c r="F686" s="141"/>
      <c r="G686" s="141"/>
      <c r="H686" s="139"/>
      <c r="I686" s="141"/>
      <c r="J686" s="141"/>
      <c r="K686" s="141"/>
      <c r="L686" s="142"/>
      <c r="M686" s="141"/>
      <c r="N686" s="141"/>
      <c r="O686" s="139"/>
      <c r="P686" s="139"/>
      <c r="Q686" s="141"/>
      <c r="R686" s="139"/>
      <c r="S686" s="139"/>
      <c r="T686" s="139"/>
      <c r="U686" s="139"/>
      <c r="V686" s="139"/>
      <c r="W686" s="139"/>
      <c r="X686" s="140"/>
      <c r="Y686" s="139"/>
      <c r="Z686" s="139"/>
    </row>
    <row r="687" spans="1:26" ht="12.75" customHeight="1">
      <c r="A687" s="139"/>
      <c r="B687" s="139"/>
      <c r="C687" s="139"/>
      <c r="D687" s="140"/>
      <c r="E687" s="140"/>
      <c r="F687" s="141"/>
      <c r="G687" s="141"/>
      <c r="H687" s="139"/>
      <c r="I687" s="141"/>
      <c r="J687" s="141"/>
      <c r="K687" s="141"/>
      <c r="L687" s="142"/>
      <c r="M687" s="141"/>
      <c r="N687" s="141"/>
      <c r="O687" s="139"/>
      <c r="P687" s="139"/>
      <c r="Q687" s="141"/>
      <c r="R687" s="139"/>
      <c r="S687" s="139"/>
      <c r="T687" s="139"/>
      <c r="U687" s="139"/>
      <c r="V687" s="139"/>
      <c r="W687" s="139"/>
      <c r="X687" s="140"/>
      <c r="Y687" s="139"/>
      <c r="Z687" s="139"/>
    </row>
    <row r="688" spans="1:26" ht="12.75" customHeight="1">
      <c r="A688" s="139"/>
      <c r="B688" s="139"/>
      <c r="C688" s="139"/>
      <c r="D688" s="140"/>
      <c r="E688" s="140"/>
      <c r="F688" s="141"/>
      <c r="G688" s="141"/>
      <c r="H688" s="139"/>
      <c r="I688" s="141"/>
      <c r="J688" s="141"/>
      <c r="K688" s="141"/>
      <c r="L688" s="142"/>
      <c r="M688" s="141"/>
      <c r="N688" s="141"/>
      <c r="O688" s="139"/>
      <c r="P688" s="139"/>
      <c r="Q688" s="141"/>
      <c r="R688" s="139"/>
      <c r="S688" s="139"/>
      <c r="T688" s="139"/>
      <c r="U688" s="139"/>
      <c r="V688" s="139"/>
      <c r="W688" s="139"/>
      <c r="X688" s="140"/>
      <c r="Y688" s="139"/>
      <c r="Z688" s="139"/>
    </row>
    <row r="689" spans="1:26" ht="12.75" customHeight="1">
      <c r="A689" s="139"/>
      <c r="B689" s="139"/>
      <c r="C689" s="139"/>
      <c r="D689" s="140"/>
      <c r="E689" s="140"/>
      <c r="F689" s="141"/>
      <c r="G689" s="141"/>
      <c r="H689" s="139"/>
      <c r="I689" s="141"/>
      <c r="J689" s="141"/>
      <c r="K689" s="141"/>
      <c r="L689" s="142"/>
      <c r="M689" s="141"/>
      <c r="N689" s="141"/>
      <c r="O689" s="139"/>
      <c r="P689" s="139"/>
      <c r="Q689" s="141"/>
      <c r="R689" s="139"/>
      <c r="S689" s="139"/>
      <c r="T689" s="139"/>
      <c r="U689" s="139"/>
      <c r="V689" s="139"/>
      <c r="W689" s="139"/>
      <c r="X689" s="140"/>
      <c r="Y689" s="139"/>
      <c r="Z689" s="139"/>
    </row>
    <row r="690" spans="1:26" ht="12.75" customHeight="1">
      <c r="A690" s="139"/>
      <c r="B690" s="139"/>
      <c r="C690" s="139"/>
      <c r="D690" s="140"/>
      <c r="E690" s="140"/>
      <c r="F690" s="141"/>
      <c r="G690" s="141"/>
      <c r="H690" s="139"/>
      <c r="I690" s="141"/>
      <c r="J690" s="141"/>
      <c r="K690" s="141"/>
      <c r="L690" s="142"/>
      <c r="M690" s="141"/>
      <c r="N690" s="141"/>
      <c r="O690" s="139"/>
      <c r="P690" s="139"/>
      <c r="Q690" s="141"/>
      <c r="R690" s="139"/>
      <c r="S690" s="139"/>
      <c r="T690" s="139"/>
      <c r="U690" s="139"/>
      <c r="V690" s="139"/>
      <c r="W690" s="139"/>
      <c r="X690" s="140"/>
      <c r="Y690" s="139"/>
      <c r="Z690" s="139"/>
    </row>
    <row r="691" spans="1:26" ht="12.75" customHeight="1">
      <c r="A691" s="139"/>
      <c r="B691" s="139"/>
      <c r="C691" s="139"/>
      <c r="D691" s="140"/>
      <c r="E691" s="140"/>
      <c r="F691" s="141"/>
      <c r="G691" s="141"/>
      <c r="H691" s="139"/>
      <c r="I691" s="141"/>
      <c r="J691" s="141"/>
      <c r="K691" s="141"/>
      <c r="L691" s="142"/>
      <c r="M691" s="141"/>
      <c r="N691" s="141"/>
      <c r="O691" s="139"/>
      <c r="P691" s="139"/>
      <c r="Q691" s="141"/>
      <c r="R691" s="139"/>
      <c r="S691" s="139"/>
      <c r="T691" s="139"/>
      <c r="U691" s="139"/>
      <c r="V691" s="139"/>
      <c r="W691" s="139"/>
      <c r="X691" s="140"/>
      <c r="Y691" s="139"/>
      <c r="Z691" s="139"/>
    </row>
    <row r="692" spans="1:26" ht="12.75" customHeight="1">
      <c r="A692" s="139"/>
      <c r="B692" s="139"/>
      <c r="C692" s="139"/>
      <c r="D692" s="140"/>
      <c r="E692" s="140"/>
      <c r="F692" s="141"/>
      <c r="G692" s="141"/>
      <c r="H692" s="139"/>
      <c r="I692" s="141"/>
      <c r="J692" s="141"/>
      <c r="K692" s="141"/>
      <c r="L692" s="142"/>
      <c r="M692" s="141"/>
      <c r="N692" s="141"/>
      <c r="O692" s="139"/>
      <c r="P692" s="139"/>
      <c r="Q692" s="141"/>
      <c r="R692" s="139"/>
      <c r="S692" s="139"/>
      <c r="T692" s="139"/>
      <c r="U692" s="139"/>
      <c r="V692" s="139"/>
      <c r="W692" s="139"/>
      <c r="X692" s="140"/>
      <c r="Y692" s="139"/>
      <c r="Z692" s="139"/>
    </row>
    <row r="693" spans="1:26" ht="12.75" customHeight="1">
      <c r="A693" s="139"/>
      <c r="B693" s="139"/>
      <c r="C693" s="139"/>
      <c r="D693" s="140"/>
      <c r="E693" s="140"/>
      <c r="F693" s="141"/>
      <c r="G693" s="141"/>
      <c r="H693" s="139"/>
      <c r="I693" s="141"/>
      <c r="J693" s="141"/>
      <c r="K693" s="141"/>
      <c r="L693" s="142"/>
      <c r="M693" s="141"/>
      <c r="N693" s="141"/>
      <c r="O693" s="139"/>
      <c r="P693" s="139"/>
      <c r="Q693" s="141"/>
      <c r="R693" s="139"/>
      <c r="S693" s="139"/>
      <c r="T693" s="139"/>
      <c r="U693" s="139"/>
      <c r="V693" s="139"/>
      <c r="W693" s="139"/>
      <c r="X693" s="140"/>
      <c r="Y693" s="139"/>
      <c r="Z693" s="139"/>
    </row>
    <row r="694" spans="1:26" ht="12.75" customHeight="1">
      <c r="A694" s="139"/>
      <c r="B694" s="139"/>
      <c r="C694" s="139"/>
      <c r="D694" s="140"/>
      <c r="E694" s="140"/>
      <c r="F694" s="141"/>
      <c r="G694" s="141"/>
      <c r="H694" s="139"/>
      <c r="I694" s="141"/>
      <c r="J694" s="141"/>
      <c r="K694" s="141"/>
      <c r="L694" s="142"/>
      <c r="M694" s="141"/>
      <c r="N694" s="141"/>
      <c r="O694" s="139"/>
      <c r="P694" s="139"/>
      <c r="Q694" s="141"/>
      <c r="R694" s="139"/>
      <c r="S694" s="139"/>
      <c r="T694" s="139"/>
      <c r="U694" s="139"/>
      <c r="V694" s="139"/>
      <c r="W694" s="139"/>
      <c r="X694" s="140"/>
      <c r="Y694" s="139"/>
      <c r="Z694" s="139"/>
    </row>
    <row r="695" spans="1:26" ht="12.75" customHeight="1">
      <c r="A695" s="139"/>
      <c r="B695" s="139"/>
      <c r="C695" s="139"/>
      <c r="D695" s="140"/>
      <c r="E695" s="140"/>
      <c r="F695" s="141"/>
      <c r="G695" s="141"/>
      <c r="H695" s="139"/>
      <c r="I695" s="141"/>
      <c r="J695" s="141"/>
      <c r="K695" s="141"/>
      <c r="L695" s="142"/>
      <c r="M695" s="141"/>
      <c r="N695" s="141"/>
      <c r="O695" s="139"/>
      <c r="P695" s="139"/>
      <c r="Q695" s="141"/>
      <c r="R695" s="139"/>
      <c r="S695" s="139"/>
      <c r="T695" s="139"/>
      <c r="U695" s="139"/>
      <c r="V695" s="139"/>
      <c r="W695" s="139"/>
      <c r="X695" s="140"/>
      <c r="Y695" s="139"/>
      <c r="Z695" s="139"/>
    </row>
    <row r="696" spans="1:26" ht="12.75" customHeight="1">
      <c r="A696" s="139"/>
      <c r="B696" s="139"/>
      <c r="C696" s="139"/>
      <c r="D696" s="140"/>
      <c r="E696" s="140"/>
      <c r="F696" s="141"/>
      <c r="G696" s="141"/>
      <c r="H696" s="139"/>
      <c r="I696" s="141"/>
      <c r="J696" s="141"/>
      <c r="K696" s="141"/>
      <c r="L696" s="142"/>
      <c r="M696" s="141"/>
      <c r="N696" s="141"/>
      <c r="O696" s="139"/>
      <c r="P696" s="139"/>
      <c r="Q696" s="141"/>
      <c r="R696" s="139"/>
      <c r="S696" s="139"/>
      <c r="T696" s="139"/>
      <c r="U696" s="139"/>
      <c r="V696" s="139"/>
      <c r="W696" s="139"/>
      <c r="X696" s="140"/>
      <c r="Y696" s="139"/>
      <c r="Z696" s="139"/>
    </row>
    <row r="697" spans="1:26" ht="12.75" customHeight="1">
      <c r="A697" s="139"/>
      <c r="B697" s="139"/>
      <c r="C697" s="139"/>
      <c r="D697" s="140"/>
      <c r="E697" s="140"/>
      <c r="F697" s="141"/>
      <c r="G697" s="141"/>
      <c r="H697" s="139"/>
      <c r="I697" s="141"/>
      <c r="J697" s="141"/>
      <c r="K697" s="141"/>
      <c r="L697" s="142"/>
      <c r="M697" s="141"/>
      <c r="N697" s="141"/>
      <c r="O697" s="139"/>
      <c r="P697" s="139"/>
      <c r="Q697" s="141"/>
      <c r="R697" s="139"/>
      <c r="S697" s="139"/>
      <c r="T697" s="139"/>
      <c r="U697" s="139"/>
      <c r="V697" s="139"/>
      <c r="W697" s="139"/>
      <c r="X697" s="140"/>
      <c r="Y697" s="139"/>
      <c r="Z697" s="139"/>
    </row>
    <row r="698" spans="1:26" ht="12.75" customHeight="1">
      <c r="A698" s="139"/>
      <c r="B698" s="139"/>
      <c r="C698" s="139"/>
      <c r="D698" s="140"/>
      <c r="E698" s="140"/>
      <c r="F698" s="141"/>
      <c r="G698" s="141"/>
      <c r="H698" s="139"/>
      <c r="I698" s="141"/>
      <c r="J698" s="141"/>
      <c r="K698" s="141"/>
      <c r="L698" s="142"/>
      <c r="M698" s="141"/>
      <c r="N698" s="141"/>
      <c r="O698" s="139"/>
      <c r="P698" s="139"/>
      <c r="Q698" s="141"/>
      <c r="R698" s="139"/>
      <c r="S698" s="139"/>
      <c r="T698" s="139"/>
      <c r="U698" s="139"/>
      <c r="V698" s="139"/>
      <c r="W698" s="139"/>
      <c r="X698" s="140"/>
      <c r="Y698" s="139"/>
      <c r="Z698" s="139"/>
    </row>
    <row r="699" spans="1:26" ht="12.75" customHeight="1">
      <c r="A699" s="139"/>
      <c r="B699" s="139"/>
      <c r="C699" s="139"/>
      <c r="D699" s="140"/>
      <c r="E699" s="140"/>
      <c r="F699" s="141"/>
      <c r="G699" s="141"/>
      <c r="H699" s="139"/>
      <c r="I699" s="141"/>
      <c r="J699" s="141"/>
      <c r="K699" s="141"/>
      <c r="L699" s="142"/>
      <c r="M699" s="141"/>
      <c r="N699" s="141"/>
      <c r="O699" s="139"/>
      <c r="P699" s="139"/>
      <c r="Q699" s="141"/>
      <c r="R699" s="139"/>
      <c r="S699" s="139"/>
      <c r="T699" s="139"/>
      <c r="U699" s="139"/>
      <c r="V699" s="139"/>
      <c r="W699" s="139"/>
      <c r="X699" s="140"/>
      <c r="Y699" s="139"/>
      <c r="Z699" s="139"/>
    </row>
    <row r="700" spans="1:26" ht="12.75" customHeight="1">
      <c r="A700" s="139"/>
      <c r="B700" s="139"/>
      <c r="C700" s="139"/>
      <c r="D700" s="140"/>
      <c r="E700" s="140"/>
      <c r="F700" s="141"/>
      <c r="G700" s="141"/>
      <c r="H700" s="139"/>
      <c r="I700" s="141"/>
      <c r="J700" s="141"/>
      <c r="K700" s="141"/>
      <c r="L700" s="142"/>
      <c r="M700" s="141"/>
      <c r="N700" s="141"/>
      <c r="O700" s="139"/>
      <c r="P700" s="139"/>
      <c r="Q700" s="141"/>
      <c r="R700" s="139"/>
      <c r="S700" s="139"/>
      <c r="T700" s="139"/>
      <c r="U700" s="139"/>
      <c r="V700" s="139"/>
      <c r="W700" s="139"/>
      <c r="X700" s="140"/>
      <c r="Y700" s="139"/>
      <c r="Z700" s="139"/>
    </row>
    <row r="701" spans="1:26" ht="12.75" customHeight="1">
      <c r="A701" s="139"/>
      <c r="B701" s="139"/>
      <c r="C701" s="139"/>
      <c r="D701" s="140"/>
      <c r="E701" s="140"/>
      <c r="F701" s="141"/>
      <c r="G701" s="141"/>
      <c r="H701" s="139"/>
      <c r="I701" s="141"/>
      <c r="J701" s="141"/>
      <c r="K701" s="141"/>
      <c r="L701" s="142"/>
      <c r="M701" s="141"/>
      <c r="N701" s="141"/>
      <c r="O701" s="139"/>
      <c r="P701" s="139"/>
      <c r="Q701" s="141"/>
      <c r="R701" s="139"/>
      <c r="S701" s="139"/>
      <c r="T701" s="139"/>
      <c r="U701" s="139"/>
      <c r="V701" s="139"/>
      <c r="W701" s="139"/>
      <c r="X701" s="140"/>
      <c r="Y701" s="139"/>
      <c r="Z701" s="139"/>
    </row>
    <row r="702" spans="1:26" ht="12.75" customHeight="1">
      <c r="A702" s="139"/>
      <c r="B702" s="139"/>
      <c r="C702" s="139"/>
      <c r="D702" s="140"/>
      <c r="E702" s="140"/>
      <c r="F702" s="141"/>
      <c r="G702" s="141"/>
      <c r="H702" s="139"/>
      <c r="I702" s="141"/>
      <c r="J702" s="141"/>
      <c r="K702" s="141"/>
      <c r="L702" s="142"/>
      <c r="M702" s="141"/>
      <c r="N702" s="141"/>
      <c r="O702" s="139"/>
      <c r="P702" s="139"/>
      <c r="Q702" s="141"/>
      <c r="R702" s="139"/>
      <c r="S702" s="139"/>
      <c r="T702" s="139"/>
      <c r="U702" s="139"/>
      <c r="V702" s="139"/>
      <c r="W702" s="139"/>
      <c r="X702" s="140"/>
      <c r="Y702" s="139"/>
      <c r="Z702" s="139"/>
    </row>
    <row r="703" spans="1:26" ht="12.75" customHeight="1">
      <c r="A703" s="139"/>
      <c r="B703" s="139"/>
      <c r="C703" s="139"/>
      <c r="D703" s="140"/>
      <c r="E703" s="140"/>
      <c r="F703" s="141"/>
      <c r="G703" s="141"/>
      <c r="H703" s="139"/>
      <c r="I703" s="141"/>
      <c r="J703" s="141"/>
      <c r="K703" s="141"/>
      <c r="L703" s="142"/>
      <c r="M703" s="141"/>
      <c r="N703" s="141"/>
      <c r="O703" s="139"/>
      <c r="P703" s="139"/>
      <c r="Q703" s="141"/>
      <c r="R703" s="139"/>
      <c r="S703" s="139"/>
      <c r="T703" s="139"/>
      <c r="U703" s="139"/>
      <c r="V703" s="139"/>
      <c r="W703" s="139"/>
      <c r="X703" s="140"/>
      <c r="Y703" s="139"/>
      <c r="Z703" s="139"/>
    </row>
    <row r="704" spans="1:26" ht="12.75" customHeight="1">
      <c r="A704" s="139"/>
      <c r="B704" s="139"/>
      <c r="C704" s="139"/>
      <c r="D704" s="140"/>
      <c r="E704" s="140"/>
      <c r="F704" s="141"/>
      <c r="G704" s="141"/>
      <c r="H704" s="139"/>
      <c r="I704" s="141"/>
      <c r="J704" s="141"/>
      <c r="K704" s="141"/>
      <c r="L704" s="142"/>
      <c r="M704" s="141"/>
      <c r="N704" s="141"/>
      <c r="O704" s="139"/>
      <c r="P704" s="139"/>
      <c r="Q704" s="141"/>
      <c r="R704" s="139"/>
      <c r="S704" s="139"/>
      <c r="T704" s="139"/>
      <c r="U704" s="139"/>
      <c r="V704" s="139"/>
      <c r="W704" s="139"/>
      <c r="X704" s="140"/>
      <c r="Y704" s="139"/>
      <c r="Z704" s="139"/>
    </row>
    <row r="705" spans="1:26" ht="12.75" customHeight="1">
      <c r="A705" s="139"/>
      <c r="B705" s="139"/>
      <c r="C705" s="139"/>
      <c r="D705" s="140"/>
      <c r="E705" s="140"/>
      <c r="F705" s="141"/>
      <c r="G705" s="141"/>
      <c r="H705" s="139"/>
      <c r="I705" s="141"/>
      <c r="J705" s="141"/>
      <c r="K705" s="141"/>
      <c r="L705" s="142"/>
      <c r="M705" s="141"/>
      <c r="N705" s="141"/>
      <c r="O705" s="139"/>
      <c r="P705" s="139"/>
      <c r="Q705" s="141"/>
      <c r="R705" s="139"/>
      <c r="S705" s="139"/>
      <c r="T705" s="139"/>
      <c r="U705" s="139"/>
      <c r="V705" s="139"/>
      <c r="W705" s="139"/>
      <c r="X705" s="140"/>
      <c r="Y705" s="139"/>
      <c r="Z705" s="139"/>
    </row>
    <row r="706" spans="1:26" ht="12.75" customHeight="1">
      <c r="A706" s="139"/>
      <c r="B706" s="139"/>
      <c r="C706" s="139"/>
      <c r="D706" s="140"/>
      <c r="E706" s="140"/>
      <c r="F706" s="141"/>
      <c r="G706" s="141"/>
      <c r="H706" s="139"/>
      <c r="I706" s="141"/>
      <c r="J706" s="141"/>
      <c r="K706" s="141"/>
      <c r="L706" s="142"/>
      <c r="M706" s="141"/>
      <c r="N706" s="141"/>
      <c r="O706" s="139"/>
      <c r="P706" s="139"/>
      <c r="Q706" s="141"/>
      <c r="R706" s="139"/>
      <c r="S706" s="139"/>
      <c r="T706" s="139"/>
      <c r="U706" s="139"/>
      <c r="V706" s="139"/>
      <c r="W706" s="139"/>
      <c r="X706" s="140"/>
      <c r="Y706" s="139"/>
      <c r="Z706" s="139"/>
    </row>
    <row r="707" spans="1:26" ht="12.75" customHeight="1">
      <c r="A707" s="139"/>
      <c r="B707" s="139"/>
      <c r="C707" s="139"/>
      <c r="D707" s="140"/>
      <c r="E707" s="140"/>
      <c r="F707" s="141"/>
      <c r="G707" s="141"/>
      <c r="H707" s="139"/>
      <c r="I707" s="141"/>
      <c r="J707" s="141"/>
      <c r="K707" s="141"/>
      <c r="L707" s="142"/>
      <c r="M707" s="141"/>
      <c r="N707" s="141"/>
      <c r="O707" s="139"/>
      <c r="P707" s="139"/>
      <c r="Q707" s="141"/>
      <c r="R707" s="139"/>
      <c r="S707" s="139"/>
      <c r="T707" s="139"/>
      <c r="U707" s="139"/>
      <c r="V707" s="139"/>
      <c r="W707" s="139"/>
      <c r="X707" s="140"/>
      <c r="Y707" s="139"/>
      <c r="Z707" s="139"/>
    </row>
    <row r="708" spans="1:26" ht="12.75" customHeight="1">
      <c r="A708" s="139"/>
      <c r="B708" s="139"/>
      <c r="C708" s="139"/>
      <c r="D708" s="140"/>
      <c r="E708" s="140"/>
      <c r="F708" s="141"/>
      <c r="G708" s="141"/>
      <c r="H708" s="139"/>
      <c r="I708" s="141"/>
      <c r="J708" s="141"/>
      <c r="K708" s="141"/>
      <c r="L708" s="142"/>
      <c r="M708" s="141"/>
      <c r="N708" s="141"/>
      <c r="O708" s="139"/>
      <c r="P708" s="139"/>
      <c r="Q708" s="141"/>
      <c r="R708" s="139"/>
      <c r="S708" s="139"/>
      <c r="T708" s="139"/>
      <c r="U708" s="139"/>
      <c r="V708" s="139"/>
      <c r="W708" s="139"/>
      <c r="X708" s="140"/>
      <c r="Y708" s="139"/>
      <c r="Z708" s="139"/>
    </row>
    <row r="709" spans="1:26" ht="12.75" customHeight="1">
      <c r="A709" s="139"/>
      <c r="B709" s="139"/>
      <c r="C709" s="139"/>
      <c r="D709" s="140"/>
      <c r="E709" s="140"/>
      <c r="F709" s="141"/>
      <c r="G709" s="141"/>
      <c r="H709" s="139"/>
      <c r="I709" s="141"/>
      <c r="J709" s="141"/>
      <c r="K709" s="141"/>
      <c r="L709" s="142"/>
      <c r="M709" s="141"/>
      <c r="N709" s="141"/>
      <c r="O709" s="139"/>
      <c r="P709" s="139"/>
      <c r="Q709" s="141"/>
      <c r="R709" s="139"/>
      <c r="S709" s="139"/>
      <c r="T709" s="139"/>
      <c r="U709" s="139"/>
      <c r="V709" s="139"/>
      <c r="W709" s="139"/>
      <c r="X709" s="140"/>
      <c r="Y709" s="139"/>
      <c r="Z709" s="139"/>
    </row>
    <row r="710" spans="1:26" ht="12.75" customHeight="1">
      <c r="A710" s="139"/>
      <c r="B710" s="139"/>
      <c r="C710" s="139"/>
      <c r="D710" s="140"/>
      <c r="E710" s="140"/>
      <c r="F710" s="141"/>
      <c r="G710" s="141"/>
      <c r="H710" s="139"/>
      <c r="I710" s="141"/>
      <c r="J710" s="141"/>
      <c r="K710" s="141"/>
      <c r="L710" s="142"/>
      <c r="M710" s="141"/>
      <c r="N710" s="141"/>
      <c r="O710" s="139"/>
      <c r="P710" s="139"/>
      <c r="Q710" s="141"/>
      <c r="R710" s="139"/>
      <c r="S710" s="139"/>
      <c r="T710" s="139"/>
      <c r="U710" s="139"/>
      <c r="V710" s="139"/>
      <c r="W710" s="139"/>
      <c r="X710" s="140"/>
      <c r="Y710" s="139"/>
      <c r="Z710" s="139"/>
    </row>
    <row r="711" spans="1:26" ht="12.75" customHeight="1">
      <c r="A711" s="139"/>
      <c r="B711" s="139"/>
      <c r="C711" s="139"/>
      <c r="D711" s="140"/>
      <c r="E711" s="140"/>
      <c r="F711" s="141"/>
      <c r="G711" s="141"/>
      <c r="H711" s="139"/>
      <c r="I711" s="141"/>
      <c r="J711" s="141"/>
      <c r="K711" s="141"/>
      <c r="L711" s="142"/>
      <c r="M711" s="141"/>
      <c r="N711" s="141"/>
      <c r="O711" s="139"/>
      <c r="P711" s="139"/>
      <c r="Q711" s="141"/>
      <c r="R711" s="139"/>
      <c r="S711" s="139"/>
      <c r="T711" s="139"/>
      <c r="U711" s="139"/>
      <c r="V711" s="139"/>
      <c r="W711" s="139"/>
      <c r="X711" s="140"/>
      <c r="Y711" s="139"/>
      <c r="Z711" s="139"/>
    </row>
    <row r="712" spans="1:26" ht="12.75" customHeight="1">
      <c r="A712" s="139"/>
      <c r="B712" s="139"/>
      <c r="C712" s="139"/>
      <c r="D712" s="140"/>
      <c r="E712" s="140"/>
      <c r="F712" s="141"/>
      <c r="G712" s="141"/>
      <c r="H712" s="139"/>
      <c r="I712" s="141"/>
      <c r="J712" s="141"/>
      <c r="K712" s="141"/>
      <c r="L712" s="142"/>
      <c r="M712" s="141"/>
      <c r="N712" s="141"/>
      <c r="O712" s="139"/>
      <c r="P712" s="139"/>
      <c r="Q712" s="141"/>
      <c r="R712" s="139"/>
      <c r="S712" s="139"/>
      <c r="T712" s="139"/>
      <c r="U712" s="139"/>
      <c r="V712" s="139"/>
      <c r="W712" s="139"/>
      <c r="X712" s="140"/>
      <c r="Y712" s="139"/>
      <c r="Z712" s="139"/>
    </row>
    <row r="713" spans="1:26" ht="12.75" customHeight="1">
      <c r="A713" s="139"/>
      <c r="B713" s="139"/>
      <c r="C713" s="139"/>
      <c r="D713" s="140"/>
      <c r="E713" s="140"/>
      <c r="F713" s="141"/>
      <c r="G713" s="141"/>
      <c r="H713" s="139"/>
      <c r="I713" s="141"/>
      <c r="J713" s="141"/>
      <c r="K713" s="141"/>
      <c r="L713" s="142"/>
      <c r="M713" s="141"/>
      <c r="N713" s="141"/>
      <c r="O713" s="139"/>
      <c r="P713" s="139"/>
      <c r="Q713" s="141"/>
      <c r="R713" s="139"/>
      <c r="S713" s="139"/>
      <c r="T713" s="139"/>
      <c r="U713" s="139"/>
      <c r="V713" s="139"/>
      <c r="W713" s="139"/>
      <c r="X713" s="140"/>
      <c r="Y713" s="139"/>
      <c r="Z713" s="139"/>
    </row>
    <row r="714" spans="1:26" ht="12.75" customHeight="1">
      <c r="A714" s="139"/>
      <c r="B714" s="139"/>
      <c r="C714" s="139"/>
      <c r="D714" s="140"/>
      <c r="E714" s="140"/>
      <c r="F714" s="141"/>
      <c r="G714" s="141"/>
      <c r="H714" s="139"/>
      <c r="I714" s="141"/>
      <c r="J714" s="141"/>
      <c r="K714" s="141"/>
      <c r="L714" s="142"/>
      <c r="M714" s="141"/>
      <c r="N714" s="141"/>
      <c r="O714" s="139"/>
      <c r="P714" s="139"/>
      <c r="Q714" s="141"/>
      <c r="R714" s="139"/>
      <c r="S714" s="139"/>
      <c r="T714" s="139"/>
      <c r="U714" s="139"/>
      <c r="V714" s="139"/>
      <c r="W714" s="139"/>
      <c r="X714" s="140"/>
      <c r="Y714" s="139"/>
      <c r="Z714" s="139"/>
    </row>
    <row r="715" spans="1:26" ht="12.75" customHeight="1">
      <c r="A715" s="139"/>
      <c r="B715" s="139"/>
      <c r="C715" s="139"/>
      <c r="D715" s="140"/>
      <c r="E715" s="140"/>
      <c r="F715" s="141"/>
      <c r="G715" s="141"/>
      <c r="H715" s="139"/>
      <c r="I715" s="141"/>
      <c r="J715" s="141"/>
      <c r="K715" s="141"/>
      <c r="L715" s="142"/>
      <c r="M715" s="141"/>
      <c r="N715" s="141"/>
      <c r="O715" s="139"/>
      <c r="P715" s="139"/>
      <c r="Q715" s="141"/>
      <c r="R715" s="139"/>
      <c r="S715" s="139"/>
      <c r="T715" s="139"/>
      <c r="U715" s="139"/>
      <c r="V715" s="139"/>
      <c r="W715" s="139"/>
      <c r="X715" s="140"/>
      <c r="Y715" s="139"/>
      <c r="Z715" s="139"/>
    </row>
    <row r="716" spans="1:26" ht="12.75" customHeight="1">
      <c r="A716" s="139"/>
      <c r="B716" s="139"/>
      <c r="C716" s="139"/>
      <c r="D716" s="140"/>
      <c r="E716" s="140"/>
      <c r="F716" s="141"/>
      <c r="G716" s="141"/>
      <c r="H716" s="139"/>
      <c r="I716" s="141"/>
      <c r="J716" s="141"/>
      <c r="K716" s="141"/>
      <c r="L716" s="142"/>
      <c r="M716" s="141"/>
      <c r="N716" s="141"/>
      <c r="O716" s="139"/>
      <c r="P716" s="139"/>
      <c r="Q716" s="141"/>
      <c r="R716" s="139"/>
      <c r="S716" s="139"/>
      <c r="T716" s="139"/>
      <c r="U716" s="139"/>
      <c r="V716" s="139"/>
      <c r="W716" s="139"/>
      <c r="X716" s="140"/>
      <c r="Y716" s="139"/>
      <c r="Z716" s="139"/>
    </row>
    <row r="717" spans="1:26" ht="12.75" customHeight="1">
      <c r="A717" s="139"/>
      <c r="B717" s="139"/>
      <c r="C717" s="139"/>
      <c r="D717" s="140"/>
      <c r="E717" s="140"/>
      <c r="F717" s="141"/>
      <c r="G717" s="141"/>
      <c r="H717" s="139"/>
      <c r="I717" s="141"/>
      <c r="J717" s="141"/>
      <c r="K717" s="141"/>
      <c r="L717" s="142"/>
      <c r="M717" s="141"/>
      <c r="N717" s="141"/>
      <c r="O717" s="139"/>
      <c r="P717" s="139"/>
      <c r="Q717" s="141"/>
      <c r="R717" s="139"/>
      <c r="S717" s="139"/>
      <c r="T717" s="139"/>
      <c r="U717" s="139"/>
      <c r="V717" s="139"/>
      <c r="W717" s="139"/>
      <c r="X717" s="140"/>
      <c r="Y717" s="139"/>
      <c r="Z717" s="139"/>
    </row>
    <row r="718" spans="1:26" ht="12.75" customHeight="1">
      <c r="A718" s="139"/>
      <c r="B718" s="139"/>
      <c r="C718" s="139"/>
      <c r="D718" s="140"/>
      <c r="E718" s="140"/>
      <c r="F718" s="141"/>
      <c r="G718" s="141"/>
      <c r="H718" s="139"/>
      <c r="I718" s="141"/>
      <c r="J718" s="141"/>
      <c r="K718" s="141"/>
      <c r="L718" s="142"/>
      <c r="M718" s="141"/>
      <c r="N718" s="141"/>
      <c r="O718" s="139"/>
      <c r="P718" s="139"/>
      <c r="Q718" s="141"/>
      <c r="R718" s="139"/>
      <c r="S718" s="139"/>
      <c r="T718" s="139"/>
      <c r="U718" s="139"/>
      <c r="V718" s="139"/>
      <c r="W718" s="139"/>
      <c r="X718" s="140"/>
      <c r="Y718" s="139"/>
      <c r="Z718" s="139"/>
    </row>
    <row r="719" spans="1:26" ht="12.75" customHeight="1">
      <c r="A719" s="139"/>
      <c r="B719" s="139"/>
      <c r="C719" s="139"/>
      <c r="D719" s="140"/>
      <c r="E719" s="140"/>
      <c r="F719" s="141"/>
      <c r="G719" s="141"/>
      <c r="H719" s="139"/>
      <c r="I719" s="141"/>
      <c r="J719" s="141"/>
      <c r="K719" s="141"/>
      <c r="L719" s="142"/>
      <c r="M719" s="141"/>
      <c r="N719" s="141"/>
      <c r="O719" s="139"/>
      <c r="P719" s="139"/>
      <c r="Q719" s="141"/>
      <c r="R719" s="139"/>
      <c r="S719" s="139"/>
      <c r="T719" s="139"/>
      <c r="U719" s="139"/>
      <c r="V719" s="139"/>
      <c r="W719" s="139"/>
      <c r="X719" s="140"/>
      <c r="Y719" s="139"/>
      <c r="Z719" s="139"/>
    </row>
    <row r="720" spans="1:26" ht="12.75" customHeight="1">
      <c r="A720" s="139"/>
      <c r="B720" s="139"/>
      <c r="C720" s="139"/>
      <c r="D720" s="140"/>
      <c r="E720" s="140"/>
      <c r="F720" s="141"/>
      <c r="G720" s="141"/>
      <c r="H720" s="139"/>
      <c r="I720" s="141"/>
      <c r="J720" s="141"/>
      <c r="K720" s="141"/>
      <c r="L720" s="142"/>
      <c r="M720" s="141"/>
      <c r="N720" s="141"/>
      <c r="O720" s="139"/>
      <c r="P720" s="139"/>
      <c r="Q720" s="141"/>
      <c r="R720" s="139"/>
      <c r="S720" s="139"/>
      <c r="T720" s="139"/>
      <c r="U720" s="139"/>
      <c r="V720" s="139"/>
      <c r="W720" s="139"/>
      <c r="X720" s="140"/>
      <c r="Y720" s="139"/>
      <c r="Z720" s="139"/>
    </row>
    <row r="721" spans="1:26" ht="12.75" customHeight="1">
      <c r="A721" s="139"/>
      <c r="B721" s="139"/>
      <c r="C721" s="139"/>
      <c r="D721" s="140"/>
      <c r="E721" s="140"/>
      <c r="F721" s="141"/>
      <c r="G721" s="141"/>
      <c r="H721" s="139"/>
      <c r="I721" s="141"/>
      <c r="J721" s="141"/>
      <c r="K721" s="141"/>
      <c r="L721" s="142"/>
      <c r="M721" s="141"/>
      <c r="N721" s="141"/>
      <c r="O721" s="139"/>
      <c r="P721" s="139"/>
      <c r="Q721" s="141"/>
      <c r="R721" s="139"/>
      <c r="S721" s="139"/>
      <c r="T721" s="139"/>
      <c r="U721" s="139"/>
      <c r="V721" s="139"/>
      <c r="W721" s="139"/>
      <c r="X721" s="140"/>
      <c r="Y721" s="139"/>
      <c r="Z721" s="139"/>
    </row>
    <row r="722" spans="1:26" ht="12.75" customHeight="1">
      <c r="A722" s="139"/>
      <c r="B722" s="139"/>
      <c r="C722" s="139"/>
      <c r="D722" s="140"/>
      <c r="E722" s="140"/>
      <c r="F722" s="141"/>
      <c r="G722" s="141"/>
      <c r="H722" s="139"/>
      <c r="I722" s="141"/>
      <c r="J722" s="141"/>
      <c r="K722" s="141"/>
      <c r="L722" s="142"/>
      <c r="M722" s="141"/>
      <c r="N722" s="141"/>
      <c r="O722" s="139"/>
      <c r="P722" s="139"/>
      <c r="Q722" s="141"/>
      <c r="R722" s="139"/>
      <c r="S722" s="139"/>
      <c r="T722" s="139"/>
      <c r="U722" s="139"/>
      <c r="V722" s="139"/>
      <c r="W722" s="139"/>
      <c r="X722" s="140"/>
      <c r="Y722" s="139"/>
      <c r="Z722" s="139"/>
    </row>
    <row r="723" spans="1:26" ht="12.75" customHeight="1">
      <c r="A723" s="139"/>
      <c r="B723" s="139"/>
      <c r="C723" s="139"/>
      <c r="D723" s="140"/>
      <c r="E723" s="140"/>
      <c r="F723" s="141"/>
      <c r="G723" s="141"/>
      <c r="H723" s="139"/>
      <c r="I723" s="141"/>
      <c r="J723" s="141"/>
      <c r="K723" s="141"/>
      <c r="L723" s="142"/>
      <c r="M723" s="141"/>
      <c r="N723" s="141"/>
      <c r="O723" s="139"/>
      <c r="P723" s="139"/>
      <c r="Q723" s="141"/>
      <c r="R723" s="139"/>
      <c r="S723" s="139"/>
      <c r="T723" s="139"/>
      <c r="U723" s="139"/>
      <c r="V723" s="139"/>
      <c r="W723" s="139"/>
      <c r="X723" s="140"/>
      <c r="Y723" s="139"/>
      <c r="Z723" s="139"/>
    </row>
    <row r="724" spans="1:26" ht="12.75" customHeight="1">
      <c r="A724" s="139"/>
      <c r="B724" s="139"/>
      <c r="C724" s="139"/>
      <c r="D724" s="140"/>
      <c r="E724" s="140"/>
      <c r="F724" s="141"/>
      <c r="G724" s="141"/>
      <c r="H724" s="139"/>
      <c r="I724" s="141"/>
      <c r="J724" s="141"/>
      <c r="K724" s="141"/>
      <c r="L724" s="142"/>
      <c r="M724" s="141"/>
      <c r="N724" s="141"/>
      <c r="O724" s="139"/>
      <c r="P724" s="139"/>
      <c r="Q724" s="141"/>
      <c r="R724" s="139"/>
      <c r="S724" s="139"/>
      <c r="T724" s="139"/>
      <c r="U724" s="139"/>
      <c r="V724" s="139"/>
      <c r="W724" s="139"/>
      <c r="X724" s="140"/>
      <c r="Y724" s="139"/>
      <c r="Z724" s="139"/>
    </row>
    <row r="725" spans="1:26" ht="12.75" customHeight="1">
      <c r="A725" s="139"/>
      <c r="B725" s="139"/>
      <c r="C725" s="139"/>
      <c r="D725" s="140"/>
      <c r="E725" s="140"/>
      <c r="F725" s="141"/>
      <c r="G725" s="141"/>
      <c r="H725" s="139"/>
      <c r="I725" s="141"/>
      <c r="J725" s="141"/>
      <c r="K725" s="141"/>
      <c r="L725" s="142"/>
      <c r="M725" s="141"/>
      <c r="N725" s="141"/>
      <c r="O725" s="139"/>
      <c r="P725" s="139"/>
      <c r="Q725" s="141"/>
      <c r="R725" s="139"/>
      <c r="S725" s="139"/>
      <c r="T725" s="139"/>
      <c r="U725" s="139"/>
      <c r="V725" s="139"/>
      <c r="W725" s="139"/>
      <c r="X725" s="140"/>
      <c r="Y725" s="139"/>
      <c r="Z725" s="139"/>
    </row>
    <row r="726" spans="1:26" ht="12.75" customHeight="1">
      <c r="A726" s="139"/>
      <c r="B726" s="139"/>
      <c r="C726" s="139"/>
      <c r="D726" s="140"/>
      <c r="E726" s="140"/>
      <c r="F726" s="141"/>
      <c r="G726" s="141"/>
      <c r="H726" s="139"/>
      <c r="I726" s="141"/>
      <c r="J726" s="141"/>
      <c r="K726" s="141"/>
      <c r="L726" s="142"/>
      <c r="M726" s="141"/>
      <c r="N726" s="141"/>
      <c r="O726" s="139"/>
      <c r="P726" s="139"/>
      <c r="Q726" s="141"/>
      <c r="R726" s="139"/>
      <c r="S726" s="139"/>
      <c r="T726" s="139"/>
      <c r="U726" s="139"/>
      <c r="V726" s="139"/>
      <c r="W726" s="139"/>
      <c r="X726" s="140"/>
      <c r="Y726" s="139"/>
      <c r="Z726" s="139"/>
    </row>
    <row r="727" spans="1:26" ht="12.75" customHeight="1">
      <c r="A727" s="139"/>
      <c r="B727" s="139"/>
      <c r="C727" s="139"/>
      <c r="D727" s="140"/>
      <c r="E727" s="140"/>
      <c r="F727" s="141"/>
      <c r="G727" s="141"/>
      <c r="H727" s="139"/>
      <c r="I727" s="141"/>
      <c r="J727" s="141"/>
      <c r="K727" s="141"/>
      <c r="L727" s="142"/>
      <c r="M727" s="141"/>
      <c r="N727" s="141"/>
      <c r="O727" s="139"/>
      <c r="P727" s="139"/>
      <c r="Q727" s="141"/>
      <c r="R727" s="139"/>
      <c r="S727" s="139"/>
      <c r="T727" s="139"/>
      <c r="U727" s="139"/>
      <c r="V727" s="139"/>
      <c r="W727" s="139"/>
      <c r="X727" s="140"/>
      <c r="Y727" s="139"/>
      <c r="Z727" s="139"/>
    </row>
    <row r="728" spans="1:26" ht="12.75" customHeight="1">
      <c r="A728" s="139"/>
      <c r="B728" s="139"/>
      <c r="C728" s="139"/>
      <c r="D728" s="140"/>
      <c r="E728" s="140"/>
      <c r="F728" s="141"/>
      <c r="G728" s="141"/>
      <c r="H728" s="139"/>
      <c r="I728" s="141"/>
      <c r="J728" s="141"/>
      <c r="K728" s="141"/>
      <c r="L728" s="142"/>
      <c r="M728" s="141"/>
      <c r="N728" s="141"/>
      <c r="O728" s="139"/>
      <c r="P728" s="139"/>
      <c r="Q728" s="141"/>
      <c r="R728" s="139"/>
      <c r="S728" s="139"/>
      <c r="T728" s="139"/>
      <c r="U728" s="139"/>
      <c r="V728" s="139"/>
      <c r="W728" s="139"/>
      <c r="X728" s="140"/>
      <c r="Y728" s="139"/>
      <c r="Z728" s="139"/>
    </row>
    <row r="729" spans="1:26" ht="12.75" customHeight="1">
      <c r="A729" s="139"/>
      <c r="B729" s="139"/>
      <c r="C729" s="139"/>
      <c r="D729" s="140"/>
      <c r="E729" s="140"/>
      <c r="F729" s="141"/>
      <c r="G729" s="141"/>
      <c r="H729" s="139"/>
      <c r="I729" s="141"/>
      <c r="J729" s="141"/>
      <c r="K729" s="141"/>
      <c r="L729" s="142"/>
      <c r="M729" s="141"/>
      <c r="N729" s="141"/>
      <c r="O729" s="139"/>
      <c r="P729" s="139"/>
      <c r="Q729" s="141"/>
      <c r="R729" s="139"/>
      <c r="S729" s="139"/>
      <c r="T729" s="139"/>
      <c r="U729" s="139"/>
      <c r="V729" s="139"/>
      <c r="W729" s="139"/>
      <c r="X729" s="140"/>
      <c r="Y729" s="139"/>
      <c r="Z729" s="139"/>
    </row>
    <row r="730" spans="1:26" ht="12.75" customHeight="1">
      <c r="A730" s="139"/>
      <c r="B730" s="139"/>
      <c r="C730" s="139"/>
      <c r="D730" s="140"/>
      <c r="E730" s="140"/>
      <c r="F730" s="141"/>
      <c r="G730" s="141"/>
      <c r="H730" s="139"/>
      <c r="I730" s="141"/>
      <c r="J730" s="141"/>
      <c r="K730" s="141"/>
      <c r="L730" s="142"/>
      <c r="M730" s="141"/>
      <c r="N730" s="141"/>
      <c r="O730" s="139"/>
      <c r="P730" s="139"/>
      <c r="Q730" s="141"/>
      <c r="R730" s="139"/>
      <c r="S730" s="139"/>
      <c r="T730" s="139"/>
      <c r="U730" s="139"/>
      <c r="V730" s="139"/>
      <c r="W730" s="139"/>
      <c r="X730" s="140"/>
      <c r="Y730" s="139"/>
      <c r="Z730" s="139"/>
    </row>
    <row r="731" spans="1:26" ht="12.75" customHeight="1">
      <c r="A731" s="139"/>
      <c r="B731" s="139"/>
      <c r="C731" s="139"/>
      <c r="D731" s="140"/>
      <c r="E731" s="140"/>
      <c r="F731" s="141"/>
      <c r="G731" s="141"/>
      <c r="H731" s="139"/>
      <c r="I731" s="141"/>
      <c r="J731" s="141"/>
      <c r="K731" s="141"/>
      <c r="L731" s="142"/>
      <c r="M731" s="141"/>
      <c r="N731" s="141"/>
      <c r="O731" s="139"/>
      <c r="P731" s="139"/>
      <c r="Q731" s="141"/>
      <c r="R731" s="139"/>
      <c r="S731" s="139"/>
      <c r="T731" s="139"/>
      <c r="U731" s="139"/>
      <c r="V731" s="139"/>
      <c r="W731" s="139"/>
      <c r="X731" s="140"/>
      <c r="Y731" s="139"/>
      <c r="Z731" s="139"/>
    </row>
    <row r="732" spans="1:26" ht="12.75" customHeight="1">
      <c r="A732" s="139"/>
      <c r="B732" s="139"/>
      <c r="C732" s="139"/>
      <c r="D732" s="140"/>
      <c r="E732" s="140"/>
      <c r="F732" s="141"/>
      <c r="G732" s="141"/>
      <c r="H732" s="139"/>
      <c r="I732" s="141"/>
      <c r="J732" s="141"/>
      <c r="K732" s="141"/>
      <c r="L732" s="142"/>
      <c r="M732" s="141"/>
      <c r="N732" s="141"/>
      <c r="O732" s="139"/>
      <c r="P732" s="139"/>
      <c r="Q732" s="141"/>
      <c r="R732" s="139"/>
      <c r="S732" s="139"/>
      <c r="T732" s="139"/>
      <c r="U732" s="139"/>
      <c r="V732" s="139"/>
      <c r="W732" s="139"/>
      <c r="X732" s="140"/>
      <c r="Y732" s="139"/>
      <c r="Z732" s="139"/>
    </row>
    <row r="733" spans="1:26" ht="12.75" customHeight="1">
      <c r="A733" s="139"/>
      <c r="B733" s="139"/>
      <c r="C733" s="139"/>
      <c r="D733" s="140"/>
      <c r="E733" s="140"/>
      <c r="F733" s="141"/>
      <c r="G733" s="141"/>
      <c r="H733" s="139"/>
      <c r="I733" s="141"/>
      <c r="J733" s="141"/>
      <c r="K733" s="141"/>
      <c r="L733" s="142"/>
      <c r="M733" s="141"/>
      <c r="N733" s="141"/>
      <c r="O733" s="139"/>
      <c r="P733" s="139"/>
      <c r="Q733" s="141"/>
      <c r="R733" s="139"/>
      <c r="S733" s="139"/>
      <c r="T733" s="139"/>
      <c r="U733" s="139"/>
      <c r="V733" s="139"/>
      <c r="W733" s="139"/>
      <c r="X733" s="140"/>
      <c r="Y733" s="139"/>
      <c r="Z733" s="139"/>
    </row>
    <row r="734" spans="1:26" ht="12.75" customHeight="1">
      <c r="A734" s="139"/>
      <c r="B734" s="139"/>
      <c r="C734" s="139"/>
      <c r="D734" s="140"/>
      <c r="E734" s="140"/>
      <c r="F734" s="141"/>
      <c r="G734" s="141"/>
      <c r="H734" s="139"/>
      <c r="I734" s="141"/>
      <c r="J734" s="141"/>
      <c r="K734" s="141"/>
      <c r="L734" s="142"/>
      <c r="M734" s="141"/>
      <c r="N734" s="141"/>
      <c r="O734" s="139"/>
      <c r="P734" s="139"/>
      <c r="Q734" s="141"/>
      <c r="R734" s="139"/>
      <c r="S734" s="139"/>
      <c r="T734" s="139"/>
      <c r="U734" s="139"/>
      <c r="V734" s="139"/>
      <c r="W734" s="139"/>
      <c r="X734" s="140"/>
      <c r="Y734" s="139"/>
      <c r="Z734" s="139"/>
    </row>
    <row r="735" spans="1:26" ht="12.75" customHeight="1">
      <c r="A735" s="139"/>
      <c r="B735" s="139"/>
      <c r="C735" s="139"/>
      <c r="D735" s="140"/>
      <c r="E735" s="140"/>
      <c r="F735" s="141"/>
      <c r="G735" s="141"/>
      <c r="H735" s="139"/>
      <c r="I735" s="141"/>
      <c r="J735" s="141"/>
      <c r="K735" s="141"/>
      <c r="L735" s="142"/>
      <c r="M735" s="141"/>
      <c r="N735" s="141"/>
      <c r="O735" s="139"/>
      <c r="P735" s="139"/>
      <c r="Q735" s="141"/>
      <c r="R735" s="139"/>
      <c r="S735" s="139"/>
      <c r="T735" s="139"/>
      <c r="U735" s="139"/>
      <c r="V735" s="139"/>
      <c r="W735" s="139"/>
      <c r="X735" s="140"/>
      <c r="Y735" s="139"/>
      <c r="Z735" s="139"/>
    </row>
    <row r="736" spans="1:26" ht="12.75" customHeight="1">
      <c r="A736" s="139"/>
      <c r="B736" s="139"/>
      <c r="C736" s="139"/>
      <c r="D736" s="140"/>
      <c r="E736" s="140"/>
      <c r="F736" s="141"/>
      <c r="G736" s="141"/>
      <c r="H736" s="139"/>
      <c r="I736" s="141"/>
      <c r="J736" s="141"/>
      <c r="K736" s="141"/>
      <c r="L736" s="142"/>
      <c r="M736" s="141"/>
      <c r="N736" s="141"/>
      <c r="O736" s="139"/>
      <c r="P736" s="139"/>
      <c r="Q736" s="141"/>
      <c r="R736" s="139"/>
      <c r="S736" s="139"/>
      <c r="T736" s="139"/>
      <c r="U736" s="139"/>
      <c r="V736" s="139"/>
      <c r="W736" s="139"/>
      <c r="X736" s="140"/>
      <c r="Y736" s="139"/>
      <c r="Z736" s="139"/>
    </row>
    <row r="737" spans="1:26" ht="12.75" customHeight="1">
      <c r="A737" s="139"/>
      <c r="B737" s="139"/>
      <c r="C737" s="139"/>
      <c r="D737" s="140"/>
      <c r="E737" s="140"/>
      <c r="F737" s="141"/>
      <c r="G737" s="141"/>
      <c r="H737" s="139"/>
      <c r="I737" s="141"/>
      <c r="J737" s="141"/>
      <c r="K737" s="141"/>
      <c r="L737" s="142"/>
      <c r="M737" s="141"/>
      <c r="N737" s="141"/>
      <c r="O737" s="139"/>
      <c r="P737" s="139"/>
      <c r="Q737" s="141"/>
      <c r="R737" s="139"/>
      <c r="S737" s="139"/>
      <c r="T737" s="139"/>
      <c r="U737" s="139"/>
      <c r="V737" s="139"/>
      <c r="W737" s="139"/>
      <c r="X737" s="140"/>
      <c r="Y737" s="139"/>
      <c r="Z737" s="139"/>
    </row>
    <row r="738" spans="1:26" ht="12.75" customHeight="1">
      <c r="A738" s="139"/>
      <c r="B738" s="139"/>
      <c r="C738" s="139"/>
      <c r="D738" s="140"/>
      <c r="E738" s="140"/>
      <c r="F738" s="141"/>
      <c r="G738" s="141"/>
      <c r="H738" s="139"/>
      <c r="I738" s="141"/>
      <c r="J738" s="141"/>
      <c r="K738" s="141"/>
      <c r="L738" s="142"/>
      <c r="M738" s="141"/>
      <c r="N738" s="141"/>
      <c r="O738" s="139"/>
      <c r="P738" s="139"/>
      <c r="Q738" s="141"/>
      <c r="R738" s="139"/>
      <c r="S738" s="139"/>
      <c r="T738" s="139"/>
      <c r="U738" s="139"/>
      <c r="V738" s="139"/>
      <c r="W738" s="139"/>
      <c r="X738" s="140"/>
      <c r="Y738" s="139"/>
      <c r="Z738" s="139"/>
    </row>
    <row r="739" spans="1:26" ht="12.75" customHeight="1">
      <c r="A739" s="139"/>
      <c r="B739" s="139"/>
      <c r="C739" s="139"/>
      <c r="D739" s="140"/>
      <c r="E739" s="140"/>
      <c r="F739" s="141"/>
      <c r="G739" s="141"/>
      <c r="H739" s="139"/>
      <c r="I739" s="141"/>
      <c r="J739" s="141"/>
      <c r="K739" s="141"/>
      <c r="L739" s="142"/>
      <c r="M739" s="141"/>
      <c r="N739" s="141"/>
      <c r="O739" s="139"/>
      <c r="P739" s="139"/>
      <c r="Q739" s="141"/>
      <c r="R739" s="139"/>
      <c r="S739" s="139"/>
      <c r="T739" s="139"/>
      <c r="U739" s="139"/>
      <c r="V739" s="139"/>
      <c r="W739" s="139"/>
      <c r="X739" s="140"/>
      <c r="Y739" s="139"/>
      <c r="Z739" s="139"/>
    </row>
    <row r="740" spans="1:26" ht="12.75" customHeight="1">
      <c r="A740" s="139"/>
      <c r="B740" s="139"/>
      <c r="C740" s="139"/>
      <c r="D740" s="140"/>
      <c r="E740" s="140"/>
      <c r="F740" s="141"/>
      <c r="G740" s="141"/>
      <c r="H740" s="139"/>
      <c r="I740" s="141"/>
      <c r="J740" s="141"/>
      <c r="K740" s="141"/>
      <c r="L740" s="142"/>
      <c r="M740" s="141"/>
      <c r="N740" s="141"/>
      <c r="O740" s="139"/>
      <c r="P740" s="139"/>
      <c r="Q740" s="141"/>
      <c r="R740" s="139"/>
      <c r="S740" s="139"/>
      <c r="T740" s="139"/>
      <c r="U740" s="139"/>
      <c r="V740" s="139"/>
      <c r="W740" s="139"/>
      <c r="X740" s="140"/>
      <c r="Y740" s="139"/>
      <c r="Z740" s="139"/>
    </row>
    <row r="741" spans="1:26" ht="12.75" customHeight="1">
      <c r="A741" s="139"/>
      <c r="B741" s="139"/>
      <c r="C741" s="139"/>
      <c r="D741" s="140"/>
      <c r="E741" s="140"/>
      <c r="F741" s="141"/>
      <c r="G741" s="141"/>
      <c r="H741" s="139"/>
      <c r="I741" s="141"/>
      <c r="J741" s="141"/>
      <c r="K741" s="141"/>
      <c r="L741" s="142"/>
      <c r="M741" s="141"/>
      <c r="N741" s="141"/>
      <c r="O741" s="139"/>
      <c r="P741" s="139"/>
      <c r="Q741" s="141"/>
      <c r="R741" s="139"/>
      <c r="S741" s="139"/>
      <c r="T741" s="139"/>
      <c r="U741" s="139"/>
      <c r="V741" s="139"/>
      <c r="W741" s="139"/>
      <c r="X741" s="140"/>
      <c r="Y741" s="139"/>
      <c r="Z741" s="139"/>
    </row>
    <row r="742" spans="1:26" ht="12.75" customHeight="1">
      <c r="A742" s="139"/>
      <c r="B742" s="139"/>
      <c r="C742" s="139"/>
      <c r="D742" s="140"/>
      <c r="E742" s="140"/>
      <c r="F742" s="141"/>
      <c r="G742" s="141"/>
      <c r="H742" s="139"/>
      <c r="I742" s="141"/>
      <c r="J742" s="141"/>
      <c r="K742" s="141"/>
      <c r="L742" s="142"/>
      <c r="M742" s="141"/>
      <c r="N742" s="141"/>
      <c r="O742" s="139"/>
      <c r="P742" s="139"/>
      <c r="Q742" s="141"/>
      <c r="R742" s="139"/>
      <c r="S742" s="139"/>
      <c r="T742" s="139"/>
      <c r="U742" s="139"/>
      <c r="V742" s="139"/>
      <c r="W742" s="139"/>
      <c r="X742" s="140"/>
      <c r="Y742" s="139"/>
      <c r="Z742" s="139"/>
    </row>
    <row r="743" spans="1:26" ht="12.75" customHeight="1">
      <c r="A743" s="139"/>
      <c r="B743" s="139"/>
      <c r="C743" s="139"/>
      <c r="D743" s="140"/>
      <c r="E743" s="140"/>
      <c r="F743" s="141"/>
      <c r="G743" s="141"/>
      <c r="H743" s="139"/>
      <c r="I743" s="141"/>
      <c r="J743" s="141"/>
      <c r="K743" s="141"/>
      <c r="L743" s="142"/>
      <c r="M743" s="141"/>
      <c r="N743" s="141"/>
      <c r="O743" s="139"/>
      <c r="P743" s="139"/>
      <c r="Q743" s="141"/>
      <c r="R743" s="139"/>
      <c r="S743" s="139"/>
      <c r="T743" s="139"/>
      <c r="U743" s="139"/>
      <c r="V743" s="139"/>
      <c r="W743" s="139"/>
      <c r="X743" s="140"/>
      <c r="Y743" s="139"/>
      <c r="Z743" s="139"/>
    </row>
    <row r="744" spans="1:26" ht="12.75" customHeight="1">
      <c r="A744" s="139"/>
      <c r="B744" s="139"/>
      <c r="C744" s="139"/>
      <c r="D744" s="140"/>
      <c r="E744" s="140"/>
      <c r="F744" s="141"/>
      <c r="G744" s="141"/>
      <c r="H744" s="139"/>
      <c r="I744" s="141"/>
      <c r="J744" s="141"/>
      <c r="K744" s="141"/>
      <c r="L744" s="142"/>
      <c r="M744" s="141"/>
      <c r="N744" s="141"/>
      <c r="O744" s="139"/>
      <c r="P744" s="139"/>
      <c r="Q744" s="141"/>
      <c r="R744" s="139"/>
      <c r="S744" s="139"/>
      <c r="T744" s="139"/>
      <c r="U744" s="139"/>
      <c r="V744" s="139"/>
      <c r="W744" s="139"/>
      <c r="X744" s="140"/>
      <c r="Y744" s="139"/>
      <c r="Z744" s="139"/>
    </row>
    <row r="745" spans="1:26" ht="12.75" customHeight="1">
      <c r="A745" s="139"/>
      <c r="B745" s="139"/>
      <c r="C745" s="139"/>
      <c r="D745" s="140"/>
      <c r="E745" s="140"/>
      <c r="F745" s="141"/>
      <c r="G745" s="141"/>
      <c r="H745" s="139"/>
      <c r="I745" s="141"/>
      <c r="J745" s="141"/>
      <c r="K745" s="141"/>
      <c r="L745" s="142"/>
      <c r="M745" s="141"/>
      <c r="N745" s="141"/>
      <c r="O745" s="139"/>
      <c r="P745" s="139"/>
      <c r="Q745" s="141"/>
      <c r="R745" s="139"/>
      <c r="S745" s="139"/>
      <c r="T745" s="139"/>
      <c r="U745" s="139"/>
      <c r="V745" s="139"/>
      <c r="W745" s="139"/>
      <c r="X745" s="140"/>
      <c r="Y745" s="139"/>
      <c r="Z745" s="139"/>
    </row>
    <row r="746" spans="1:26" ht="12.75" customHeight="1">
      <c r="A746" s="139"/>
      <c r="B746" s="139"/>
      <c r="C746" s="139"/>
      <c r="D746" s="140"/>
      <c r="E746" s="140"/>
      <c r="F746" s="141"/>
      <c r="G746" s="141"/>
      <c r="H746" s="139"/>
      <c r="I746" s="141"/>
      <c r="J746" s="141"/>
      <c r="K746" s="141"/>
      <c r="L746" s="142"/>
      <c r="M746" s="141"/>
      <c r="N746" s="141"/>
      <c r="O746" s="139"/>
      <c r="P746" s="139"/>
      <c r="Q746" s="141"/>
      <c r="R746" s="139"/>
      <c r="S746" s="139"/>
      <c r="T746" s="139"/>
      <c r="U746" s="139"/>
      <c r="V746" s="139"/>
      <c r="W746" s="139"/>
      <c r="X746" s="140"/>
      <c r="Y746" s="139"/>
      <c r="Z746" s="139"/>
    </row>
    <row r="747" spans="1:26" ht="12.75" customHeight="1">
      <c r="A747" s="139"/>
      <c r="B747" s="139"/>
      <c r="C747" s="139"/>
      <c r="D747" s="140"/>
      <c r="E747" s="140"/>
      <c r="F747" s="141"/>
      <c r="G747" s="141"/>
      <c r="H747" s="139"/>
      <c r="I747" s="141"/>
      <c r="J747" s="141"/>
      <c r="K747" s="141"/>
      <c r="L747" s="142"/>
      <c r="M747" s="141"/>
      <c r="N747" s="141"/>
      <c r="O747" s="139"/>
      <c r="P747" s="139"/>
      <c r="Q747" s="141"/>
      <c r="R747" s="139"/>
      <c r="S747" s="139"/>
      <c r="T747" s="139"/>
      <c r="U747" s="139"/>
      <c r="V747" s="139"/>
      <c r="W747" s="139"/>
      <c r="X747" s="140"/>
      <c r="Y747" s="139"/>
      <c r="Z747" s="139"/>
    </row>
    <row r="748" spans="1:26" ht="12.75" customHeight="1">
      <c r="A748" s="139"/>
      <c r="B748" s="139"/>
      <c r="C748" s="139"/>
      <c r="D748" s="140"/>
      <c r="E748" s="140"/>
      <c r="F748" s="141"/>
      <c r="G748" s="141"/>
      <c r="H748" s="139"/>
      <c r="I748" s="141"/>
      <c r="J748" s="141"/>
      <c r="K748" s="141"/>
      <c r="L748" s="142"/>
      <c r="M748" s="141"/>
      <c r="N748" s="141"/>
      <c r="O748" s="139"/>
      <c r="P748" s="139"/>
      <c r="Q748" s="141"/>
      <c r="R748" s="139"/>
      <c r="S748" s="139"/>
      <c r="T748" s="139"/>
      <c r="U748" s="139"/>
      <c r="V748" s="139"/>
      <c r="W748" s="139"/>
      <c r="X748" s="140"/>
      <c r="Y748" s="139"/>
      <c r="Z748" s="139"/>
    </row>
    <row r="749" spans="1:26" ht="12.75" customHeight="1">
      <c r="A749" s="139"/>
      <c r="B749" s="139"/>
      <c r="C749" s="139"/>
      <c r="D749" s="140"/>
      <c r="E749" s="140"/>
      <c r="F749" s="141"/>
      <c r="G749" s="141"/>
      <c r="H749" s="139"/>
      <c r="I749" s="141"/>
      <c r="J749" s="141"/>
      <c r="K749" s="141"/>
      <c r="L749" s="142"/>
      <c r="M749" s="141"/>
      <c r="N749" s="141"/>
      <c r="O749" s="139"/>
      <c r="P749" s="139"/>
      <c r="Q749" s="141"/>
      <c r="R749" s="139"/>
      <c r="S749" s="139"/>
      <c r="T749" s="139"/>
      <c r="U749" s="139"/>
      <c r="V749" s="139"/>
      <c r="W749" s="139"/>
      <c r="X749" s="140"/>
      <c r="Y749" s="139"/>
      <c r="Z749" s="139"/>
    </row>
    <row r="750" spans="1:26" ht="12.75" customHeight="1">
      <c r="A750" s="139"/>
      <c r="B750" s="139"/>
      <c r="C750" s="139"/>
      <c r="D750" s="140"/>
      <c r="E750" s="140"/>
      <c r="F750" s="141"/>
      <c r="G750" s="141"/>
      <c r="H750" s="139"/>
      <c r="I750" s="141"/>
      <c r="J750" s="141"/>
      <c r="K750" s="141"/>
      <c r="L750" s="142"/>
      <c r="M750" s="141"/>
      <c r="N750" s="141"/>
      <c r="O750" s="139"/>
      <c r="P750" s="139"/>
      <c r="Q750" s="141"/>
      <c r="R750" s="139"/>
      <c r="S750" s="139"/>
      <c r="T750" s="139"/>
      <c r="U750" s="139"/>
      <c r="V750" s="139"/>
      <c r="W750" s="139"/>
      <c r="X750" s="140"/>
      <c r="Y750" s="139"/>
      <c r="Z750" s="139"/>
    </row>
    <row r="751" spans="1:26" ht="12.75" customHeight="1">
      <c r="A751" s="139"/>
      <c r="B751" s="139"/>
      <c r="C751" s="139"/>
      <c r="D751" s="140"/>
      <c r="E751" s="140"/>
      <c r="F751" s="141"/>
      <c r="G751" s="141"/>
      <c r="H751" s="139"/>
      <c r="I751" s="141"/>
      <c r="J751" s="141"/>
      <c r="K751" s="141"/>
      <c r="L751" s="142"/>
      <c r="M751" s="141"/>
      <c r="N751" s="141"/>
      <c r="O751" s="139"/>
      <c r="P751" s="139"/>
      <c r="Q751" s="141"/>
      <c r="R751" s="139"/>
      <c r="S751" s="139"/>
      <c r="T751" s="139"/>
      <c r="U751" s="139"/>
      <c r="V751" s="139"/>
      <c r="W751" s="139"/>
      <c r="X751" s="140"/>
      <c r="Y751" s="139"/>
      <c r="Z751" s="139"/>
    </row>
    <row r="752" spans="1:26" ht="12.75" customHeight="1">
      <c r="A752" s="139"/>
      <c r="B752" s="139"/>
      <c r="C752" s="139"/>
      <c r="D752" s="140"/>
      <c r="E752" s="140"/>
      <c r="F752" s="141"/>
      <c r="G752" s="141"/>
      <c r="H752" s="139"/>
      <c r="I752" s="141"/>
      <c r="J752" s="141"/>
      <c r="K752" s="141"/>
      <c r="L752" s="142"/>
      <c r="M752" s="141"/>
      <c r="N752" s="141"/>
      <c r="O752" s="139"/>
      <c r="P752" s="139"/>
      <c r="Q752" s="141"/>
      <c r="R752" s="139"/>
      <c r="S752" s="139"/>
      <c r="T752" s="139"/>
      <c r="U752" s="139"/>
      <c r="V752" s="139"/>
      <c r="W752" s="139"/>
      <c r="X752" s="140"/>
      <c r="Y752" s="139"/>
      <c r="Z752" s="139"/>
    </row>
    <row r="753" spans="1:26" ht="12.75" customHeight="1">
      <c r="A753" s="139"/>
      <c r="B753" s="139"/>
      <c r="C753" s="139"/>
      <c r="D753" s="140"/>
      <c r="E753" s="140"/>
      <c r="F753" s="141"/>
      <c r="G753" s="141"/>
      <c r="H753" s="139"/>
      <c r="I753" s="141"/>
      <c r="J753" s="141"/>
      <c r="K753" s="141"/>
      <c r="L753" s="142"/>
      <c r="M753" s="141"/>
      <c r="N753" s="141"/>
      <c r="O753" s="139"/>
      <c r="P753" s="139"/>
      <c r="Q753" s="141"/>
      <c r="R753" s="139"/>
      <c r="S753" s="139"/>
      <c r="T753" s="139"/>
      <c r="U753" s="139"/>
      <c r="V753" s="139"/>
      <c r="W753" s="139"/>
      <c r="X753" s="140"/>
      <c r="Y753" s="139"/>
      <c r="Z753" s="139"/>
    </row>
    <row r="754" spans="1:26" ht="12.75" customHeight="1">
      <c r="A754" s="139"/>
      <c r="B754" s="139"/>
      <c r="C754" s="139"/>
      <c r="D754" s="140"/>
      <c r="E754" s="140"/>
      <c r="F754" s="141"/>
      <c r="G754" s="141"/>
      <c r="H754" s="139"/>
      <c r="I754" s="141"/>
      <c r="J754" s="141"/>
      <c r="K754" s="141"/>
      <c r="L754" s="142"/>
      <c r="M754" s="141"/>
      <c r="N754" s="141"/>
      <c r="O754" s="139"/>
      <c r="P754" s="139"/>
      <c r="Q754" s="141"/>
      <c r="R754" s="139"/>
      <c r="S754" s="139"/>
      <c r="T754" s="139"/>
      <c r="U754" s="139"/>
      <c r="V754" s="139"/>
      <c r="W754" s="139"/>
      <c r="X754" s="140"/>
      <c r="Y754" s="139"/>
      <c r="Z754" s="139"/>
    </row>
    <row r="755" spans="1:26" ht="12.75" customHeight="1">
      <c r="A755" s="139"/>
      <c r="B755" s="139"/>
      <c r="C755" s="139"/>
      <c r="D755" s="140"/>
      <c r="E755" s="140"/>
      <c r="F755" s="141"/>
      <c r="G755" s="141"/>
      <c r="H755" s="139"/>
      <c r="I755" s="141"/>
      <c r="J755" s="141"/>
      <c r="K755" s="141"/>
      <c r="L755" s="142"/>
      <c r="M755" s="141"/>
      <c r="N755" s="141"/>
      <c r="O755" s="139"/>
      <c r="P755" s="139"/>
      <c r="Q755" s="141"/>
      <c r="R755" s="139"/>
      <c r="S755" s="139"/>
      <c r="T755" s="139"/>
      <c r="U755" s="139"/>
      <c r="V755" s="139"/>
      <c r="W755" s="139"/>
      <c r="X755" s="140"/>
      <c r="Y755" s="139"/>
      <c r="Z755" s="139"/>
    </row>
    <row r="756" spans="1:26" ht="12.75" customHeight="1">
      <c r="A756" s="139"/>
      <c r="B756" s="139"/>
      <c r="C756" s="139"/>
      <c r="D756" s="140"/>
      <c r="E756" s="140"/>
      <c r="F756" s="141"/>
      <c r="G756" s="141"/>
      <c r="H756" s="139"/>
      <c r="I756" s="141"/>
      <c r="J756" s="141"/>
      <c r="K756" s="141"/>
      <c r="L756" s="142"/>
      <c r="M756" s="141"/>
      <c r="N756" s="141"/>
      <c r="O756" s="139"/>
      <c r="P756" s="139"/>
      <c r="Q756" s="141"/>
      <c r="R756" s="139"/>
      <c r="S756" s="139"/>
      <c r="T756" s="139"/>
      <c r="U756" s="139"/>
      <c r="V756" s="139"/>
      <c r="W756" s="139"/>
      <c r="X756" s="140"/>
      <c r="Y756" s="139"/>
      <c r="Z756" s="139"/>
    </row>
    <row r="757" spans="1:26" ht="12.75" customHeight="1">
      <c r="A757" s="139"/>
      <c r="B757" s="139"/>
      <c r="C757" s="139"/>
      <c r="D757" s="140"/>
      <c r="E757" s="140"/>
      <c r="F757" s="141"/>
      <c r="G757" s="141"/>
      <c r="H757" s="139"/>
      <c r="I757" s="141"/>
      <c r="J757" s="141"/>
      <c r="K757" s="141"/>
      <c r="L757" s="142"/>
      <c r="M757" s="141"/>
      <c r="N757" s="141"/>
      <c r="O757" s="139"/>
      <c r="P757" s="139"/>
      <c r="Q757" s="141"/>
      <c r="R757" s="139"/>
      <c r="S757" s="139"/>
      <c r="T757" s="139"/>
      <c r="U757" s="139"/>
      <c r="V757" s="139"/>
      <c r="W757" s="139"/>
      <c r="X757" s="140"/>
      <c r="Y757" s="139"/>
      <c r="Z757" s="139"/>
    </row>
    <row r="758" spans="1:26" ht="12.75" customHeight="1">
      <c r="A758" s="139"/>
      <c r="B758" s="139"/>
      <c r="C758" s="139"/>
      <c r="D758" s="140"/>
      <c r="E758" s="140"/>
      <c r="F758" s="141"/>
      <c r="G758" s="141"/>
      <c r="H758" s="139"/>
      <c r="I758" s="141"/>
      <c r="J758" s="141"/>
      <c r="K758" s="141"/>
      <c r="L758" s="142"/>
      <c r="M758" s="141"/>
      <c r="N758" s="141"/>
      <c r="O758" s="139"/>
      <c r="P758" s="139"/>
      <c r="Q758" s="141"/>
      <c r="R758" s="139"/>
      <c r="S758" s="139"/>
      <c r="T758" s="139"/>
      <c r="U758" s="139"/>
      <c r="V758" s="139"/>
      <c r="W758" s="139"/>
      <c r="X758" s="140"/>
      <c r="Y758" s="139"/>
      <c r="Z758" s="139"/>
    </row>
    <row r="759" spans="1:26" ht="12.75" customHeight="1">
      <c r="A759" s="139"/>
      <c r="B759" s="139"/>
      <c r="C759" s="139"/>
      <c r="D759" s="140"/>
      <c r="E759" s="140"/>
      <c r="F759" s="141"/>
      <c r="G759" s="141"/>
      <c r="H759" s="139"/>
      <c r="I759" s="141"/>
      <c r="J759" s="141"/>
      <c r="K759" s="141"/>
      <c r="L759" s="142"/>
      <c r="M759" s="141"/>
      <c r="N759" s="141"/>
      <c r="O759" s="139"/>
      <c r="P759" s="139"/>
      <c r="Q759" s="141"/>
      <c r="R759" s="139"/>
      <c r="S759" s="139"/>
      <c r="T759" s="139"/>
      <c r="U759" s="139"/>
      <c r="V759" s="139"/>
      <c r="W759" s="139"/>
      <c r="X759" s="140"/>
      <c r="Y759" s="139"/>
      <c r="Z759" s="139"/>
    </row>
    <row r="760" spans="1:26" ht="12.75" customHeight="1">
      <c r="A760" s="139"/>
      <c r="B760" s="139"/>
      <c r="C760" s="139"/>
      <c r="D760" s="140"/>
      <c r="E760" s="140"/>
      <c r="F760" s="141"/>
      <c r="G760" s="141"/>
      <c r="H760" s="139"/>
      <c r="I760" s="141"/>
      <c r="J760" s="141"/>
      <c r="K760" s="141"/>
      <c r="L760" s="142"/>
      <c r="M760" s="141"/>
      <c r="N760" s="141"/>
      <c r="O760" s="139"/>
      <c r="P760" s="139"/>
      <c r="Q760" s="141"/>
      <c r="R760" s="139"/>
      <c r="S760" s="139"/>
      <c r="T760" s="139"/>
      <c r="U760" s="139"/>
      <c r="V760" s="139"/>
      <c r="W760" s="139"/>
      <c r="X760" s="140"/>
      <c r="Y760" s="139"/>
      <c r="Z760" s="139"/>
    </row>
    <row r="761" spans="1:26" ht="12.75" customHeight="1">
      <c r="A761" s="139"/>
      <c r="B761" s="139"/>
      <c r="C761" s="139"/>
      <c r="D761" s="140"/>
      <c r="E761" s="140"/>
      <c r="F761" s="141"/>
      <c r="G761" s="141"/>
      <c r="H761" s="139"/>
      <c r="I761" s="141"/>
      <c r="J761" s="141"/>
      <c r="K761" s="141"/>
      <c r="L761" s="142"/>
      <c r="M761" s="141"/>
      <c r="N761" s="141"/>
      <c r="O761" s="139"/>
      <c r="P761" s="139"/>
      <c r="Q761" s="141"/>
      <c r="R761" s="139"/>
      <c r="S761" s="139"/>
      <c r="T761" s="139"/>
      <c r="U761" s="139"/>
      <c r="V761" s="139"/>
      <c r="W761" s="139"/>
      <c r="X761" s="140"/>
      <c r="Y761" s="139"/>
      <c r="Z761" s="139"/>
    </row>
    <row r="762" spans="1:26" ht="12.75" customHeight="1">
      <c r="A762" s="139"/>
      <c r="B762" s="139"/>
      <c r="C762" s="139"/>
      <c r="D762" s="140"/>
      <c r="E762" s="140"/>
      <c r="F762" s="141"/>
      <c r="G762" s="141"/>
      <c r="H762" s="139"/>
      <c r="I762" s="141"/>
      <c r="J762" s="141"/>
      <c r="K762" s="141"/>
      <c r="L762" s="142"/>
      <c r="M762" s="141"/>
      <c r="N762" s="141"/>
      <c r="O762" s="139"/>
      <c r="P762" s="139"/>
      <c r="Q762" s="141"/>
      <c r="R762" s="139"/>
      <c r="S762" s="139"/>
      <c r="T762" s="139"/>
      <c r="U762" s="139"/>
      <c r="V762" s="139"/>
      <c r="W762" s="139"/>
      <c r="X762" s="140"/>
      <c r="Y762" s="139"/>
      <c r="Z762" s="139"/>
    </row>
    <row r="763" spans="1:26" ht="12.75" customHeight="1">
      <c r="A763" s="139"/>
      <c r="B763" s="139"/>
      <c r="C763" s="139"/>
      <c r="D763" s="140"/>
      <c r="E763" s="140"/>
      <c r="F763" s="141"/>
      <c r="G763" s="141"/>
      <c r="H763" s="139"/>
      <c r="I763" s="141"/>
      <c r="J763" s="141"/>
      <c r="K763" s="141"/>
      <c r="L763" s="142"/>
      <c r="M763" s="141"/>
      <c r="N763" s="141"/>
      <c r="O763" s="139"/>
      <c r="P763" s="139"/>
      <c r="Q763" s="141"/>
      <c r="R763" s="139"/>
      <c r="S763" s="139"/>
      <c r="T763" s="139"/>
      <c r="U763" s="139"/>
      <c r="V763" s="139"/>
      <c r="W763" s="139"/>
      <c r="X763" s="140"/>
      <c r="Y763" s="139"/>
      <c r="Z763" s="139"/>
    </row>
    <row r="764" spans="1:26" ht="12.75" customHeight="1">
      <c r="A764" s="139"/>
      <c r="B764" s="139"/>
      <c r="C764" s="139"/>
      <c r="D764" s="140"/>
      <c r="E764" s="140"/>
      <c r="F764" s="141"/>
      <c r="G764" s="141"/>
      <c r="H764" s="139"/>
      <c r="I764" s="141"/>
      <c r="J764" s="141"/>
      <c r="K764" s="141"/>
      <c r="L764" s="142"/>
      <c r="M764" s="141"/>
      <c r="N764" s="141"/>
      <c r="O764" s="139"/>
      <c r="P764" s="139"/>
      <c r="Q764" s="141"/>
      <c r="R764" s="139"/>
      <c r="S764" s="139"/>
      <c r="T764" s="139"/>
      <c r="U764" s="139"/>
      <c r="V764" s="139"/>
      <c r="W764" s="139"/>
      <c r="X764" s="140"/>
      <c r="Y764" s="139"/>
      <c r="Z764" s="139"/>
    </row>
    <row r="765" spans="1:26" ht="12.75" customHeight="1">
      <c r="A765" s="139"/>
      <c r="B765" s="139"/>
      <c r="C765" s="139"/>
      <c r="D765" s="140"/>
      <c r="E765" s="140"/>
      <c r="F765" s="141"/>
      <c r="G765" s="141"/>
      <c r="H765" s="139"/>
      <c r="I765" s="141"/>
      <c r="J765" s="141"/>
      <c r="K765" s="141"/>
      <c r="L765" s="142"/>
      <c r="M765" s="141"/>
      <c r="N765" s="141"/>
      <c r="O765" s="139"/>
      <c r="P765" s="139"/>
      <c r="Q765" s="141"/>
      <c r="R765" s="139"/>
      <c r="S765" s="139"/>
      <c r="T765" s="139"/>
      <c r="U765" s="139"/>
      <c r="V765" s="139"/>
      <c r="W765" s="139"/>
      <c r="X765" s="140"/>
      <c r="Y765" s="139"/>
      <c r="Z765" s="139"/>
    </row>
    <row r="766" spans="1:26" ht="12.75" customHeight="1">
      <c r="A766" s="139"/>
      <c r="B766" s="139"/>
      <c r="C766" s="139"/>
      <c r="D766" s="140"/>
      <c r="E766" s="140"/>
      <c r="F766" s="141"/>
      <c r="G766" s="141"/>
      <c r="H766" s="139"/>
      <c r="I766" s="141"/>
      <c r="J766" s="141"/>
      <c r="K766" s="141"/>
      <c r="L766" s="142"/>
      <c r="M766" s="141"/>
      <c r="N766" s="141"/>
      <c r="O766" s="139"/>
      <c r="P766" s="139"/>
      <c r="Q766" s="141"/>
      <c r="R766" s="139"/>
      <c r="S766" s="139"/>
      <c r="T766" s="139"/>
      <c r="U766" s="139"/>
      <c r="V766" s="139"/>
      <c r="W766" s="139"/>
      <c r="X766" s="140"/>
      <c r="Y766" s="139"/>
      <c r="Z766" s="139"/>
    </row>
    <row r="767" spans="1:26" ht="12.75" customHeight="1">
      <c r="A767" s="139"/>
      <c r="B767" s="139"/>
      <c r="C767" s="139"/>
      <c r="D767" s="140"/>
      <c r="E767" s="140"/>
      <c r="F767" s="141"/>
      <c r="G767" s="141"/>
      <c r="H767" s="139"/>
      <c r="I767" s="141"/>
      <c r="J767" s="141"/>
      <c r="K767" s="141"/>
      <c r="L767" s="142"/>
      <c r="M767" s="141"/>
      <c r="N767" s="141"/>
      <c r="O767" s="139"/>
      <c r="P767" s="139"/>
      <c r="Q767" s="141"/>
      <c r="R767" s="139"/>
      <c r="S767" s="139"/>
      <c r="T767" s="139"/>
      <c r="U767" s="139"/>
      <c r="V767" s="139"/>
      <c r="W767" s="139"/>
      <c r="X767" s="140"/>
      <c r="Y767" s="139"/>
      <c r="Z767" s="139"/>
    </row>
    <row r="768" spans="1:26" ht="12.75" customHeight="1">
      <c r="A768" s="139"/>
      <c r="B768" s="139"/>
      <c r="C768" s="139"/>
      <c r="D768" s="140"/>
      <c r="E768" s="140"/>
      <c r="F768" s="141"/>
      <c r="G768" s="141"/>
      <c r="H768" s="139"/>
      <c r="I768" s="141"/>
      <c r="J768" s="141"/>
      <c r="K768" s="141"/>
      <c r="L768" s="142"/>
      <c r="M768" s="141"/>
      <c r="N768" s="141"/>
      <c r="O768" s="139"/>
      <c r="P768" s="139"/>
      <c r="Q768" s="141"/>
      <c r="R768" s="139"/>
      <c r="S768" s="139"/>
      <c r="T768" s="139"/>
      <c r="U768" s="139"/>
      <c r="V768" s="139"/>
      <c r="W768" s="139"/>
      <c r="X768" s="140"/>
      <c r="Y768" s="139"/>
      <c r="Z768" s="139"/>
    </row>
    <row r="769" spans="1:26" ht="12.75" customHeight="1">
      <c r="A769" s="139"/>
      <c r="B769" s="139"/>
      <c r="C769" s="139"/>
      <c r="D769" s="140"/>
      <c r="E769" s="140"/>
      <c r="F769" s="141"/>
      <c r="G769" s="141"/>
      <c r="H769" s="139"/>
      <c r="I769" s="141"/>
      <c r="J769" s="141"/>
      <c r="K769" s="141"/>
      <c r="L769" s="142"/>
      <c r="M769" s="141"/>
      <c r="N769" s="141"/>
      <c r="O769" s="139"/>
      <c r="P769" s="139"/>
      <c r="Q769" s="141"/>
      <c r="R769" s="139"/>
      <c r="S769" s="139"/>
      <c r="T769" s="139"/>
      <c r="U769" s="139"/>
      <c r="V769" s="139"/>
      <c r="W769" s="139"/>
      <c r="X769" s="140"/>
      <c r="Y769" s="139"/>
      <c r="Z769" s="139"/>
    </row>
    <row r="770" spans="1:26" ht="12.75" customHeight="1">
      <c r="A770" s="139"/>
      <c r="B770" s="139"/>
      <c r="C770" s="139"/>
      <c r="D770" s="140"/>
      <c r="E770" s="140"/>
      <c r="F770" s="141"/>
      <c r="G770" s="141"/>
      <c r="H770" s="139"/>
      <c r="I770" s="141"/>
      <c r="J770" s="141"/>
      <c r="K770" s="141"/>
      <c r="L770" s="142"/>
      <c r="M770" s="141"/>
      <c r="N770" s="141"/>
      <c r="O770" s="139"/>
      <c r="P770" s="139"/>
      <c r="Q770" s="141"/>
      <c r="R770" s="139"/>
      <c r="S770" s="139"/>
      <c r="T770" s="139"/>
      <c r="U770" s="139"/>
      <c r="V770" s="139"/>
      <c r="W770" s="139"/>
      <c r="X770" s="140"/>
      <c r="Y770" s="139"/>
      <c r="Z770" s="139"/>
    </row>
    <row r="771" spans="1:26" ht="12.75" customHeight="1">
      <c r="A771" s="139"/>
      <c r="B771" s="139"/>
      <c r="C771" s="139"/>
      <c r="D771" s="140"/>
      <c r="E771" s="140"/>
      <c r="F771" s="141"/>
      <c r="G771" s="141"/>
      <c r="H771" s="139"/>
      <c r="I771" s="141"/>
      <c r="J771" s="141"/>
      <c r="K771" s="141"/>
      <c r="L771" s="142"/>
      <c r="M771" s="141"/>
      <c r="N771" s="141"/>
      <c r="O771" s="139"/>
      <c r="P771" s="139"/>
      <c r="Q771" s="141"/>
      <c r="R771" s="139"/>
      <c r="S771" s="139"/>
      <c r="T771" s="139"/>
      <c r="U771" s="139"/>
      <c r="V771" s="139"/>
      <c r="W771" s="139"/>
      <c r="X771" s="140"/>
      <c r="Y771" s="139"/>
      <c r="Z771" s="139"/>
    </row>
    <row r="772" spans="1:26" ht="12.75" customHeight="1">
      <c r="A772" s="139"/>
      <c r="B772" s="139"/>
      <c r="C772" s="139"/>
      <c r="D772" s="140"/>
      <c r="E772" s="140"/>
      <c r="F772" s="141"/>
      <c r="G772" s="141"/>
      <c r="H772" s="139"/>
      <c r="I772" s="141"/>
      <c r="J772" s="141"/>
      <c r="K772" s="141"/>
      <c r="L772" s="142"/>
      <c r="M772" s="141"/>
      <c r="N772" s="141"/>
      <c r="O772" s="139"/>
      <c r="P772" s="139"/>
      <c r="Q772" s="141"/>
      <c r="R772" s="139"/>
      <c r="S772" s="139"/>
      <c r="T772" s="139"/>
      <c r="U772" s="139"/>
      <c r="V772" s="139"/>
      <c r="W772" s="139"/>
      <c r="X772" s="140"/>
      <c r="Y772" s="139"/>
      <c r="Z772" s="139"/>
    </row>
    <row r="773" spans="1:26" ht="12.75" customHeight="1">
      <c r="A773" s="139"/>
      <c r="B773" s="139"/>
      <c r="C773" s="139"/>
      <c r="D773" s="140"/>
      <c r="E773" s="140"/>
      <c r="F773" s="141"/>
      <c r="G773" s="141"/>
      <c r="H773" s="139"/>
      <c r="I773" s="141"/>
      <c r="J773" s="141"/>
      <c r="K773" s="141"/>
      <c r="L773" s="142"/>
      <c r="M773" s="141"/>
      <c r="N773" s="141"/>
      <c r="O773" s="139"/>
      <c r="P773" s="139"/>
      <c r="Q773" s="141"/>
      <c r="R773" s="139"/>
      <c r="S773" s="139"/>
      <c r="T773" s="139"/>
      <c r="U773" s="139"/>
      <c r="V773" s="139"/>
      <c r="W773" s="139"/>
      <c r="X773" s="140"/>
      <c r="Y773" s="139"/>
      <c r="Z773" s="139"/>
    </row>
    <row r="774" spans="1:26" ht="12.75" customHeight="1">
      <c r="A774" s="139"/>
      <c r="B774" s="139"/>
      <c r="C774" s="139"/>
      <c r="D774" s="140"/>
      <c r="E774" s="140"/>
      <c r="F774" s="141"/>
      <c r="G774" s="141"/>
      <c r="H774" s="139"/>
      <c r="I774" s="141"/>
      <c r="J774" s="141"/>
      <c r="K774" s="141"/>
      <c r="L774" s="142"/>
      <c r="M774" s="141"/>
      <c r="N774" s="141"/>
      <c r="O774" s="139"/>
      <c r="P774" s="139"/>
      <c r="Q774" s="141"/>
      <c r="R774" s="139"/>
      <c r="S774" s="139"/>
      <c r="T774" s="139"/>
      <c r="U774" s="139"/>
      <c r="V774" s="139"/>
      <c r="W774" s="139"/>
      <c r="X774" s="140"/>
      <c r="Y774" s="139"/>
      <c r="Z774" s="139"/>
    </row>
    <row r="775" spans="1:26" ht="12.75" customHeight="1">
      <c r="A775" s="139"/>
      <c r="B775" s="139"/>
      <c r="C775" s="139"/>
      <c r="D775" s="140"/>
      <c r="E775" s="140"/>
      <c r="F775" s="141"/>
      <c r="G775" s="141"/>
      <c r="H775" s="139"/>
      <c r="I775" s="141"/>
      <c r="J775" s="141"/>
      <c r="K775" s="141"/>
      <c r="L775" s="142"/>
      <c r="M775" s="141"/>
      <c r="N775" s="141"/>
      <c r="O775" s="139"/>
      <c r="P775" s="139"/>
      <c r="Q775" s="141"/>
      <c r="R775" s="139"/>
      <c r="S775" s="139"/>
      <c r="T775" s="139"/>
      <c r="U775" s="139"/>
      <c r="V775" s="139"/>
      <c r="W775" s="139"/>
      <c r="X775" s="140"/>
      <c r="Y775" s="139"/>
      <c r="Z775" s="139"/>
    </row>
    <row r="776" spans="1:26" ht="12.75" customHeight="1">
      <c r="A776" s="139"/>
      <c r="B776" s="139"/>
      <c r="C776" s="139"/>
      <c r="D776" s="140"/>
      <c r="E776" s="140"/>
      <c r="F776" s="141"/>
      <c r="G776" s="141"/>
      <c r="H776" s="139"/>
      <c r="I776" s="141"/>
      <c r="J776" s="141"/>
      <c r="K776" s="141"/>
      <c r="L776" s="142"/>
      <c r="M776" s="141"/>
      <c r="N776" s="141"/>
      <c r="O776" s="139"/>
      <c r="P776" s="139"/>
      <c r="Q776" s="141"/>
      <c r="R776" s="139"/>
      <c r="S776" s="139"/>
      <c r="T776" s="139"/>
      <c r="U776" s="139"/>
      <c r="V776" s="139"/>
      <c r="W776" s="139"/>
      <c r="X776" s="140"/>
      <c r="Y776" s="139"/>
      <c r="Z776" s="139"/>
    </row>
    <row r="777" spans="1:26" ht="12.75" customHeight="1">
      <c r="A777" s="139"/>
      <c r="B777" s="139"/>
      <c r="C777" s="139"/>
      <c r="D777" s="140"/>
      <c r="E777" s="140"/>
      <c r="F777" s="141"/>
      <c r="G777" s="141"/>
      <c r="H777" s="139"/>
      <c r="I777" s="141"/>
      <c r="J777" s="141"/>
      <c r="K777" s="141"/>
      <c r="L777" s="142"/>
      <c r="M777" s="141"/>
      <c r="N777" s="141"/>
      <c r="O777" s="139"/>
      <c r="P777" s="139"/>
      <c r="Q777" s="141"/>
      <c r="R777" s="139"/>
      <c r="S777" s="139"/>
      <c r="T777" s="139"/>
      <c r="U777" s="139"/>
      <c r="V777" s="139"/>
      <c r="W777" s="139"/>
      <c r="X777" s="140"/>
      <c r="Y777" s="139"/>
      <c r="Z777" s="139"/>
    </row>
    <row r="778" spans="1:26" ht="12.75" customHeight="1">
      <c r="A778" s="139"/>
      <c r="B778" s="139"/>
      <c r="C778" s="139"/>
      <c r="D778" s="140"/>
      <c r="E778" s="140"/>
      <c r="F778" s="141"/>
      <c r="G778" s="141"/>
      <c r="H778" s="139"/>
      <c r="I778" s="141"/>
      <c r="J778" s="141"/>
      <c r="K778" s="141"/>
      <c r="L778" s="142"/>
      <c r="M778" s="141"/>
      <c r="N778" s="141"/>
      <c r="O778" s="139"/>
      <c r="P778" s="139"/>
      <c r="Q778" s="141"/>
      <c r="R778" s="139"/>
      <c r="S778" s="139"/>
      <c r="T778" s="139"/>
      <c r="U778" s="139"/>
      <c r="V778" s="139"/>
      <c r="W778" s="139"/>
      <c r="X778" s="140"/>
      <c r="Y778" s="139"/>
      <c r="Z778" s="139"/>
    </row>
    <row r="779" spans="1:26" ht="12.75" customHeight="1">
      <c r="A779" s="139"/>
      <c r="B779" s="139"/>
      <c r="C779" s="139"/>
      <c r="D779" s="140"/>
      <c r="E779" s="140"/>
      <c r="F779" s="141"/>
      <c r="G779" s="141"/>
      <c r="H779" s="139"/>
      <c r="I779" s="141"/>
      <c r="J779" s="141"/>
      <c r="K779" s="141"/>
      <c r="L779" s="142"/>
      <c r="M779" s="141"/>
      <c r="N779" s="141"/>
      <c r="O779" s="139"/>
      <c r="P779" s="139"/>
      <c r="Q779" s="141"/>
      <c r="R779" s="139"/>
      <c r="S779" s="139"/>
      <c r="T779" s="139"/>
      <c r="U779" s="139"/>
      <c r="V779" s="139"/>
      <c r="W779" s="139"/>
      <c r="X779" s="140"/>
      <c r="Y779" s="139"/>
      <c r="Z779" s="139"/>
    </row>
    <row r="780" spans="1:26" ht="12.75" customHeight="1">
      <c r="A780" s="139"/>
      <c r="B780" s="139"/>
      <c r="C780" s="139"/>
      <c r="D780" s="140"/>
      <c r="E780" s="140"/>
      <c r="F780" s="141"/>
      <c r="G780" s="141"/>
      <c r="H780" s="139"/>
      <c r="I780" s="141"/>
      <c r="J780" s="141"/>
      <c r="K780" s="141"/>
      <c r="L780" s="142"/>
      <c r="M780" s="141"/>
      <c r="N780" s="141"/>
      <c r="O780" s="139"/>
      <c r="P780" s="139"/>
      <c r="Q780" s="141"/>
      <c r="R780" s="139"/>
      <c r="S780" s="139"/>
      <c r="T780" s="139"/>
      <c r="U780" s="139"/>
      <c r="V780" s="139"/>
      <c r="W780" s="139"/>
      <c r="X780" s="140"/>
      <c r="Y780" s="139"/>
      <c r="Z780" s="139"/>
    </row>
    <row r="781" spans="1:26" ht="12.75" customHeight="1">
      <c r="A781" s="139"/>
      <c r="B781" s="139"/>
      <c r="C781" s="139"/>
      <c r="D781" s="140"/>
      <c r="E781" s="140"/>
      <c r="F781" s="141"/>
      <c r="G781" s="141"/>
      <c r="H781" s="139"/>
      <c r="I781" s="141"/>
      <c r="J781" s="141"/>
      <c r="K781" s="141"/>
      <c r="L781" s="142"/>
      <c r="M781" s="141"/>
      <c r="N781" s="141"/>
      <c r="O781" s="139"/>
      <c r="P781" s="139"/>
      <c r="Q781" s="141"/>
      <c r="R781" s="139"/>
      <c r="S781" s="139"/>
      <c r="T781" s="139"/>
      <c r="U781" s="139"/>
      <c r="V781" s="139"/>
      <c r="W781" s="139"/>
      <c r="X781" s="140"/>
      <c r="Y781" s="139"/>
      <c r="Z781" s="139"/>
    </row>
    <row r="782" spans="1:26" ht="12.75" customHeight="1">
      <c r="A782" s="139"/>
      <c r="B782" s="139"/>
      <c r="C782" s="139"/>
      <c r="D782" s="140"/>
      <c r="E782" s="140"/>
      <c r="F782" s="141"/>
      <c r="G782" s="141"/>
      <c r="H782" s="139"/>
      <c r="I782" s="141"/>
      <c r="J782" s="141"/>
      <c r="K782" s="141"/>
      <c r="L782" s="142"/>
      <c r="M782" s="141"/>
      <c r="N782" s="141"/>
      <c r="O782" s="139"/>
      <c r="P782" s="139"/>
      <c r="Q782" s="141"/>
      <c r="R782" s="139"/>
      <c r="S782" s="139"/>
      <c r="T782" s="139"/>
      <c r="U782" s="139"/>
      <c r="V782" s="139"/>
      <c r="W782" s="139"/>
      <c r="X782" s="140"/>
      <c r="Y782" s="139"/>
      <c r="Z782" s="139"/>
    </row>
    <row r="783" spans="1:26" ht="12.75" customHeight="1">
      <c r="A783" s="139"/>
      <c r="B783" s="139"/>
      <c r="C783" s="139"/>
      <c r="D783" s="140"/>
      <c r="E783" s="140"/>
      <c r="F783" s="141"/>
      <c r="G783" s="141"/>
      <c r="H783" s="139"/>
      <c r="I783" s="141"/>
      <c r="J783" s="141"/>
      <c r="K783" s="141"/>
      <c r="L783" s="142"/>
      <c r="M783" s="141"/>
      <c r="N783" s="141"/>
      <c r="O783" s="139"/>
      <c r="P783" s="139"/>
      <c r="Q783" s="141"/>
      <c r="R783" s="139"/>
      <c r="S783" s="139"/>
      <c r="T783" s="139"/>
      <c r="U783" s="139"/>
      <c r="V783" s="139"/>
      <c r="W783" s="139"/>
      <c r="X783" s="140"/>
      <c r="Y783" s="139"/>
      <c r="Z783" s="139"/>
    </row>
    <row r="784" spans="1:26" ht="12.75" customHeight="1">
      <c r="A784" s="139"/>
      <c r="B784" s="139"/>
      <c r="C784" s="139"/>
      <c r="D784" s="140"/>
      <c r="E784" s="140"/>
      <c r="F784" s="141"/>
      <c r="G784" s="141"/>
      <c r="H784" s="139"/>
      <c r="I784" s="141"/>
      <c r="J784" s="141"/>
      <c r="K784" s="141"/>
      <c r="L784" s="142"/>
      <c r="M784" s="141"/>
      <c r="N784" s="141"/>
      <c r="O784" s="139"/>
      <c r="P784" s="139"/>
      <c r="Q784" s="141"/>
      <c r="R784" s="139"/>
      <c r="S784" s="139"/>
      <c r="T784" s="139"/>
      <c r="U784" s="139"/>
      <c r="V784" s="139"/>
      <c r="W784" s="139"/>
      <c r="X784" s="140"/>
      <c r="Y784" s="139"/>
      <c r="Z784" s="139"/>
    </row>
    <row r="785" spans="1:26" ht="12.75" customHeight="1">
      <c r="A785" s="139"/>
      <c r="B785" s="139"/>
      <c r="C785" s="139"/>
      <c r="D785" s="140"/>
      <c r="E785" s="140"/>
      <c r="F785" s="141"/>
      <c r="G785" s="141"/>
      <c r="H785" s="139"/>
      <c r="I785" s="141"/>
      <c r="J785" s="141"/>
      <c r="K785" s="141"/>
      <c r="L785" s="142"/>
      <c r="M785" s="141"/>
      <c r="N785" s="141"/>
      <c r="O785" s="139"/>
      <c r="P785" s="139"/>
      <c r="Q785" s="141"/>
      <c r="R785" s="139"/>
      <c r="S785" s="139"/>
      <c r="T785" s="139"/>
      <c r="U785" s="139"/>
      <c r="V785" s="139"/>
      <c r="W785" s="139"/>
      <c r="X785" s="140"/>
      <c r="Y785" s="139"/>
      <c r="Z785" s="139"/>
    </row>
    <row r="786" spans="1:26" ht="12.75" customHeight="1">
      <c r="A786" s="139"/>
      <c r="B786" s="139"/>
      <c r="C786" s="139"/>
      <c r="D786" s="140"/>
      <c r="E786" s="140"/>
      <c r="F786" s="141"/>
      <c r="G786" s="141"/>
      <c r="H786" s="139"/>
      <c r="I786" s="141"/>
      <c r="J786" s="141"/>
      <c r="K786" s="141"/>
      <c r="L786" s="142"/>
      <c r="M786" s="141"/>
      <c r="N786" s="141"/>
      <c r="O786" s="139"/>
      <c r="P786" s="139"/>
      <c r="Q786" s="141"/>
      <c r="R786" s="139"/>
      <c r="S786" s="139"/>
      <c r="T786" s="139"/>
      <c r="U786" s="139"/>
      <c r="V786" s="139"/>
      <c r="W786" s="139"/>
      <c r="X786" s="140"/>
      <c r="Y786" s="139"/>
      <c r="Z786" s="139"/>
    </row>
    <row r="787" spans="1:26" ht="12.75" customHeight="1">
      <c r="A787" s="139"/>
      <c r="B787" s="139"/>
      <c r="C787" s="139"/>
      <c r="D787" s="140"/>
      <c r="E787" s="140"/>
      <c r="F787" s="141"/>
      <c r="G787" s="141"/>
      <c r="H787" s="139"/>
      <c r="I787" s="141"/>
      <c r="J787" s="141"/>
      <c r="K787" s="141"/>
      <c r="L787" s="142"/>
      <c r="M787" s="141"/>
      <c r="N787" s="141"/>
      <c r="O787" s="139"/>
      <c r="P787" s="139"/>
      <c r="Q787" s="141"/>
      <c r="R787" s="139"/>
      <c r="S787" s="139"/>
      <c r="T787" s="139"/>
      <c r="U787" s="139"/>
      <c r="V787" s="139"/>
      <c r="W787" s="139"/>
      <c r="X787" s="140"/>
      <c r="Y787" s="139"/>
      <c r="Z787" s="139"/>
    </row>
    <row r="788" spans="1:26" ht="12.75" customHeight="1">
      <c r="A788" s="139"/>
      <c r="B788" s="139"/>
      <c r="C788" s="139"/>
      <c r="D788" s="140"/>
      <c r="E788" s="140"/>
      <c r="F788" s="141"/>
      <c r="G788" s="141"/>
      <c r="H788" s="139"/>
      <c r="I788" s="141"/>
      <c r="J788" s="141"/>
      <c r="K788" s="141"/>
      <c r="L788" s="142"/>
      <c r="M788" s="141"/>
      <c r="N788" s="141"/>
      <c r="O788" s="139"/>
      <c r="P788" s="139"/>
      <c r="Q788" s="141"/>
      <c r="R788" s="139"/>
      <c r="S788" s="139"/>
      <c r="T788" s="139"/>
      <c r="U788" s="139"/>
      <c r="V788" s="139"/>
      <c r="W788" s="139"/>
      <c r="X788" s="140"/>
      <c r="Y788" s="139"/>
      <c r="Z788" s="139"/>
    </row>
    <row r="789" spans="1:26" ht="12.75" customHeight="1">
      <c r="A789" s="139"/>
      <c r="B789" s="139"/>
      <c r="C789" s="139"/>
      <c r="D789" s="140"/>
      <c r="E789" s="140"/>
      <c r="F789" s="141"/>
      <c r="G789" s="141"/>
      <c r="H789" s="139"/>
      <c r="I789" s="141"/>
      <c r="J789" s="141"/>
      <c r="K789" s="141"/>
      <c r="L789" s="142"/>
      <c r="M789" s="141"/>
      <c r="N789" s="141"/>
      <c r="O789" s="139"/>
      <c r="P789" s="139"/>
      <c r="Q789" s="141"/>
      <c r="R789" s="139"/>
      <c r="S789" s="139"/>
      <c r="T789" s="139"/>
      <c r="U789" s="139"/>
      <c r="V789" s="139"/>
      <c r="W789" s="139"/>
      <c r="X789" s="140"/>
      <c r="Y789" s="139"/>
      <c r="Z789" s="139"/>
    </row>
    <row r="790" spans="1:26" ht="12.75" customHeight="1">
      <c r="A790" s="139"/>
      <c r="B790" s="139"/>
      <c r="C790" s="139"/>
      <c r="D790" s="140"/>
      <c r="E790" s="140"/>
      <c r="F790" s="141"/>
      <c r="G790" s="141"/>
      <c r="H790" s="139"/>
      <c r="I790" s="141"/>
      <c r="J790" s="141"/>
      <c r="K790" s="141"/>
      <c r="L790" s="142"/>
      <c r="M790" s="141"/>
      <c r="N790" s="141"/>
      <c r="O790" s="139"/>
      <c r="P790" s="139"/>
      <c r="Q790" s="141"/>
      <c r="R790" s="139"/>
      <c r="S790" s="139"/>
      <c r="T790" s="139"/>
      <c r="U790" s="139"/>
      <c r="V790" s="139"/>
      <c r="W790" s="139"/>
      <c r="X790" s="140"/>
      <c r="Y790" s="139"/>
      <c r="Z790" s="139"/>
    </row>
    <row r="791" spans="1:26" ht="12.75" customHeight="1">
      <c r="A791" s="139"/>
      <c r="B791" s="139"/>
      <c r="C791" s="139"/>
      <c r="D791" s="140"/>
      <c r="E791" s="140"/>
      <c r="F791" s="141"/>
      <c r="G791" s="141"/>
      <c r="H791" s="139"/>
      <c r="I791" s="141"/>
      <c r="J791" s="141"/>
      <c r="K791" s="141"/>
      <c r="L791" s="142"/>
      <c r="M791" s="141"/>
      <c r="N791" s="141"/>
      <c r="O791" s="139"/>
      <c r="P791" s="139"/>
      <c r="Q791" s="141"/>
      <c r="R791" s="139"/>
      <c r="S791" s="139"/>
      <c r="T791" s="139"/>
      <c r="U791" s="139"/>
      <c r="V791" s="139"/>
      <c r="W791" s="139"/>
      <c r="X791" s="140"/>
      <c r="Y791" s="139"/>
      <c r="Z791" s="139"/>
    </row>
    <row r="792" spans="1:26" ht="12.75" customHeight="1">
      <c r="A792" s="139"/>
      <c r="B792" s="139"/>
      <c r="C792" s="139"/>
      <c r="D792" s="140"/>
      <c r="E792" s="140"/>
      <c r="F792" s="141"/>
      <c r="G792" s="141"/>
      <c r="H792" s="139"/>
      <c r="I792" s="141"/>
      <c r="J792" s="141"/>
      <c r="K792" s="141"/>
      <c r="L792" s="142"/>
      <c r="M792" s="141"/>
      <c r="N792" s="141"/>
      <c r="O792" s="139"/>
      <c r="P792" s="139"/>
      <c r="Q792" s="141"/>
      <c r="R792" s="139"/>
      <c r="S792" s="139"/>
      <c r="T792" s="139"/>
      <c r="U792" s="139"/>
      <c r="V792" s="139"/>
      <c r="W792" s="139"/>
      <c r="X792" s="140"/>
      <c r="Y792" s="139"/>
      <c r="Z792" s="139"/>
    </row>
    <row r="793" spans="1:26" ht="12.75" customHeight="1">
      <c r="A793" s="139"/>
      <c r="B793" s="139"/>
      <c r="C793" s="139"/>
      <c r="D793" s="140"/>
      <c r="E793" s="140"/>
      <c r="F793" s="141"/>
      <c r="G793" s="141"/>
      <c r="H793" s="139"/>
      <c r="I793" s="141"/>
      <c r="J793" s="141"/>
      <c r="K793" s="141"/>
      <c r="L793" s="142"/>
      <c r="M793" s="141"/>
      <c r="N793" s="141"/>
      <c r="O793" s="139"/>
      <c r="P793" s="139"/>
      <c r="Q793" s="141"/>
      <c r="R793" s="139"/>
      <c r="S793" s="139"/>
      <c r="T793" s="139"/>
      <c r="U793" s="139"/>
      <c r="V793" s="139"/>
      <c r="W793" s="139"/>
      <c r="X793" s="140"/>
      <c r="Y793" s="139"/>
      <c r="Z793" s="139"/>
    </row>
    <row r="794" spans="1:26" ht="12.75" customHeight="1">
      <c r="A794" s="139"/>
      <c r="B794" s="139"/>
      <c r="C794" s="139"/>
      <c r="D794" s="140"/>
      <c r="E794" s="140"/>
      <c r="F794" s="141"/>
      <c r="G794" s="141"/>
      <c r="H794" s="139"/>
      <c r="I794" s="141"/>
      <c r="J794" s="141"/>
      <c r="K794" s="141"/>
      <c r="L794" s="142"/>
      <c r="M794" s="141"/>
      <c r="N794" s="141"/>
      <c r="O794" s="139"/>
      <c r="P794" s="139"/>
      <c r="Q794" s="141"/>
      <c r="R794" s="139"/>
      <c r="S794" s="139"/>
      <c r="T794" s="139"/>
      <c r="U794" s="139"/>
      <c r="V794" s="139"/>
      <c r="W794" s="139"/>
      <c r="X794" s="140"/>
      <c r="Y794" s="139"/>
      <c r="Z794" s="139"/>
    </row>
    <row r="795" spans="1:26" ht="12.75" customHeight="1">
      <c r="A795" s="139"/>
      <c r="B795" s="139"/>
      <c r="C795" s="139"/>
      <c r="D795" s="140"/>
      <c r="E795" s="140"/>
      <c r="F795" s="141"/>
      <c r="G795" s="141"/>
      <c r="H795" s="139"/>
      <c r="I795" s="141"/>
      <c r="J795" s="141"/>
      <c r="K795" s="141"/>
      <c r="L795" s="142"/>
      <c r="M795" s="141"/>
      <c r="N795" s="141"/>
      <c r="O795" s="139"/>
      <c r="P795" s="139"/>
      <c r="Q795" s="141"/>
      <c r="R795" s="139"/>
      <c r="S795" s="139"/>
      <c r="T795" s="139"/>
      <c r="U795" s="139"/>
      <c r="V795" s="139"/>
      <c r="W795" s="139"/>
      <c r="X795" s="140"/>
      <c r="Y795" s="139"/>
      <c r="Z795" s="139"/>
    </row>
    <row r="796" spans="1:26" ht="12.75" customHeight="1">
      <c r="A796" s="139"/>
      <c r="B796" s="139"/>
      <c r="C796" s="139"/>
      <c r="D796" s="140"/>
      <c r="E796" s="140"/>
      <c r="F796" s="141"/>
      <c r="G796" s="141"/>
      <c r="H796" s="139"/>
      <c r="I796" s="141"/>
      <c r="J796" s="141"/>
      <c r="K796" s="141"/>
      <c r="L796" s="142"/>
      <c r="M796" s="141"/>
      <c r="N796" s="141"/>
      <c r="O796" s="139"/>
      <c r="P796" s="139"/>
      <c r="Q796" s="141"/>
      <c r="R796" s="139"/>
      <c r="S796" s="139"/>
      <c r="T796" s="139"/>
      <c r="U796" s="139"/>
      <c r="V796" s="139"/>
      <c r="W796" s="139"/>
      <c r="X796" s="140"/>
      <c r="Y796" s="139"/>
      <c r="Z796" s="139"/>
    </row>
    <row r="797" spans="1:26" ht="12.75" customHeight="1">
      <c r="A797" s="139"/>
      <c r="B797" s="139"/>
      <c r="C797" s="139"/>
      <c r="D797" s="140"/>
      <c r="E797" s="140"/>
      <c r="F797" s="141"/>
      <c r="G797" s="141"/>
      <c r="H797" s="139"/>
      <c r="I797" s="141"/>
      <c r="J797" s="141"/>
      <c r="K797" s="141"/>
      <c r="L797" s="142"/>
      <c r="M797" s="141"/>
      <c r="N797" s="141"/>
      <c r="O797" s="139"/>
      <c r="P797" s="139"/>
      <c r="Q797" s="141"/>
      <c r="R797" s="139"/>
      <c r="S797" s="139"/>
      <c r="T797" s="139"/>
      <c r="U797" s="139"/>
      <c r="V797" s="139"/>
      <c r="W797" s="139"/>
      <c r="X797" s="140"/>
      <c r="Y797" s="139"/>
      <c r="Z797" s="139"/>
    </row>
    <row r="798" spans="1:26" ht="12.75" customHeight="1">
      <c r="A798" s="139"/>
      <c r="B798" s="139"/>
      <c r="C798" s="139"/>
      <c r="D798" s="140"/>
      <c r="E798" s="140"/>
      <c r="F798" s="141"/>
      <c r="G798" s="141"/>
      <c r="H798" s="139"/>
      <c r="I798" s="141"/>
      <c r="J798" s="141"/>
      <c r="K798" s="141"/>
      <c r="L798" s="142"/>
      <c r="M798" s="141"/>
      <c r="N798" s="141"/>
      <c r="O798" s="139"/>
      <c r="P798" s="139"/>
      <c r="Q798" s="141"/>
      <c r="R798" s="139"/>
      <c r="S798" s="139"/>
      <c r="T798" s="139"/>
      <c r="U798" s="139"/>
      <c r="V798" s="139"/>
      <c r="W798" s="139"/>
      <c r="X798" s="140"/>
      <c r="Y798" s="139"/>
      <c r="Z798" s="139"/>
    </row>
    <row r="799" spans="1:26" ht="12.75" customHeight="1">
      <c r="A799" s="139"/>
      <c r="B799" s="139"/>
      <c r="C799" s="139"/>
      <c r="D799" s="140"/>
      <c r="E799" s="140"/>
      <c r="F799" s="141"/>
      <c r="G799" s="141"/>
      <c r="H799" s="139"/>
      <c r="I799" s="141"/>
      <c r="J799" s="141"/>
      <c r="K799" s="141"/>
      <c r="L799" s="142"/>
      <c r="M799" s="141"/>
      <c r="N799" s="141"/>
      <c r="O799" s="139"/>
      <c r="P799" s="139"/>
      <c r="Q799" s="141"/>
      <c r="R799" s="139"/>
      <c r="S799" s="139"/>
      <c r="T799" s="139"/>
      <c r="U799" s="139"/>
      <c r="V799" s="139"/>
      <c r="W799" s="139"/>
      <c r="X799" s="140"/>
      <c r="Y799" s="139"/>
      <c r="Z799" s="139"/>
    </row>
    <row r="800" spans="1:26" ht="12.75" customHeight="1">
      <c r="A800" s="139"/>
      <c r="B800" s="139"/>
      <c r="C800" s="139"/>
      <c r="D800" s="140"/>
      <c r="E800" s="140"/>
      <c r="F800" s="141"/>
      <c r="G800" s="141"/>
      <c r="H800" s="139"/>
      <c r="I800" s="141"/>
      <c r="J800" s="141"/>
      <c r="K800" s="141"/>
      <c r="L800" s="142"/>
      <c r="M800" s="141"/>
      <c r="N800" s="141"/>
      <c r="O800" s="139"/>
      <c r="P800" s="139"/>
      <c r="Q800" s="141"/>
      <c r="R800" s="139"/>
      <c r="S800" s="139"/>
      <c r="T800" s="139"/>
      <c r="U800" s="139"/>
      <c r="V800" s="139"/>
      <c r="W800" s="139"/>
      <c r="X800" s="140"/>
      <c r="Y800" s="139"/>
      <c r="Z800" s="139"/>
    </row>
    <row r="801" spans="1:26" ht="12.75" customHeight="1">
      <c r="A801" s="139"/>
      <c r="B801" s="139"/>
      <c r="C801" s="139"/>
      <c r="D801" s="140"/>
      <c r="E801" s="140"/>
      <c r="F801" s="141"/>
      <c r="G801" s="141"/>
      <c r="H801" s="139"/>
      <c r="I801" s="141"/>
      <c r="J801" s="141"/>
      <c r="K801" s="141"/>
      <c r="L801" s="142"/>
      <c r="M801" s="141"/>
      <c r="N801" s="141"/>
      <c r="O801" s="139"/>
      <c r="P801" s="139"/>
      <c r="Q801" s="141"/>
      <c r="R801" s="139"/>
      <c r="S801" s="139"/>
      <c r="T801" s="139"/>
      <c r="U801" s="139"/>
      <c r="V801" s="139"/>
      <c r="W801" s="139"/>
      <c r="X801" s="140"/>
      <c r="Y801" s="139"/>
      <c r="Z801" s="139"/>
    </row>
    <row r="802" spans="1:26" ht="12.75" customHeight="1">
      <c r="A802" s="139"/>
      <c r="B802" s="139"/>
      <c r="C802" s="139"/>
      <c r="D802" s="140"/>
      <c r="E802" s="140"/>
      <c r="F802" s="141"/>
      <c r="G802" s="141"/>
      <c r="H802" s="139"/>
      <c r="I802" s="141"/>
      <c r="J802" s="141"/>
      <c r="K802" s="141"/>
      <c r="L802" s="142"/>
      <c r="M802" s="141"/>
      <c r="N802" s="141"/>
      <c r="O802" s="139"/>
      <c r="P802" s="139"/>
      <c r="Q802" s="141"/>
      <c r="R802" s="139"/>
      <c r="S802" s="139"/>
      <c r="T802" s="139"/>
      <c r="U802" s="139"/>
      <c r="V802" s="139"/>
      <c r="W802" s="139"/>
      <c r="X802" s="140"/>
      <c r="Y802" s="139"/>
      <c r="Z802" s="139"/>
    </row>
    <row r="803" spans="1:26" ht="12.75" customHeight="1">
      <c r="A803" s="139"/>
      <c r="B803" s="139"/>
      <c r="C803" s="139"/>
      <c r="D803" s="140"/>
      <c r="E803" s="140"/>
      <c r="F803" s="141"/>
      <c r="G803" s="141"/>
      <c r="H803" s="139"/>
      <c r="I803" s="141"/>
      <c r="J803" s="141"/>
      <c r="K803" s="141"/>
      <c r="L803" s="142"/>
      <c r="M803" s="141"/>
      <c r="N803" s="141"/>
      <c r="O803" s="139"/>
      <c r="P803" s="139"/>
      <c r="Q803" s="141"/>
      <c r="R803" s="139"/>
      <c r="S803" s="139"/>
      <c r="T803" s="139"/>
      <c r="U803" s="139"/>
      <c r="V803" s="139"/>
      <c r="W803" s="139"/>
      <c r="X803" s="140"/>
      <c r="Y803" s="139"/>
      <c r="Z803" s="139"/>
    </row>
    <row r="804" spans="1:26" ht="12.75" customHeight="1">
      <c r="A804" s="139"/>
      <c r="B804" s="139"/>
      <c r="C804" s="139"/>
      <c r="D804" s="140"/>
      <c r="E804" s="140"/>
      <c r="F804" s="141"/>
      <c r="G804" s="141"/>
      <c r="H804" s="139"/>
      <c r="I804" s="141"/>
      <c r="J804" s="141"/>
      <c r="K804" s="141"/>
      <c r="L804" s="142"/>
      <c r="M804" s="141"/>
      <c r="N804" s="141"/>
      <c r="O804" s="139"/>
      <c r="P804" s="139"/>
      <c r="Q804" s="141"/>
      <c r="R804" s="139"/>
      <c r="S804" s="139"/>
      <c r="T804" s="139"/>
      <c r="U804" s="139"/>
      <c r="V804" s="139"/>
      <c r="W804" s="139"/>
      <c r="X804" s="140"/>
      <c r="Y804" s="139"/>
      <c r="Z804" s="139"/>
    </row>
    <row r="805" spans="1:26" ht="12.75" customHeight="1">
      <c r="A805" s="139"/>
      <c r="B805" s="139"/>
      <c r="C805" s="139"/>
      <c r="D805" s="140"/>
      <c r="E805" s="140"/>
      <c r="F805" s="141"/>
      <c r="G805" s="141"/>
      <c r="H805" s="139"/>
      <c r="I805" s="141"/>
      <c r="J805" s="141"/>
      <c r="K805" s="141"/>
      <c r="L805" s="142"/>
      <c r="M805" s="141"/>
      <c r="N805" s="141"/>
      <c r="O805" s="139"/>
      <c r="P805" s="139"/>
      <c r="Q805" s="141"/>
      <c r="R805" s="139"/>
      <c r="S805" s="139"/>
      <c r="T805" s="139"/>
      <c r="U805" s="139"/>
      <c r="V805" s="139"/>
      <c r="W805" s="139"/>
      <c r="X805" s="140"/>
      <c r="Y805" s="139"/>
      <c r="Z805" s="139"/>
    </row>
    <row r="806" spans="1:26" ht="12.75" customHeight="1">
      <c r="A806" s="139"/>
      <c r="B806" s="139"/>
      <c r="C806" s="139"/>
      <c r="D806" s="140"/>
      <c r="E806" s="140"/>
      <c r="F806" s="141"/>
      <c r="G806" s="141"/>
      <c r="H806" s="139"/>
      <c r="I806" s="141"/>
      <c r="J806" s="141"/>
      <c r="K806" s="141"/>
      <c r="L806" s="142"/>
      <c r="M806" s="141"/>
      <c r="N806" s="141"/>
      <c r="O806" s="139"/>
      <c r="P806" s="139"/>
      <c r="Q806" s="141"/>
      <c r="R806" s="139"/>
      <c r="S806" s="139"/>
      <c r="T806" s="139"/>
      <c r="U806" s="139"/>
      <c r="V806" s="139"/>
      <c r="W806" s="139"/>
      <c r="X806" s="140"/>
      <c r="Y806" s="139"/>
      <c r="Z806" s="139"/>
    </row>
    <row r="807" spans="1:26" ht="12.75" customHeight="1">
      <c r="A807" s="139"/>
      <c r="B807" s="139"/>
      <c r="C807" s="139"/>
      <c r="D807" s="140"/>
      <c r="E807" s="140"/>
      <c r="F807" s="141"/>
      <c r="G807" s="141"/>
      <c r="H807" s="139"/>
      <c r="I807" s="141"/>
      <c r="J807" s="141"/>
      <c r="K807" s="141"/>
      <c r="L807" s="142"/>
      <c r="M807" s="141"/>
      <c r="N807" s="141"/>
      <c r="O807" s="139"/>
      <c r="P807" s="139"/>
      <c r="Q807" s="141"/>
      <c r="R807" s="139"/>
      <c r="S807" s="139"/>
      <c r="T807" s="139"/>
      <c r="U807" s="139"/>
      <c r="V807" s="139"/>
      <c r="W807" s="139"/>
      <c r="X807" s="140"/>
      <c r="Y807" s="139"/>
      <c r="Z807" s="139"/>
    </row>
    <row r="808" spans="1:26" ht="12.75" customHeight="1">
      <c r="A808" s="139"/>
      <c r="B808" s="139"/>
      <c r="C808" s="139"/>
      <c r="D808" s="140"/>
      <c r="E808" s="140"/>
      <c r="F808" s="141"/>
      <c r="G808" s="141"/>
      <c r="H808" s="139"/>
      <c r="I808" s="141"/>
      <c r="J808" s="141"/>
      <c r="K808" s="141"/>
      <c r="L808" s="142"/>
      <c r="M808" s="141"/>
      <c r="N808" s="141"/>
      <c r="O808" s="139"/>
      <c r="P808" s="139"/>
      <c r="Q808" s="141"/>
      <c r="R808" s="139"/>
      <c r="S808" s="139"/>
      <c r="T808" s="139"/>
      <c r="U808" s="139"/>
      <c r="V808" s="139"/>
      <c r="W808" s="139"/>
      <c r="X808" s="140"/>
      <c r="Y808" s="139"/>
      <c r="Z808" s="139"/>
    </row>
    <row r="809" spans="1:26" ht="12.75" customHeight="1">
      <c r="A809" s="139"/>
      <c r="B809" s="139"/>
      <c r="C809" s="139"/>
      <c r="D809" s="140"/>
      <c r="E809" s="140"/>
      <c r="F809" s="141"/>
      <c r="G809" s="141"/>
      <c r="H809" s="139"/>
      <c r="I809" s="141"/>
      <c r="J809" s="141"/>
      <c r="K809" s="141"/>
      <c r="L809" s="142"/>
      <c r="M809" s="141"/>
      <c r="N809" s="141"/>
      <c r="O809" s="139"/>
      <c r="P809" s="139"/>
      <c r="Q809" s="141"/>
      <c r="R809" s="139"/>
      <c r="S809" s="139"/>
      <c r="T809" s="139"/>
      <c r="U809" s="139"/>
      <c r="V809" s="139"/>
      <c r="W809" s="139"/>
      <c r="X809" s="140"/>
      <c r="Y809" s="139"/>
      <c r="Z809" s="139"/>
    </row>
    <row r="810" spans="1:26" ht="12.75" customHeight="1">
      <c r="A810" s="139"/>
      <c r="B810" s="139"/>
      <c r="C810" s="139"/>
      <c r="D810" s="140"/>
      <c r="E810" s="140"/>
      <c r="F810" s="141"/>
      <c r="G810" s="141"/>
      <c r="H810" s="139"/>
      <c r="I810" s="141"/>
      <c r="J810" s="141"/>
      <c r="K810" s="141"/>
      <c r="L810" s="142"/>
      <c r="M810" s="141"/>
      <c r="N810" s="141"/>
      <c r="O810" s="139"/>
      <c r="P810" s="139"/>
      <c r="Q810" s="141"/>
      <c r="R810" s="139"/>
      <c r="S810" s="139"/>
      <c r="T810" s="139"/>
      <c r="U810" s="139"/>
      <c r="V810" s="139"/>
      <c r="W810" s="139"/>
      <c r="X810" s="140"/>
      <c r="Y810" s="139"/>
      <c r="Z810" s="139"/>
    </row>
    <row r="811" spans="1:26" ht="12.75" customHeight="1">
      <c r="A811" s="139"/>
      <c r="B811" s="139"/>
      <c r="C811" s="139"/>
      <c r="D811" s="140"/>
      <c r="E811" s="140"/>
      <c r="F811" s="141"/>
      <c r="G811" s="141"/>
      <c r="H811" s="139"/>
      <c r="I811" s="141"/>
      <c r="J811" s="141"/>
      <c r="K811" s="141"/>
      <c r="L811" s="142"/>
      <c r="M811" s="141"/>
      <c r="N811" s="141"/>
      <c r="O811" s="139"/>
      <c r="P811" s="139"/>
      <c r="Q811" s="141"/>
      <c r="R811" s="139"/>
      <c r="S811" s="139"/>
      <c r="T811" s="139"/>
      <c r="U811" s="139"/>
      <c r="V811" s="139"/>
      <c r="W811" s="139"/>
      <c r="X811" s="140"/>
      <c r="Y811" s="139"/>
      <c r="Z811" s="139"/>
    </row>
    <row r="812" spans="1:26" ht="12.75" customHeight="1">
      <c r="A812" s="139"/>
      <c r="B812" s="139"/>
      <c r="C812" s="139"/>
      <c r="D812" s="140"/>
      <c r="E812" s="140"/>
      <c r="F812" s="141"/>
      <c r="G812" s="141"/>
      <c r="H812" s="139"/>
      <c r="I812" s="141"/>
      <c r="J812" s="141"/>
      <c r="K812" s="141"/>
      <c r="L812" s="142"/>
      <c r="M812" s="141"/>
      <c r="N812" s="141"/>
      <c r="O812" s="139"/>
      <c r="P812" s="139"/>
      <c r="Q812" s="141"/>
      <c r="R812" s="139"/>
      <c r="S812" s="139"/>
      <c r="T812" s="139"/>
      <c r="U812" s="139"/>
      <c r="V812" s="139"/>
      <c r="W812" s="139"/>
      <c r="X812" s="140"/>
      <c r="Y812" s="139"/>
      <c r="Z812" s="139"/>
    </row>
    <row r="813" spans="1:26" ht="12.75" customHeight="1">
      <c r="A813" s="139"/>
      <c r="B813" s="139"/>
      <c r="C813" s="139"/>
      <c r="D813" s="140"/>
      <c r="E813" s="140"/>
      <c r="F813" s="141"/>
      <c r="G813" s="141"/>
      <c r="H813" s="139"/>
      <c r="I813" s="141"/>
      <c r="J813" s="141"/>
      <c r="K813" s="141"/>
      <c r="L813" s="142"/>
      <c r="M813" s="141"/>
      <c r="N813" s="141"/>
      <c r="O813" s="139"/>
      <c r="P813" s="139"/>
      <c r="Q813" s="141"/>
      <c r="R813" s="139"/>
      <c r="S813" s="139"/>
      <c r="T813" s="139"/>
      <c r="U813" s="139"/>
      <c r="V813" s="139"/>
      <c r="W813" s="139"/>
      <c r="X813" s="140"/>
      <c r="Y813" s="139"/>
      <c r="Z813" s="139"/>
    </row>
    <row r="814" spans="1:26" ht="12.75" customHeight="1">
      <c r="A814" s="139"/>
      <c r="B814" s="139"/>
      <c r="C814" s="139"/>
      <c r="D814" s="140"/>
      <c r="E814" s="140"/>
      <c r="F814" s="141"/>
      <c r="G814" s="141"/>
      <c r="H814" s="139"/>
      <c r="I814" s="141"/>
      <c r="J814" s="141"/>
      <c r="K814" s="141"/>
      <c r="L814" s="142"/>
      <c r="M814" s="141"/>
      <c r="N814" s="141"/>
      <c r="O814" s="139"/>
      <c r="P814" s="139"/>
      <c r="Q814" s="141"/>
      <c r="R814" s="139"/>
      <c r="S814" s="139"/>
      <c r="T814" s="139"/>
      <c r="U814" s="139"/>
      <c r="V814" s="139"/>
      <c r="W814" s="139"/>
      <c r="X814" s="140"/>
      <c r="Y814" s="139"/>
      <c r="Z814" s="139"/>
    </row>
    <row r="815" spans="1:26" ht="12.75" customHeight="1">
      <c r="A815" s="139"/>
      <c r="B815" s="139"/>
      <c r="C815" s="139"/>
      <c r="D815" s="140"/>
      <c r="E815" s="140"/>
      <c r="F815" s="141"/>
      <c r="G815" s="141"/>
      <c r="H815" s="139"/>
      <c r="I815" s="141"/>
      <c r="J815" s="141"/>
      <c r="K815" s="141"/>
      <c r="L815" s="142"/>
      <c r="M815" s="141"/>
      <c r="N815" s="141"/>
      <c r="O815" s="139"/>
      <c r="P815" s="139"/>
      <c r="Q815" s="141"/>
      <c r="R815" s="139"/>
      <c r="S815" s="139"/>
      <c r="T815" s="139"/>
      <c r="U815" s="139"/>
      <c r="V815" s="139"/>
      <c r="W815" s="139"/>
      <c r="X815" s="140"/>
      <c r="Y815" s="139"/>
      <c r="Z815" s="139"/>
    </row>
    <row r="816" spans="1:26" ht="12.75" customHeight="1">
      <c r="A816" s="139"/>
      <c r="B816" s="139"/>
      <c r="C816" s="139"/>
      <c r="D816" s="140"/>
      <c r="E816" s="140"/>
      <c r="F816" s="141"/>
      <c r="G816" s="141"/>
      <c r="H816" s="139"/>
      <c r="I816" s="141"/>
      <c r="J816" s="141"/>
      <c r="K816" s="141"/>
      <c r="L816" s="142"/>
      <c r="M816" s="141"/>
      <c r="N816" s="141"/>
      <c r="O816" s="139"/>
      <c r="P816" s="139"/>
      <c r="Q816" s="141"/>
      <c r="R816" s="139"/>
      <c r="S816" s="139"/>
      <c r="T816" s="139"/>
      <c r="U816" s="139"/>
      <c r="V816" s="139"/>
      <c r="W816" s="139"/>
      <c r="X816" s="140"/>
      <c r="Y816" s="139"/>
      <c r="Z816" s="139"/>
    </row>
    <row r="817" spans="1:26" ht="12.75" customHeight="1">
      <c r="A817" s="139"/>
      <c r="B817" s="139"/>
      <c r="C817" s="139"/>
      <c r="D817" s="140"/>
      <c r="E817" s="140"/>
      <c r="F817" s="141"/>
      <c r="G817" s="141"/>
      <c r="H817" s="139"/>
      <c r="I817" s="141"/>
      <c r="J817" s="141"/>
      <c r="K817" s="141"/>
      <c r="L817" s="142"/>
      <c r="M817" s="141"/>
      <c r="N817" s="141"/>
      <c r="O817" s="139"/>
      <c r="P817" s="139"/>
      <c r="Q817" s="141"/>
      <c r="R817" s="139"/>
      <c r="S817" s="139"/>
      <c r="T817" s="139"/>
      <c r="U817" s="139"/>
      <c r="V817" s="139"/>
      <c r="W817" s="139"/>
      <c r="X817" s="140"/>
      <c r="Y817" s="139"/>
      <c r="Z817" s="139"/>
    </row>
    <row r="818" spans="1:26" ht="12.75" customHeight="1">
      <c r="A818" s="139"/>
      <c r="B818" s="139"/>
      <c r="C818" s="139"/>
      <c r="D818" s="140"/>
      <c r="E818" s="140"/>
      <c r="F818" s="141"/>
      <c r="G818" s="141"/>
      <c r="H818" s="139"/>
      <c r="I818" s="141"/>
      <c r="J818" s="141"/>
      <c r="K818" s="141"/>
      <c r="L818" s="142"/>
      <c r="M818" s="141"/>
      <c r="N818" s="141"/>
      <c r="O818" s="139"/>
      <c r="P818" s="139"/>
      <c r="Q818" s="141"/>
      <c r="R818" s="139"/>
      <c r="S818" s="139"/>
      <c r="T818" s="139"/>
      <c r="U818" s="139"/>
      <c r="V818" s="139"/>
      <c r="W818" s="139"/>
      <c r="X818" s="140"/>
      <c r="Y818" s="139"/>
      <c r="Z818" s="139"/>
    </row>
    <row r="819" spans="1:26" ht="12.75" customHeight="1">
      <c r="A819" s="139"/>
      <c r="B819" s="139"/>
      <c r="C819" s="139"/>
      <c r="D819" s="140"/>
      <c r="E819" s="140"/>
      <c r="F819" s="141"/>
      <c r="G819" s="141"/>
      <c r="H819" s="139"/>
      <c r="I819" s="141"/>
      <c r="J819" s="141"/>
      <c r="K819" s="141"/>
      <c r="L819" s="142"/>
      <c r="M819" s="141"/>
      <c r="N819" s="141"/>
      <c r="O819" s="139"/>
      <c r="P819" s="139"/>
      <c r="Q819" s="141"/>
      <c r="R819" s="139"/>
      <c r="S819" s="139"/>
      <c r="T819" s="139"/>
      <c r="U819" s="139"/>
      <c r="V819" s="139"/>
      <c r="W819" s="139"/>
      <c r="X819" s="140"/>
      <c r="Y819" s="139"/>
      <c r="Z819" s="139"/>
    </row>
    <row r="820" spans="1:26" ht="12.75" customHeight="1">
      <c r="A820" s="139"/>
      <c r="B820" s="139"/>
      <c r="C820" s="139"/>
      <c r="D820" s="140"/>
      <c r="E820" s="140"/>
      <c r="F820" s="141"/>
      <c r="G820" s="141"/>
      <c r="H820" s="139"/>
      <c r="I820" s="141"/>
      <c r="J820" s="141"/>
      <c r="K820" s="141"/>
      <c r="L820" s="142"/>
      <c r="M820" s="141"/>
      <c r="N820" s="141"/>
      <c r="O820" s="139"/>
      <c r="P820" s="139"/>
      <c r="Q820" s="141"/>
      <c r="R820" s="139"/>
      <c r="S820" s="139"/>
      <c r="T820" s="139"/>
      <c r="U820" s="139"/>
      <c r="V820" s="139"/>
      <c r="W820" s="139"/>
      <c r="X820" s="140"/>
      <c r="Y820" s="139"/>
      <c r="Z820" s="139"/>
    </row>
    <row r="821" spans="1:26" ht="12.75" customHeight="1">
      <c r="A821" s="139"/>
      <c r="B821" s="139"/>
      <c r="C821" s="139"/>
      <c r="D821" s="140"/>
      <c r="E821" s="140"/>
      <c r="F821" s="141"/>
      <c r="G821" s="141"/>
      <c r="H821" s="139"/>
      <c r="I821" s="141"/>
      <c r="J821" s="141"/>
      <c r="K821" s="141"/>
      <c r="L821" s="142"/>
      <c r="M821" s="141"/>
      <c r="N821" s="141"/>
      <c r="O821" s="139"/>
      <c r="P821" s="139"/>
      <c r="Q821" s="141"/>
      <c r="R821" s="139"/>
      <c r="S821" s="139"/>
      <c r="T821" s="139"/>
      <c r="U821" s="139"/>
      <c r="V821" s="139"/>
      <c r="W821" s="139"/>
      <c r="X821" s="140"/>
      <c r="Y821" s="139"/>
      <c r="Z821" s="139"/>
    </row>
    <row r="822" spans="1:26" ht="12.75" customHeight="1">
      <c r="A822" s="139"/>
      <c r="B822" s="139"/>
      <c r="C822" s="139"/>
      <c r="D822" s="140"/>
      <c r="E822" s="140"/>
      <c r="F822" s="141"/>
      <c r="G822" s="141"/>
      <c r="H822" s="139"/>
      <c r="I822" s="141"/>
      <c r="J822" s="141"/>
      <c r="K822" s="141"/>
      <c r="L822" s="142"/>
      <c r="M822" s="141"/>
      <c r="N822" s="141"/>
      <c r="O822" s="139"/>
      <c r="P822" s="139"/>
      <c r="Q822" s="141"/>
      <c r="R822" s="139"/>
      <c r="S822" s="139"/>
      <c r="T822" s="139"/>
      <c r="U822" s="139"/>
      <c r="V822" s="139"/>
      <c r="W822" s="139"/>
      <c r="X822" s="140"/>
      <c r="Y822" s="139"/>
      <c r="Z822" s="139"/>
    </row>
    <row r="823" spans="1:26" ht="12.75" customHeight="1">
      <c r="A823" s="139"/>
      <c r="B823" s="139"/>
      <c r="C823" s="139"/>
      <c r="D823" s="140"/>
      <c r="E823" s="140"/>
      <c r="F823" s="141"/>
      <c r="G823" s="141"/>
      <c r="H823" s="139"/>
      <c r="I823" s="141"/>
      <c r="J823" s="141"/>
      <c r="K823" s="141"/>
      <c r="L823" s="142"/>
      <c r="M823" s="141"/>
      <c r="N823" s="141"/>
      <c r="O823" s="139"/>
      <c r="P823" s="139"/>
      <c r="Q823" s="141"/>
      <c r="R823" s="139"/>
      <c r="S823" s="139"/>
      <c r="T823" s="139"/>
      <c r="U823" s="139"/>
      <c r="V823" s="139"/>
      <c r="W823" s="139"/>
      <c r="X823" s="140"/>
      <c r="Y823" s="139"/>
      <c r="Z823" s="139"/>
    </row>
    <row r="824" spans="1:26" ht="12.75" customHeight="1">
      <c r="A824" s="139"/>
      <c r="B824" s="139"/>
      <c r="C824" s="139"/>
      <c r="D824" s="140"/>
      <c r="E824" s="140"/>
      <c r="F824" s="141"/>
      <c r="G824" s="141"/>
      <c r="H824" s="139"/>
      <c r="I824" s="141"/>
      <c r="J824" s="141"/>
      <c r="K824" s="141"/>
      <c r="L824" s="142"/>
      <c r="M824" s="141"/>
      <c r="N824" s="141"/>
      <c r="O824" s="139"/>
      <c r="P824" s="139"/>
      <c r="Q824" s="141"/>
      <c r="R824" s="139"/>
      <c r="S824" s="139"/>
      <c r="T824" s="139"/>
      <c r="U824" s="139"/>
      <c r="V824" s="139"/>
      <c r="W824" s="139"/>
      <c r="X824" s="140"/>
      <c r="Y824" s="139"/>
      <c r="Z824" s="139"/>
    </row>
    <row r="825" spans="1:26" ht="12.75" customHeight="1">
      <c r="A825" s="139"/>
      <c r="B825" s="139"/>
      <c r="C825" s="139"/>
      <c r="D825" s="140"/>
      <c r="E825" s="140"/>
      <c r="F825" s="141"/>
      <c r="G825" s="141"/>
      <c r="H825" s="139"/>
      <c r="I825" s="141"/>
      <c r="J825" s="141"/>
      <c r="K825" s="141"/>
      <c r="L825" s="142"/>
      <c r="M825" s="141"/>
      <c r="N825" s="141"/>
      <c r="O825" s="139"/>
      <c r="P825" s="139"/>
      <c r="Q825" s="141"/>
      <c r="R825" s="139"/>
      <c r="S825" s="139"/>
      <c r="T825" s="139"/>
      <c r="U825" s="139"/>
      <c r="V825" s="139"/>
      <c r="W825" s="139"/>
      <c r="X825" s="140"/>
      <c r="Y825" s="139"/>
      <c r="Z825" s="139"/>
    </row>
    <row r="826" spans="1:26" ht="12.75" customHeight="1">
      <c r="A826" s="139"/>
      <c r="B826" s="139"/>
      <c r="C826" s="139"/>
      <c r="D826" s="140"/>
      <c r="E826" s="140"/>
      <c r="F826" s="141"/>
      <c r="G826" s="141"/>
      <c r="H826" s="139"/>
      <c r="I826" s="141"/>
      <c r="J826" s="141"/>
      <c r="K826" s="141"/>
      <c r="L826" s="142"/>
      <c r="M826" s="141"/>
      <c r="N826" s="141"/>
      <c r="O826" s="139"/>
      <c r="P826" s="139"/>
      <c r="Q826" s="141"/>
      <c r="R826" s="139"/>
      <c r="S826" s="139"/>
      <c r="T826" s="139"/>
      <c r="U826" s="139"/>
      <c r="V826" s="139"/>
      <c r="W826" s="139"/>
      <c r="X826" s="140"/>
      <c r="Y826" s="139"/>
      <c r="Z826" s="139"/>
    </row>
    <row r="827" spans="1:26" ht="12.75" customHeight="1">
      <c r="A827" s="139"/>
      <c r="B827" s="139"/>
      <c r="C827" s="139"/>
      <c r="D827" s="140"/>
      <c r="E827" s="140"/>
      <c r="F827" s="141"/>
      <c r="G827" s="141"/>
      <c r="H827" s="139"/>
      <c r="I827" s="141"/>
      <c r="J827" s="141"/>
      <c r="K827" s="141"/>
      <c r="L827" s="142"/>
      <c r="M827" s="141"/>
      <c r="N827" s="141"/>
      <c r="O827" s="139"/>
      <c r="P827" s="139"/>
      <c r="Q827" s="141"/>
      <c r="R827" s="139"/>
      <c r="S827" s="139"/>
      <c r="T827" s="139"/>
      <c r="U827" s="139"/>
      <c r="V827" s="139"/>
      <c r="W827" s="139"/>
      <c r="X827" s="140"/>
      <c r="Y827" s="139"/>
      <c r="Z827" s="139"/>
    </row>
    <row r="828" spans="1:26" ht="12.75" customHeight="1">
      <c r="A828" s="139"/>
      <c r="B828" s="139"/>
      <c r="C828" s="139"/>
      <c r="D828" s="140"/>
      <c r="E828" s="140"/>
      <c r="F828" s="141"/>
      <c r="G828" s="141"/>
      <c r="H828" s="139"/>
      <c r="I828" s="141"/>
      <c r="J828" s="141"/>
      <c r="K828" s="141"/>
      <c r="L828" s="142"/>
      <c r="M828" s="141"/>
      <c r="N828" s="141"/>
      <c r="O828" s="139"/>
      <c r="P828" s="139"/>
      <c r="Q828" s="141"/>
      <c r="R828" s="139"/>
      <c r="S828" s="139"/>
      <c r="T828" s="139"/>
      <c r="U828" s="139"/>
      <c r="V828" s="139"/>
      <c r="W828" s="139"/>
      <c r="X828" s="140"/>
      <c r="Y828" s="139"/>
      <c r="Z828" s="139"/>
    </row>
    <row r="829" spans="1:26" ht="12.75" customHeight="1">
      <c r="A829" s="139"/>
      <c r="B829" s="139"/>
      <c r="C829" s="139"/>
      <c r="D829" s="140"/>
      <c r="E829" s="140"/>
      <c r="F829" s="141"/>
      <c r="G829" s="141"/>
      <c r="H829" s="139"/>
      <c r="I829" s="141"/>
      <c r="J829" s="141"/>
      <c r="K829" s="141"/>
      <c r="L829" s="142"/>
      <c r="M829" s="141"/>
      <c r="N829" s="141"/>
      <c r="O829" s="139"/>
      <c r="P829" s="139"/>
      <c r="Q829" s="141"/>
      <c r="R829" s="139"/>
      <c r="S829" s="139"/>
      <c r="T829" s="139"/>
      <c r="U829" s="139"/>
      <c r="V829" s="139"/>
      <c r="W829" s="139"/>
      <c r="X829" s="140"/>
      <c r="Y829" s="139"/>
      <c r="Z829" s="139"/>
    </row>
    <row r="830" spans="1:26" ht="12.75" customHeight="1">
      <c r="A830" s="139"/>
      <c r="B830" s="139"/>
      <c r="C830" s="139"/>
      <c r="D830" s="140"/>
      <c r="E830" s="140"/>
      <c r="F830" s="141"/>
      <c r="G830" s="141"/>
      <c r="H830" s="139"/>
      <c r="I830" s="141"/>
      <c r="J830" s="141"/>
      <c r="K830" s="141"/>
      <c r="L830" s="142"/>
      <c r="M830" s="141"/>
      <c r="N830" s="141"/>
      <c r="O830" s="139"/>
      <c r="P830" s="139"/>
      <c r="Q830" s="141"/>
      <c r="R830" s="139"/>
      <c r="S830" s="139"/>
      <c r="T830" s="139"/>
      <c r="U830" s="139"/>
      <c r="V830" s="139"/>
      <c r="W830" s="139"/>
      <c r="X830" s="140"/>
      <c r="Y830" s="139"/>
      <c r="Z830" s="139"/>
    </row>
    <row r="831" spans="1:26" ht="12.75" customHeight="1">
      <c r="A831" s="139"/>
      <c r="B831" s="139"/>
      <c r="C831" s="139"/>
      <c r="D831" s="140"/>
      <c r="E831" s="140"/>
      <c r="F831" s="141"/>
      <c r="G831" s="141"/>
      <c r="H831" s="139"/>
      <c r="I831" s="141"/>
      <c r="J831" s="141"/>
      <c r="K831" s="141"/>
      <c r="L831" s="142"/>
      <c r="M831" s="141"/>
      <c r="N831" s="141"/>
      <c r="O831" s="139"/>
      <c r="P831" s="139"/>
      <c r="Q831" s="141"/>
      <c r="R831" s="139"/>
      <c r="S831" s="139"/>
      <c r="T831" s="139"/>
      <c r="U831" s="139"/>
      <c r="V831" s="139"/>
      <c r="W831" s="139"/>
      <c r="X831" s="140"/>
      <c r="Y831" s="139"/>
      <c r="Z831" s="139"/>
    </row>
    <row r="832" spans="1:26" ht="12.75" customHeight="1">
      <c r="A832" s="139"/>
      <c r="B832" s="139"/>
      <c r="C832" s="139"/>
      <c r="D832" s="140"/>
      <c r="E832" s="140"/>
      <c r="F832" s="141"/>
      <c r="G832" s="141"/>
      <c r="H832" s="139"/>
      <c r="I832" s="141"/>
      <c r="J832" s="141"/>
      <c r="K832" s="141"/>
      <c r="L832" s="142"/>
      <c r="M832" s="141"/>
      <c r="N832" s="141"/>
      <c r="O832" s="139"/>
      <c r="P832" s="139"/>
      <c r="Q832" s="141"/>
      <c r="R832" s="139"/>
      <c r="S832" s="139"/>
      <c r="T832" s="139"/>
      <c r="U832" s="139"/>
      <c r="V832" s="139"/>
      <c r="W832" s="139"/>
      <c r="X832" s="140"/>
      <c r="Y832" s="139"/>
      <c r="Z832" s="139"/>
    </row>
    <row r="833" spans="1:26" ht="12.75" customHeight="1">
      <c r="A833" s="139"/>
      <c r="B833" s="139"/>
      <c r="C833" s="139"/>
      <c r="D833" s="140"/>
      <c r="E833" s="140"/>
      <c r="F833" s="141"/>
      <c r="G833" s="141"/>
      <c r="H833" s="139"/>
      <c r="I833" s="141"/>
      <c r="J833" s="141"/>
      <c r="K833" s="141"/>
      <c r="L833" s="142"/>
      <c r="M833" s="141"/>
      <c r="N833" s="141"/>
      <c r="O833" s="139"/>
      <c r="P833" s="139"/>
      <c r="Q833" s="141"/>
      <c r="R833" s="139"/>
      <c r="S833" s="139"/>
      <c r="T833" s="139"/>
      <c r="U833" s="139"/>
      <c r="V833" s="139"/>
      <c r="W833" s="139"/>
      <c r="X833" s="140"/>
      <c r="Y833" s="139"/>
      <c r="Z833" s="139"/>
    </row>
    <row r="834" spans="1:26" ht="12.75" customHeight="1">
      <c r="A834" s="139"/>
      <c r="B834" s="139"/>
      <c r="C834" s="139"/>
      <c r="D834" s="140"/>
      <c r="E834" s="140"/>
      <c r="F834" s="141"/>
      <c r="G834" s="141"/>
      <c r="H834" s="139"/>
      <c r="I834" s="141"/>
      <c r="J834" s="141"/>
      <c r="K834" s="141"/>
      <c r="L834" s="142"/>
      <c r="M834" s="141"/>
      <c r="N834" s="141"/>
      <c r="O834" s="139"/>
      <c r="P834" s="139"/>
      <c r="Q834" s="141"/>
      <c r="R834" s="139"/>
      <c r="S834" s="139"/>
      <c r="T834" s="139"/>
      <c r="U834" s="139"/>
      <c r="V834" s="139"/>
      <c r="W834" s="139"/>
      <c r="X834" s="140"/>
      <c r="Y834" s="139"/>
      <c r="Z834" s="139"/>
    </row>
    <row r="835" spans="1:26" ht="12.75" customHeight="1">
      <c r="A835" s="139"/>
      <c r="B835" s="139"/>
      <c r="C835" s="139"/>
      <c r="D835" s="140"/>
      <c r="E835" s="140"/>
      <c r="F835" s="141"/>
      <c r="G835" s="141"/>
      <c r="H835" s="139"/>
      <c r="I835" s="141"/>
      <c r="J835" s="141"/>
      <c r="K835" s="141"/>
      <c r="L835" s="142"/>
      <c r="M835" s="141"/>
      <c r="N835" s="141"/>
      <c r="O835" s="139"/>
      <c r="P835" s="139"/>
      <c r="Q835" s="141"/>
      <c r="R835" s="139"/>
      <c r="S835" s="139"/>
      <c r="T835" s="139"/>
      <c r="U835" s="139"/>
      <c r="V835" s="139"/>
      <c r="W835" s="139"/>
      <c r="X835" s="140"/>
      <c r="Y835" s="139"/>
      <c r="Z835" s="139"/>
    </row>
    <row r="836" spans="1:26" ht="12.75" customHeight="1">
      <c r="A836" s="139"/>
      <c r="B836" s="139"/>
      <c r="C836" s="139"/>
      <c r="D836" s="140"/>
      <c r="E836" s="140"/>
      <c r="F836" s="141"/>
      <c r="G836" s="141"/>
      <c r="H836" s="139"/>
      <c r="I836" s="141"/>
      <c r="J836" s="141"/>
      <c r="K836" s="141"/>
      <c r="L836" s="142"/>
      <c r="M836" s="141"/>
      <c r="N836" s="141"/>
      <c r="O836" s="139"/>
      <c r="P836" s="139"/>
      <c r="Q836" s="141"/>
      <c r="R836" s="139"/>
      <c r="S836" s="139"/>
      <c r="T836" s="139"/>
      <c r="U836" s="139"/>
      <c r="V836" s="139"/>
      <c r="W836" s="139"/>
      <c r="X836" s="140"/>
      <c r="Y836" s="139"/>
      <c r="Z836" s="139"/>
    </row>
    <row r="837" spans="1:26" ht="12.75" customHeight="1">
      <c r="A837" s="139"/>
      <c r="B837" s="139"/>
      <c r="C837" s="139"/>
      <c r="D837" s="140"/>
      <c r="E837" s="140"/>
      <c r="F837" s="141"/>
      <c r="G837" s="141"/>
      <c r="H837" s="139"/>
      <c r="I837" s="141"/>
      <c r="J837" s="141"/>
      <c r="K837" s="141"/>
      <c r="L837" s="142"/>
      <c r="M837" s="141"/>
      <c r="N837" s="141"/>
      <c r="O837" s="139"/>
      <c r="P837" s="139"/>
      <c r="Q837" s="141"/>
      <c r="R837" s="139"/>
      <c r="S837" s="139"/>
      <c r="T837" s="139"/>
      <c r="U837" s="139"/>
      <c r="V837" s="139"/>
      <c r="W837" s="139"/>
      <c r="X837" s="140"/>
      <c r="Y837" s="139"/>
      <c r="Z837" s="139"/>
    </row>
    <row r="838" spans="1:26" ht="12.75" customHeight="1">
      <c r="A838" s="139"/>
      <c r="B838" s="139"/>
      <c r="C838" s="139"/>
      <c r="D838" s="140"/>
      <c r="E838" s="140"/>
      <c r="F838" s="141"/>
      <c r="G838" s="141"/>
      <c r="H838" s="139"/>
      <c r="I838" s="141"/>
      <c r="J838" s="141"/>
      <c r="K838" s="141"/>
      <c r="L838" s="142"/>
      <c r="M838" s="141"/>
      <c r="N838" s="141"/>
      <c r="O838" s="139"/>
      <c r="P838" s="139"/>
      <c r="Q838" s="141"/>
      <c r="R838" s="139"/>
      <c r="S838" s="139"/>
      <c r="T838" s="139"/>
      <c r="U838" s="139"/>
      <c r="V838" s="139"/>
      <c r="W838" s="139"/>
      <c r="X838" s="140"/>
      <c r="Y838" s="139"/>
      <c r="Z838" s="139"/>
    </row>
    <row r="839" spans="1:26" ht="12.75" customHeight="1">
      <c r="A839" s="139"/>
      <c r="B839" s="139"/>
      <c r="C839" s="139"/>
      <c r="D839" s="140"/>
      <c r="E839" s="140"/>
      <c r="F839" s="141"/>
      <c r="G839" s="141"/>
      <c r="H839" s="139"/>
      <c r="I839" s="141"/>
      <c r="J839" s="141"/>
      <c r="K839" s="141"/>
      <c r="L839" s="142"/>
      <c r="M839" s="141"/>
      <c r="N839" s="141"/>
      <c r="O839" s="139"/>
      <c r="P839" s="139"/>
      <c r="Q839" s="141"/>
      <c r="R839" s="139"/>
      <c r="S839" s="139"/>
      <c r="T839" s="139"/>
      <c r="U839" s="139"/>
      <c r="V839" s="139"/>
      <c r="W839" s="139"/>
      <c r="X839" s="140"/>
      <c r="Y839" s="139"/>
      <c r="Z839" s="139"/>
    </row>
    <row r="840" spans="1:26" ht="12.75" customHeight="1">
      <c r="A840" s="139"/>
      <c r="B840" s="139"/>
      <c r="C840" s="139"/>
      <c r="D840" s="140"/>
      <c r="E840" s="140"/>
      <c r="F840" s="141"/>
      <c r="G840" s="141"/>
      <c r="H840" s="139"/>
      <c r="I840" s="141"/>
      <c r="J840" s="141"/>
      <c r="K840" s="141"/>
      <c r="L840" s="142"/>
      <c r="M840" s="141"/>
      <c r="N840" s="141"/>
      <c r="O840" s="139"/>
      <c r="P840" s="139"/>
      <c r="Q840" s="141"/>
      <c r="R840" s="139"/>
      <c r="S840" s="139"/>
      <c r="T840" s="139"/>
      <c r="U840" s="139"/>
      <c r="V840" s="139"/>
      <c r="W840" s="139"/>
      <c r="X840" s="140"/>
      <c r="Y840" s="139"/>
      <c r="Z840" s="139"/>
    </row>
    <row r="841" spans="1:26" ht="12.75" customHeight="1">
      <c r="A841" s="139"/>
      <c r="B841" s="139"/>
      <c r="C841" s="139"/>
      <c r="D841" s="140"/>
      <c r="E841" s="140"/>
      <c r="F841" s="141"/>
      <c r="G841" s="141"/>
      <c r="H841" s="139"/>
      <c r="I841" s="141"/>
      <c r="J841" s="141"/>
      <c r="K841" s="141"/>
      <c r="L841" s="142"/>
      <c r="M841" s="141"/>
      <c r="N841" s="141"/>
      <c r="O841" s="139"/>
      <c r="P841" s="139"/>
      <c r="Q841" s="141"/>
      <c r="R841" s="139"/>
      <c r="S841" s="139"/>
      <c r="T841" s="139"/>
      <c r="U841" s="139"/>
      <c r="V841" s="139"/>
      <c r="W841" s="139"/>
      <c r="X841" s="140"/>
      <c r="Y841" s="139"/>
      <c r="Z841" s="139"/>
    </row>
    <row r="842" spans="1:26" ht="12.75" customHeight="1">
      <c r="A842" s="139"/>
      <c r="B842" s="139"/>
      <c r="C842" s="139"/>
      <c r="D842" s="140"/>
      <c r="E842" s="140"/>
      <c r="F842" s="141"/>
      <c r="G842" s="141"/>
      <c r="H842" s="139"/>
      <c r="I842" s="141"/>
      <c r="J842" s="141"/>
      <c r="K842" s="141"/>
      <c r="L842" s="142"/>
      <c r="M842" s="141"/>
      <c r="N842" s="141"/>
      <c r="O842" s="139"/>
      <c r="P842" s="139"/>
      <c r="Q842" s="141"/>
      <c r="R842" s="139"/>
      <c r="S842" s="139"/>
      <c r="T842" s="139"/>
      <c r="U842" s="139"/>
      <c r="V842" s="139"/>
      <c r="W842" s="139"/>
      <c r="X842" s="140"/>
      <c r="Y842" s="139"/>
      <c r="Z842" s="139"/>
    </row>
    <row r="843" spans="1:26" ht="12.75" customHeight="1">
      <c r="A843" s="139"/>
      <c r="B843" s="139"/>
      <c r="C843" s="139"/>
      <c r="D843" s="140"/>
      <c r="E843" s="140"/>
      <c r="F843" s="141"/>
      <c r="G843" s="141"/>
      <c r="H843" s="139"/>
      <c r="I843" s="141"/>
      <c r="J843" s="141"/>
      <c r="K843" s="141"/>
      <c r="L843" s="142"/>
      <c r="M843" s="141"/>
      <c r="N843" s="141"/>
      <c r="O843" s="139"/>
      <c r="P843" s="139"/>
      <c r="Q843" s="141"/>
      <c r="R843" s="139"/>
      <c r="S843" s="139"/>
      <c r="T843" s="139"/>
      <c r="U843" s="139"/>
      <c r="V843" s="139"/>
      <c r="W843" s="139"/>
      <c r="X843" s="140"/>
      <c r="Y843" s="139"/>
      <c r="Z843" s="139"/>
    </row>
    <row r="844" spans="1:26" ht="12.75" customHeight="1">
      <c r="A844" s="139"/>
      <c r="B844" s="139"/>
      <c r="C844" s="139"/>
      <c r="D844" s="140"/>
      <c r="E844" s="140"/>
      <c r="F844" s="141"/>
      <c r="G844" s="141"/>
      <c r="H844" s="139"/>
      <c r="I844" s="141"/>
      <c r="J844" s="141"/>
      <c r="K844" s="141"/>
      <c r="L844" s="142"/>
      <c r="M844" s="141"/>
      <c r="N844" s="141"/>
      <c r="O844" s="139"/>
      <c r="P844" s="139"/>
      <c r="Q844" s="141"/>
      <c r="R844" s="139"/>
      <c r="S844" s="139"/>
      <c r="T844" s="139"/>
      <c r="U844" s="139"/>
      <c r="V844" s="139"/>
      <c r="W844" s="139"/>
      <c r="X844" s="140"/>
      <c r="Y844" s="139"/>
      <c r="Z844" s="139"/>
    </row>
    <row r="845" spans="1:26" ht="12.75" customHeight="1">
      <c r="A845" s="139"/>
      <c r="B845" s="139"/>
      <c r="C845" s="139"/>
      <c r="D845" s="140"/>
      <c r="E845" s="140"/>
      <c r="F845" s="141"/>
      <c r="G845" s="141"/>
      <c r="H845" s="139"/>
      <c r="I845" s="141"/>
      <c r="J845" s="141"/>
      <c r="K845" s="141"/>
      <c r="L845" s="142"/>
      <c r="M845" s="141"/>
      <c r="N845" s="141"/>
      <c r="O845" s="139"/>
      <c r="P845" s="139"/>
      <c r="Q845" s="141"/>
      <c r="R845" s="139"/>
      <c r="S845" s="139"/>
      <c r="T845" s="139"/>
      <c r="U845" s="139"/>
      <c r="V845" s="139"/>
      <c r="W845" s="139"/>
      <c r="X845" s="140"/>
      <c r="Y845" s="139"/>
      <c r="Z845" s="139"/>
    </row>
    <row r="846" spans="1:26" ht="12.75" customHeight="1">
      <c r="A846" s="139"/>
      <c r="B846" s="139"/>
      <c r="C846" s="139"/>
      <c r="D846" s="140"/>
      <c r="E846" s="140"/>
      <c r="F846" s="141"/>
      <c r="G846" s="141"/>
      <c r="H846" s="139"/>
      <c r="I846" s="141"/>
      <c r="J846" s="141"/>
      <c r="K846" s="141"/>
      <c r="L846" s="142"/>
      <c r="M846" s="141"/>
      <c r="N846" s="141"/>
      <c r="O846" s="139"/>
      <c r="P846" s="139"/>
      <c r="Q846" s="141"/>
      <c r="R846" s="139"/>
      <c r="S846" s="139"/>
      <c r="T846" s="139"/>
      <c r="U846" s="139"/>
      <c r="V846" s="139"/>
      <c r="W846" s="139"/>
      <c r="X846" s="140"/>
      <c r="Y846" s="139"/>
      <c r="Z846" s="139"/>
    </row>
    <row r="847" spans="1:26" ht="12.75" customHeight="1">
      <c r="A847" s="139"/>
      <c r="B847" s="139"/>
      <c r="C847" s="139"/>
      <c r="D847" s="140"/>
      <c r="E847" s="140"/>
      <c r="F847" s="141"/>
      <c r="G847" s="141"/>
      <c r="H847" s="139"/>
      <c r="I847" s="141"/>
      <c r="J847" s="141"/>
      <c r="K847" s="141"/>
      <c r="L847" s="142"/>
      <c r="M847" s="141"/>
      <c r="N847" s="141"/>
      <c r="O847" s="139"/>
      <c r="P847" s="139"/>
      <c r="Q847" s="141"/>
      <c r="R847" s="139"/>
      <c r="S847" s="139"/>
      <c r="T847" s="139"/>
      <c r="U847" s="139"/>
      <c r="V847" s="139"/>
      <c r="W847" s="139"/>
      <c r="X847" s="140"/>
      <c r="Y847" s="139"/>
      <c r="Z847" s="139"/>
    </row>
    <row r="848" spans="1:26" ht="12.75" customHeight="1">
      <c r="A848" s="139"/>
      <c r="B848" s="139"/>
      <c r="C848" s="139"/>
      <c r="D848" s="140"/>
      <c r="E848" s="140"/>
      <c r="F848" s="141"/>
      <c r="G848" s="141"/>
      <c r="H848" s="139"/>
      <c r="I848" s="141"/>
      <c r="J848" s="141"/>
      <c r="K848" s="141"/>
      <c r="L848" s="142"/>
      <c r="M848" s="141"/>
      <c r="N848" s="141"/>
      <c r="O848" s="139"/>
      <c r="P848" s="139"/>
      <c r="Q848" s="141"/>
      <c r="R848" s="139"/>
      <c r="S848" s="139"/>
      <c r="T848" s="139"/>
      <c r="U848" s="139"/>
      <c r="V848" s="139"/>
      <c r="W848" s="139"/>
      <c r="X848" s="140"/>
      <c r="Y848" s="139"/>
      <c r="Z848" s="139"/>
    </row>
    <row r="849" spans="1:26" ht="12.75" customHeight="1">
      <c r="A849" s="139"/>
      <c r="B849" s="139"/>
      <c r="C849" s="139"/>
      <c r="D849" s="140"/>
      <c r="E849" s="140"/>
      <c r="F849" s="141"/>
      <c r="G849" s="141"/>
      <c r="H849" s="139"/>
      <c r="I849" s="141"/>
      <c r="J849" s="141"/>
      <c r="K849" s="141"/>
      <c r="L849" s="142"/>
      <c r="M849" s="141"/>
      <c r="N849" s="141"/>
      <c r="O849" s="139"/>
      <c r="P849" s="139"/>
      <c r="Q849" s="141"/>
      <c r="R849" s="139"/>
      <c r="S849" s="139"/>
      <c r="T849" s="139"/>
      <c r="U849" s="139"/>
      <c r="V849" s="139"/>
      <c r="W849" s="139"/>
      <c r="X849" s="140"/>
      <c r="Y849" s="139"/>
      <c r="Z849" s="139"/>
    </row>
    <row r="850" spans="1:26" ht="12.75" customHeight="1">
      <c r="A850" s="139"/>
      <c r="B850" s="139"/>
      <c r="C850" s="139"/>
      <c r="D850" s="140"/>
      <c r="E850" s="140"/>
      <c r="F850" s="141"/>
      <c r="G850" s="141"/>
      <c r="H850" s="139"/>
      <c r="I850" s="141"/>
      <c r="J850" s="141"/>
      <c r="K850" s="141"/>
      <c r="L850" s="142"/>
      <c r="M850" s="141"/>
      <c r="N850" s="141"/>
      <c r="O850" s="139"/>
      <c r="P850" s="139"/>
      <c r="Q850" s="141"/>
      <c r="R850" s="139"/>
      <c r="S850" s="139"/>
      <c r="T850" s="139"/>
      <c r="U850" s="139"/>
      <c r="V850" s="139"/>
      <c r="W850" s="139"/>
      <c r="X850" s="140"/>
      <c r="Y850" s="139"/>
      <c r="Z850" s="139"/>
    </row>
    <row r="851" spans="1:26" ht="12.75" customHeight="1">
      <c r="A851" s="139"/>
      <c r="B851" s="139"/>
      <c r="C851" s="139"/>
      <c r="D851" s="140"/>
      <c r="E851" s="140"/>
      <c r="F851" s="141"/>
      <c r="G851" s="141"/>
      <c r="H851" s="139"/>
      <c r="I851" s="141"/>
      <c r="J851" s="141"/>
      <c r="K851" s="141"/>
      <c r="L851" s="142"/>
      <c r="M851" s="141"/>
      <c r="N851" s="141"/>
      <c r="O851" s="139"/>
      <c r="P851" s="139"/>
      <c r="Q851" s="141"/>
      <c r="R851" s="139"/>
      <c r="S851" s="139"/>
      <c r="T851" s="139"/>
      <c r="U851" s="139"/>
      <c r="V851" s="139"/>
      <c r="W851" s="139"/>
      <c r="X851" s="140"/>
      <c r="Y851" s="139"/>
      <c r="Z851" s="139"/>
    </row>
    <row r="852" spans="1:26" ht="12.75" customHeight="1">
      <c r="A852" s="139"/>
      <c r="B852" s="139"/>
      <c r="C852" s="139"/>
      <c r="D852" s="140"/>
      <c r="E852" s="140"/>
      <c r="F852" s="141"/>
      <c r="G852" s="141"/>
      <c r="H852" s="139"/>
      <c r="I852" s="141"/>
      <c r="J852" s="141"/>
      <c r="K852" s="141"/>
      <c r="L852" s="142"/>
      <c r="M852" s="141"/>
      <c r="N852" s="141"/>
      <c r="O852" s="139"/>
      <c r="P852" s="139"/>
      <c r="Q852" s="141"/>
      <c r="R852" s="139"/>
      <c r="S852" s="139"/>
      <c r="T852" s="139"/>
      <c r="U852" s="139"/>
      <c r="V852" s="139"/>
      <c r="W852" s="139"/>
      <c r="X852" s="140"/>
      <c r="Y852" s="139"/>
      <c r="Z852" s="139"/>
    </row>
    <row r="853" spans="1:26" ht="12.75" customHeight="1">
      <c r="A853" s="139"/>
      <c r="B853" s="139"/>
      <c r="C853" s="139"/>
      <c r="D853" s="140"/>
      <c r="E853" s="140"/>
      <c r="F853" s="141"/>
      <c r="G853" s="141"/>
      <c r="H853" s="139"/>
      <c r="I853" s="141"/>
      <c r="J853" s="141"/>
      <c r="K853" s="141"/>
      <c r="L853" s="142"/>
      <c r="M853" s="141"/>
      <c r="N853" s="141"/>
      <c r="O853" s="139"/>
      <c r="P853" s="139"/>
      <c r="Q853" s="141"/>
      <c r="R853" s="139"/>
      <c r="S853" s="139"/>
      <c r="T853" s="139"/>
      <c r="U853" s="139"/>
      <c r="V853" s="139"/>
      <c r="W853" s="139"/>
      <c r="X853" s="140"/>
      <c r="Y853" s="139"/>
      <c r="Z853" s="139"/>
    </row>
    <row r="854" spans="1:26" ht="12.75" customHeight="1">
      <c r="A854" s="139"/>
      <c r="B854" s="139"/>
      <c r="C854" s="139"/>
      <c r="D854" s="140"/>
      <c r="E854" s="140"/>
      <c r="F854" s="141"/>
      <c r="G854" s="141"/>
      <c r="H854" s="139"/>
      <c r="I854" s="141"/>
      <c r="J854" s="141"/>
      <c r="K854" s="141"/>
      <c r="L854" s="142"/>
      <c r="M854" s="141"/>
      <c r="N854" s="141"/>
      <c r="O854" s="139"/>
      <c r="P854" s="139"/>
      <c r="Q854" s="141"/>
      <c r="R854" s="139"/>
      <c r="S854" s="139"/>
      <c r="T854" s="139"/>
      <c r="U854" s="139"/>
      <c r="V854" s="139"/>
      <c r="W854" s="139"/>
      <c r="X854" s="140"/>
      <c r="Y854" s="139"/>
      <c r="Z854" s="139"/>
    </row>
    <row r="855" spans="1:26" ht="12.75" customHeight="1">
      <c r="A855" s="139"/>
      <c r="B855" s="139"/>
      <c r="C855" s="139"/>
      <c r="D855" s="140"/>
      <c r="E855" s="140"/>
      <c r="F855" s="141"/>
      <c r="G855" s="141"/>
      <c r="H855" s="139"/>
      <c r="I855" s="141"/>
      <c r="J855" s="141"/>
      <c r="K855" s="141"/>
      <c r="L855" s="142"/>
      <c r="M855" s="141"/>
      <c r="N855" s="141"/>
      <c r="O855" s="139"/>
      <c r="P855" s="139"/>
      <c r="Q855" s="141"/>
      <c r="R855" s="139"/>
      <c r="S855" s="139"/>
      <c r="T855" s="139"/>
      <c r="U855" s="139"/>
      <c r="V855" s="139"/>
      <c r="W855" s="139"/>
      <c r="X855" s="140"/>
      <c r="Y855" s="139"/>
      <c r="Z855" s="139"/>
    </row>
    <row r="856" spans="1:26" ht="12.75" customHeight="1">
      <c r="A856" s="139"/>
      <c r="B856" s="139"/>
      <c r="C856" s="139"/>
      <c r="D856" s="140"/>
      <c r="E856" s="140"/>
      <c r="F856" s="141"/>
      <c r="G856" s="141"/>
      <c r="H856" s="139"/>
      <c r="I856" s="141"/>
      <c r="J856" s="141"/>
      <c r="K856" s="141"/>
      <c r="L856" s="142"/>
      <c r="M856" s="141"/>
      <c r="N856" s="141"/>
      <c r="O856" s="139"/>
      <c r="P856" s="139"/>
      <c r="Q856" s="141"/>
      <c r="R856" s="139"/>
      <c r="S856" s="139"/>
      <c r="T856" s="139"/>
      <c r="U856" s="139"/>
      <c r="V856" s="139"/>
      <c r="W856" s="139"/>
      <c r="X856" s="140"/>
      <c r="Y856" s="139"/>
      <c r="Z856" s="139"/>
    </row>
    <row r="857" spans="1:26" ht="12.75" customHeight="1">
      <c r="A857" s="139"/>
      <c r="B857" s="139"/>
      <c r="C857" s="139"/>
      <c r="D857" s="140"/>
      <c r="E857" s="140"/>
      <c r="F857" s="141"/>
      <c r="G857" s="141"/>
      <c r="H857" s="139"/>
      <c r="I857" s="141"/>
      <c r="J857" s="141"/>
      <c r="K857" s="141"/>
      <c r="L857" s="142"/>
      <c r="M857" s="141"/>
      <c r="N857" s="141"/>
      <c r="O857" s="139"/>
      <c r="P857" s="139"/>
      <c r="Q857" s="141"/>
      <c r="R857" s="139"/>
      <c r="S857" s="139"/>
      <c r="T857" s="139"/>
      <c r="U857" s="139"/>
      <c r="V857" s="139"/>
      <c r="W857" s="139"/>
      <c r="X857" s="140"/>
      <c r="Y857" s="139"/>
      <c r="Z857" s="139"/>
    </row>
    <row r="858" spans="1:26" ht="12.75" customHeight="1">
      <c r="A858" s="139"/>
      <c r="B858" s="139"/>
      <c r="C858" s="139"/>
      <c r="D858" s="140"/>
      <c r="E858" s="140"/>
      <c r="F858" s="141"/>
      <c r="G858" s="141"/>
      <c r="H858" s="139"/>
      <c r="I858" s="141"/>
      <c r="J858" s="141"/>
      <c r="K858" s="141"/>
      <c r="L858" s="142"/>
      <c r="M858" s="141"/>
      <c r="N858" s="141"/>
      <c r="O858" s="139"/>
      <c r="P858" s="139"/>
      <c r="Q858" s="141"/>
      <c r="R858" s="139"/>
      <c r="S858" s="139"/>
      <c r="T858" s="139"/>
      <c r="U858" s="139"/>
      <c r="V858" s="139"/>
      <c r="W858" s="139"/>
      <c r="X858" s="140"/>
      <c r="Y858" s="139"/>
      <c r="Z858" s="139"/>
    </row>
    <row r="859" spans="1:26" ht="12.75" customHeight="1">
      <c r="A859" s="139"/>
      <c r="B859" s="139"/>
      <c r="C859" s="139"/>
      <c r="D859" s="140"/>
      <c r="E859" s="140"/>
      <c r="F859" s="141"/>
      <c r="G859" s="141"/>
      <c r="H859" s="139"/>
      <c r="I859" s="141"/>
      <c r="J859" s="141"/>
      <c r="K859" s="141"/>
      <c r="L859" s="142"/>
      <c r="M859" s="141"/>
      <c r="N859" s="141"/>
      <c r="O859" s="139"/>
      <c r="P859" s="139"/>
      <c r="Q859" s="141"/>
      <c r="R859" s="139"/>
      <c r="S859" s="139"/>
      <c r="T859" s="139"/>
      <c r="U859" s="139"/>
      <c r="V859" s="139"/>
      <c r="W859" s="139"/>
      <c r="X859" s="140"/>
      <c r="Y859" s="139"/>
      <c r="Z859" s="139"/>
    </row>
    <row r="860" spans="1:26" ht="12.75" customHeight="1">
      <c r="A860" s="139"/>
      <c r="B860" s="139"/>
      <c r="C860" s="139"/>
      <c r="D860" s="140"/>
      <c r="E860" s="140"/>
      <c r="F860" s="141"/>
      <c r="G860" s="141"/>
      <c r="H860" s="139"/>
      <c r="I860" s="141"/>
      <c r="J860" s="141"/>
      <c r="K860" s="141"/>
      <c r="L860" s="142"/>
      <c r="M860" s="141"/>
      <c r="N860" s="141"/>
      <c r="O860" s="139"/>
      <c r="P860" s="139"/>
      <c r="Q860" s="141"/>
      <c r="R860" s="139"/>
      <c r="S860" s="139"/>
      <c r="T860" s="139"/>
      <c r="U860" s="139"/>
      <c r="V860" s="139"/>
      <c r="W860" s="139"/>
      <c r="X860" s="140"/>
      <c r="Y860" s="139"/>
      <c r="Z860" s="139"/>
    </row>
    <row r="861" spans="1:26" ht="12.75" customHeight="1">
      <c r="A861" s="139"/>
      <c r="B861" s="139"/>
      <c r="C861" s="139"/>
      <c r="D861" s="140"/>
      <c r="E861" s="140"/>
      <c r="F861" s="141"/>
      <c r="G861" s="141"/>
      <c r="H861" s="139"/>
      <c r="I861" s="141"/>
      <c r="J861" s="141"/>
      <c r="K861" s="141"/>
      <c r="L861" s="142"/>
      <c r="M861" s="141"/>
      <c r="N861" s="141"/>
      <c r="O861" s="139"/>
      <c r="P861" s="139"/>
      <c r="Q861" s="141"/>
      <c r="R861" s="139"/>
      <c r="S861" s="139"/>
      <c r="T861" s="139"/>
      <c r="U861" s="139"/>
      <c r="V861" s="139"/>
      <c r="W861" s="139"/>
      <c r="X861" s="140"/>
      <c r="Y861" s="139"/>
      <c r="Z861" s="139"/>
    </row>
    <row r="862" spans="1:26" ht="12.75" customHeight="1">
      <c r="A862" s="139"/>
      <c r="B862" s="139"/>
      <c r="C862" s="139"/>
      <c r="D862" s="140"/>
      <c r="E862" s="140"/>
      <c r="F862" s="141"/>
      <c r="G862" s="141"/>
      <c r="H862" s="139"/>
      <c r="I862" s="141"/>
      <c r="J862" s="141"/>
      <c r="K862" s="141"/>
      <c r="L862" s="142"/>
      <c r="M862" s="141"/>
      <c r="N862" s="141"/>
      <c r="O862" s="139"/>
      <c r="P862" s="139"/>
      <c r="Q862" s="141"/>
      <c r="R862" s="139"/>
      <c r="S862" s="139"/>
      <c r="T862" s="139"/>
      <c r="U862" s="139"/>
      <c r="V862" s="139"/>
      <c r="W862" s="139"/>
      <c r="X862" s="140"/>
      <c r="Y862" s="139"/>
      <c r="Z862" s="139"/>
    </row>
    <row r="863" spans="1:26" ht="12.75" customHeight="1">
      <c r="A863" s="139"/>
      <c r="B863" s="139"/>
      <c r="C863" s="139"/>
      <c r="D863" s="140"/>
      <c r="E863" s="140"/>
      <c r="F863" s="141"/>
      <c r="G863" s="141"/>
      <c r="H863" s="139"/>
      <c r="I863" s="141"/>
      <c r="J863" s="141"/>
      <c r="K863" s="141"/>
      <c r="L863" s="142"/>
      <c r="M863" s="141"/>
      <c r="N863" s="141"/>
      <c r="O863" s="139"/>
      <c r="P863" s="139"/>
      <c r="Q863" s="141"/>
      <c r="R863" s="139"/>
      <c r="S863" s="139"/>
      <c r="T863" s="139"/>
      <c r="U863" s="139"/>
      <c r="V863" s="139"/>
      <c r="W863" s="139"/>
      <c r="X863" s="140"/>
      <c r="Y863" s="139"/>
      <c r="Z863" s="139"/>
    </row>
    <row r="864" spans="1:26" ht="12.75" customHeight="1">
      <c r="A864" s="139"/>
      <c r="B864" s="139"/>
      <c r="C864" s="139"/>
      <c r="D864" s="140"/>
      <c r="E864" s="140"/>
      <c r="F864" s="141"/>
      <c r="G864" s="141"/>
      <c r="H864" s="139"/>
      <c r="I864" s="141"/>
      <c r="J864" s="141"/>
      <c r="K864" s="141"/>
      <c r="L864" s="142"/>
      <c r="M864" s="141"/>
      <c r="N864" s="141"/>
      <c r="O864" s="139"/>
      <c r="P864" s="139"/>
      <c r="Q864" s="141"/>
      <c r="R864" s="139"/>
      <c r="S864" s="139"/>
      <c r="T864" s="139"/>
      <c r="U864" s="139"/>
      <c r="V864" s="139"/>
      <c r="W864" s="139"/>
      <c r="X864" s="140"/>
      <c r="Y864" s="139"/>
      <c r="Z864" s="139"/>
    </row>
    <row r="865" spans="1:26" ht="12.75" customHeight="1">
      <c r="A865" s="139"/>
      <c r="B865" s="139"/>
      <c r="C865" s="139"/>
      <c r="D865" s="140"/>
      <c r="E865" s="140"/>
      <c r="F865" s="141"/>
      <c r="G865" s="141"/>
      <c r="H865" s="139"/>
      <c r="I865" s="141"/>
      <c r="J865" s="141"/>
      <c r="K865" s="141"/>
      <c r="L865" s="142"/>
      <c r="M865" s="141"/>
      <c r="N865" s="141"/>
      <c r="O865" s="139"/>
      <c r="P865" s="139"/>
      <c r="Q865" s="141"/>
      <c r="R865" s="139"/>
      <c r="S865" s="139"/>
      <c r="T865" s="139"/>
      <c r="U865" s="139"/>
      <c r="V865" s="139"/>
      <c r="W865" s="139"/>
      <c r="X865" s="140"/>
      <c r="Y865" s="139"/>
      <c r="Z865" s="139"/>
    </row>
    <row r="866" spans="1:26" ht="12.75" customHeight="1">
      <c r="A866" s="139"/>
      <c r="B866" s="139"/>
      <c r="C866" s="139"/>
      <c r="D866" s="140"/>
      <c r="E866" s="140"/>
      <c r="F866" s="141"/>
      <c r="G866" s="141"/>
      <c r="H866" s="139"/>
      <c r="I866" s="141"/>
      <c r="J866" s="141"/>
      <c r="K866" s="141"/>
      <c r="L866" s="142"/>
      <c r="M866" s="141"/>
      <c r="N866" s="141"/>
      <c r="O866" s="139"/>
      <c r="P866" s="139"/>
      <c r="Q866" s="141"/>
      <c r="R866" s="139"/>
      <c r="S866" s="139"/>
      <c r="T866" s="139"/>
      <c r="U866" s="139"/>
      <c r="V866" s="139"/>
      <c r="W866" s="139"/>
      <c r="X866" s="140"/>
      <c r="Y866" s="139"/>
      <c r="Z866" s="139"/>
    </row>
    <row r="867" spans="1:26" ht="12.75" customHeight="1">
      <c r="A867" s="139"/>
      <c r="B867" s="139"/>
      <c r="C867" s="139"/>
      <c r="D867" s="140"/>
      <c r="E867" s="140"/>
      <c r="F867" s="141"/>
      <c r="G867" s="141"/>
      <c r="H867" s="139"/>
      <c r="I867" s="141"/>
      <c r="J867" s="141"/>
      <c r="K867" s="141"/>
      <c r="L867" s="142"/>
      <c r="M867" s="141"/>
      <c r="N867" s="141"/>
      <c r="O867" s="139"/>
      <c r="P867" s="139"/>
      <c r="Q867" s="141"/>
      <c r="R867" s="139"/>
      <c r="S867" s="139"/>
      <c r="T867" s="139"/>
      <c r="U867" s="139"/>
      <c r="V867" s="139"/>
      <c r="W867" s="139"/>
      <c r="X867" s="140"/>
      <c r="Y867" s="139"/>
      <c r="Z867" s="139"/>
    </row>
    <row r="868" spans="1:26" ht="12.75" customHeight="1">
      <c r="A868" s="139"/>
      <c r="B868" s="139"/>
      <c r="C868" s="139"/>
      <c r="D868" s="140"/>
      <c r="E868" s="140"/>
      <c r="F868" s="141"/>
      <c r="G868" s="141"/>
      <c r="H868" s="139"/>
      <c r="I868" s="141"/>
      <c r="J868" s="141"/>
      <c r="K868" s="141"/>
      <c r="L868" s="142"/>
      <c r="M868" s="141"/>
      <c r="N868" s="141"/>
      <c r="O868" s="139"/>
      <c r="P868" s="139"/>
      <c r="Q868" s="141"/>
      <c r="R868" s="139"/>
      <c r="S868" s="139"/>
      <c r="T868" s="139"/>
      <c r="U868" s="139"/>
      <c r="V868" s="139"/>
      <c r="W868" s="139"/>
      <c r="X868" s="140"/>
      <c r="Y868" s="139"/>
      <c r="Z868" s="139"/>
    </row>
    <row r="869" spans="1:26" ht="12.75" customHeight="1">
      <c r="A869" s="139"/>
      <c r="B869" s="139"/>
      <c r="C869" s="139"/>
      <c r="D869" s="140"/>
      <c r="E869" s="140"/>
      <c r="F869" s="141"/>
      <c r="G869" s="141"/>
      <c r="H869" s="139"/>
      <c r="I869" s="141"/>
      <c r="J869" s="141"/>
      <c r="K869" s="141"/>
      <c r="L869" s="142"/>
      <c r="M869" s="141"/>
      <c r="N869" s="141"/>
      <c r="O869" s="139"/>
      <c r="P869" s="139"/>
      <c r="Q869" s="141"/>
      <c r="R869" s="139"/>
      <c r="S869" s="139"/>
      <c r="T869" s="139"/>
      <c r="U869" s="139"/>
      <c r="V869" s="139"/>
      <c r="W869" s="139"/>
      <c r="X869" s="140"/>
      <c r="Y869" s="139"/>
      <c r="Z869" s="139"/>
    </row>
    <row r="870" spans="1:26" ht="12.75" customHeight="1">
      <c r="A870" s="139"/>
      <c r="B870" s="139"/>
      <c r="C870" s="139"/>
      <c r="D870" s="140"/>
      <c r="E870" s="140"/>
      <c r="F870" s="141"/>
      <c r="G870" s="141"/>
      <c r="H870" s="139"/>
      <c r="I870" s="141"/>
      <c r="J870" s="141"/>
      <c r="K870" s="141"/>
      <c r="L870" s="142"/>
      <c r="M870" s="141"/>
      <c r="N870" s="141"/>
      <c r="O870" s="139"/>
      <c r="P870" s="139"/>
      <c r="Q870" s="141"/>
      <c r="R870" s="139"/>
      <c r="S870" s="139"/>
      <c r="T870" s="139"/>
      <c r="U870" s="139"/>
      <c r="V870" s="139"/>
      <c r="W870" s="139"/>
      <c r="X870" s="140"/>
      <c r="Y870" s="139"/>
      <c r="Z870" s="139"/>
    </row>
    <row r="871" spans="1:26" ht="12.75" customHeight="1">
      <c r="A871" s="139"/>
      <c r="B871" s="139"/>
      <c r="C871" s="139"/>
      <c r="D871" s="140"/>
      <c r="E871" s="140"/>
      <c r="F871" s="141"/>
      <c r="G871" s="141"/>
      <c r="H871" s="139"/>
      <c r="I871" s="141"/>
      <c r="J871" s="141"/>
      <c r="K871" s="141"/>
      <c r="L871" s="142"/>
      <c r="M871" s="141"/>
      <c r="N871" s="141"/>
      <c r="O871" s="139"/>
      <c r="P871" s="139"/>
      <c r="Q871" s="141"/>
      <c r="R871" s="139"/>
      <c r="S871" s="139"/>
      <c r="T871" s="139"/>
      <c r="U871" s="139"/>
      <c r="V871" s="139"/>
      <c r="W871" s="139"/>
      <c r="X871" s="140"/>
      <c r="Y871" s="139"/>
      <c r="Z871" s="139"/>
    </row>
    <row r="872" spans="1:26" ht="12.75" customHeight="1">
      <c r="A872" s="139"/>
      <c r="B872" s="139"/>
      <c r="C872" s="139"/>
      <c r="D872" s="140"/>
      <c r="E872" s="140"/>
      <c r="F872" s="141"/>
      <c r="G872" s="141"/>
      <c r="H872" s="139"/>
      <c r="I872" s="141"/>
      <c r="J872" s="141"/>
      <c r="K872" s="141"/>
      <c r="L872" s="142"/>
      <c r="M872" s="141"/>
      <c r="N872" s="141"/>
      <c r="O872" s="139"/>
      <c r="P872" s="139"/>
      <c r="Q872" s="141"/>
      <c r="R872" s="139"/>
      <c r="S872" s="139"/>
      <c r="T872" s="139"/>
      <c r="U872" s="139"/>
      <c r="V872" s="139"/>
      <c r="W872" s="139"/>
      <c r="X872" s="140"/>
      <c r="Y872" s="139"/>
      <c r="Z872" s="139"/>
    </row>
    <row r="873" spans="1:26" ht="12.75" customHeight="1">
      <c r="A873" s="139"/>
      <c r="B873" s="139"/>
      <c r="C873" s="139"/>
      <c r="D873" s="140"/>
      <c r="E873" s="140"/>
      <c r="F873" s="141"/>
      <c r="G873" s="141"/>
      <c r="H873" s="139"/>
      <c r="I873" s="141"/>
      <c r="J873" s="141"/>
      <c r="K873" s="141"/>
      <c r="L873" s="142"/>
      <c r="M873" s="141"/>
      <c r="N873" s="141"/>
      <c r="O873" s="139"/>
      <c r="P873" s="139"/>
      <c r="Q873" s="141"/>
      <c r="R873" s="139"/>
      <c r="S873" s="139"/>
      <c r="T873" s="139"/>
      <c r="U873" s="139"/>
      <c r="V873" s="139"/>
      <c r="W873" s="139"/>
      <c r="X873" s="140"/>
      <c r="Y873" s="139"/>
      <c r="Z873" s="139"/>
    </row>
    <row r="874" spans="1:26" ht="12.75" customHeight="1">
      <c r="A874" s="139"/>
      <c r="B874" s="139"/>
      <c r="C874" s="139"/>
      <c r="D874" s="140"/>
      <c r="E874" s="140"/>
      <c r="F874" s="141"/>
      <c r="G874" s="141"/>
      <c r="H874" s="139"/>
      <c r="I874" s="141"/>
      <c r="J874" s="141"/>
      <c r="K874" s="141"/>
      <c r="L874" s="142"/>
      <c r="M874" s="141"/>
      <c r="N874" s="141"/>
      <c r="O874" s="139"/>
      <c r="P874" s="139"/>
      <c r="Q874" s="141"/>
      <c r="R874" s="139"/>
      <c r="S874" s="139"/>
      <c r="T874" s="139"/>
      <c r="U874" s="139"/>
      <c r="V874" s="139"/>
      <c r="W874" s="139"/>
      <c r="X874" s="140"/>
      <c r="Y874" s="139"/>
      <c r="Z874" s="139"/>
    </row>
    <row r="875" spans="1:26" ht="12.75" customHeight="1">
      <c r="A875" s="139"/>
      <c r="B875" s="139"/>
      <c r="C875" s="139"/>
      <c r="D875" s="140"/>
      <c r="E875" s="140"/>
      <c r="F875" s="141"/>
      <c r="G875" s="141"/>
      <c r="H875" s="139"/>
      <c r="I875" s="141"/>
      <c r="J875" s="141"/>
      <c r="K875" s="141"/>
      <c r="L875" s="142"/>
      <c r="M875" s="141"/>
      <c r="N875" s="141"/>
      <c r="O875" s="139"/>
      <c r="P875" s="139"/>
      <c r="Q875" s="141"/>
      <c r="R875" s="139"/>
      <c r="S875" s="139"/>
      <c r="T875" s="139"/>
      <c r="U875" s="139"/>
      <c r="V875" s="139"/>
      <c r="W875" s="139"/>
      <c r="X875" s="140"/>
      <c r="Y875" s="139"/>
      <c r="Z875" s="139"/>
    </row>
    <row r="876" spans="1:26" ht="12.75" customHeight="1">
      <c r="A876" s="139"/>
      <c r="B876" s="139"/>
      <c r="C876" s="139"/>
      <c r="D876" s="140"/>
      <c r="E876" s="140"/>
      <c r="F876" s="141"/>
      <c r="G876" s="141"/>
      <c r="H876" s="139"/>
      <c r="I876" s="141"/>
      <c r="J876" s="141"/>
      <c r="K876" s="141"/>
      <c r="L876" s="142"/>
      <c r="M876" s="141"/>
      <c r="N876" s="141"/>
      <c r="O876" s="139"/>
      <c r="P876" s="139"/>
      <c r="Q876" s="141"/>
      <c r="R876" s="139"/>
      <c r="S876" s="139"/>
      <c r="T876" s="139"/>
      <c r="U876" s="139"/>
      <c r="V876" s="139"/>
      <c r="W876" s="139"/>
      <c r="X876" s="140"/>
      <c r="Y876" s="139"/>
      <c r="Z876" s="139"/>
    </row>
    <row r="877" spans="1:26" ht="12.75" customHeight="1">
      <c r="A877" s="139"/>
      <c r="B877" s="139"/>
      <c r="C877" s="139"/>
      <c r="D877" s="140"/>
      <c r="E877" s="140"/>
      <c r="F877" s="141"/>
      <c r="G877" s="141"/>
      <c r="H877" s="139"/>
      <c r="I877" s="141"/>
      <c r="J877" s="141"/>
      <c r="K877" s="141"/>
      <c r="L877" s="142"/>
      <c r="M877" s="141"/>
      <c r="N877" s="141"/>
      <c r="O877" s="139"/>
      <c r="P877" s="139"/>
      <c r="Q877" s="141"/>
      <c r="R877" s="139"/>
      <c r="S877" s="139"/>
      <c r="T877" s="139"/>
      <c r="U877" s="139"/>
      <c r="V877" s="139"/>
      <c r="W877" s="139"/>
      <c r="X877" s="140"/>
      <c r="Y877" s="139"/>
      <c r="Z877" s="139"/>
    </row>
    <row r="878" spans="1:26" ht="12.75" customHeight="1">
      <c r="A878" s="139"/>
      <c r="B878" s="139"/>
      <c r="C878" s="139"/>
      <c r="D878" s="140"/>
      <c r="E878" s="140"/>
      <c r="F878" s="141"/>
      <c r="G878" s="141"/>
      <c r="H878" s="139"/>
      <c r="I878" s="141"/>
      <c r="J878" s="141"/>
      <c r="K878" s="141"/>
      <c r="L878" s="142"/>
      <c r="M878" s="141"/>
      <c r="N878" s="141"/>
      <c r="O878" s="139"/>
      <c r="P878" s="139"/>
      <c r="Q878" s="141"/>
      <c r="R878" s="139"/>
      <c r="S878" s="139"/>
      <c r="T878" s="139"/>
      <c r="U878" s="139"/>
      <c r="V878" s="139"/>
      <c r="W878" s="139"/>
      <c r="X878" s="140"/>
      <c r="Y878" s="139"/>
      <c r="Z878" s="139"/>
    </row>
    <row r="879" spans="1:26" ht="12.75" customHeight="1">
      <c r="A879" s="139"/>
      <c r="B879" s="139"/>
      <c r="C879" s="139"/>
      <c r="D879" s="140"/>
      <c r="E879" s="140"/>
      <c r="F879" s="141"/>
      <c r="G879" s="141"/>
      <c r="H879" s="139"/>
      <c r="I879" s="141"/>
      <c r="J879" s="141"/>
      <c r="K879" s="141"/>
      <c r="L879" s="142"/>
      <c r="M879" s="141"/>
      <c r="N879" s="141"/>
      <c r="O879" s="139"/>
      <c r="P879" s="139"/>
      <c r="Q879" s="141"/>
      <c r="R879" s="139"/>
      <c r="S879" s="139"/>
      <c r="T879" s="139"/>
      <c r="U879" s="139"/>
      <c r="V879" s="139"/>
      <c r="W879" s="139"/>
      <c r="X879" s="140"/>
      <c r="Y879" s="139"/>
      <c r="Z879" s="139"/>
    </row>
    <row r="880" spans="1:26" ht="12.75" customHeight="1">
      <c r="A880" s="139"/>
      <c r="B880" s="139"/>
      <c r="C880" s="139"/>
      <c r="D880" s="140"/>
      <c r="E880" s="140"/>
      <c r="F880" s="141"/>
      <c r="G880" s="141"/>
      <c r="H880" s="139"/>
      <c r="I880" s="141"/>
      <c r="J880" s="141"/>
      <c r="K880" s="141"/>
      <c r="L880" s="142"/>
      <c r="M880" s="141"/>
      <c r="N880" s="141"/>
      <c r="O880" s="139"/>
      <c r="P880" s="139"/>
      <c r="Q880" s="141"/>
      <c r="R880" s="139"/>
      <c r="S880" s="139"/>
      <c r="T880" s="139"/>
      <c r="U880" s="139"/>
      <c r="V880" s="139"/>
      <c r="W880" s="139"/>
      <c r="X880" s="140"/>
      <c r="Y880" s="139"/>
      <c r="Z880" s="139"/>
    </row>
    <row r="881" spans="1:26" ht="12.75" customHeight="1">
      <c r="A881" s="139"/>
      <c r="B881" s="139"/>
      <c r="C881" s="139"/>
      <c r="D881" s="140"/>
      <c r="E881" s="140"/>
      <c r="F881" s="141"/>
      <c r="G881" s="141"/>
      <c r="H881" s="139"/>
      <c r="I881" s="141"/>
      <c r="J881" s="141"/>
      <c r="K881" s="141"/>
      <c r="L881" s="142"/>
      <c r="M881" s="141"/>
      <c r="N881" s="141"/>
      <c r="O881" s="139"/>
      <c r="P881" s="139"/>
      <c r="Q881" s="141"/>
      <c r="R881" s="139"/>
      <c r="S881" s="139"/>
      <c r="T881" s="139"/>
      <c r="U881" s="139"/>
      <c r="V881" s="139"/>
      <c r="W881" s="139"/>
      <c r="X881" s="140"/>
      <c r="Y881" s="139"/>
      <c r="Z881" s="139"/>
    </row>
    <row r="882" spans="1:26" ht="12.75" customHeight="1">
      <c r="A882" s="139"/>
      <c r="B882" s="139"/>
      <c r="C882" s="139"/>
      <c r="D882" s="140"/>
      <c r="E882" s="140"/>
      <c r="F882" s="141"/>
      <c r="G882" s="141"/>
      <c r="H882" s="139"/>
      <c r="I882" s="141"/>
      <c r="J882" s="141"/>
      <c r="K882" s="141"/>
      <c r="L882" s="142"/>
      <c r="M882" s="141"/>
      <c r="N882" s="141"/>
      <c r="O882" s="139"/>
      <c r="P882" s="139"/>
      <c r="Q882" s="141"/>
      <c r="R882" s="139"/>
      <c r="S882" s="139"/>
      <c r="T882" s="139"/>
      <c r="U882" s="139"/>
      <c r="V882" s="139"/>
      <c r="W882" s="139"/>
      <c r="X882" s="140"/>
      <c r="Y882" s="139"/>
      <c r="Z882" s="139"/>
    </row>
    <row r="883" spans="1:26" ht="12.75" customHeight="1">
      <c r="A883" s="139"/>
      <c r="B883" s="139"/>
      <c r="C883" s="139"/>
      <c r="D883" s="140"/>
      <c r="E883" s="140"/>
      <c r="F883" s="141"/>
      <c r="G883" s="141"/>
      <c r="H883" s="139"/>
      <c r="I883" s="141"/>
      <c r="J883" s="141"/>
      <c r="K883" s="141"/>
      <c r="L883" s="142"/>
      <c r="M883" s="141"/>
      <c r="N883" s="141"/>
      <c r="O883" s="139"/>
      <c r="P883" s="139"/>
      <c r="Q883" s="141"/>
      <c r="R883" s="139"/>
      <c r="S883" s="139"/>
      <c r="T883" s="139"/>
      <c r="U883" s="139"/>
      <c r="V883" s="139"/>
      <c r="W883" s="139"/>
      <c r="X883" s="140"/>
      <c r="Y883" s="139"/>
      <c r="Z883" s="139"/>
    </row>
    <row r="884" spans="1:26" ht="12.75" customHeight="1">
      <c r="A884" s="139"/>
      <c r="B884" s="139"/>
      <c r="C884" s="139"/>
      <c r="D884" s="140"/>
      <c r="E884" s="140"/>
      <c r="F884" s="141"/>
      <c r="G884" s="141"/>
      <c r="H884" s="139"/>
      <c r="I884" s="141"/>
      <c r="J884" s="141"/>
      <c r="K884" s="141"/>
      <c r="L884" s="142"/>
      <c r="M884" s="141"/>
      <c r="N884" s="141"/>
      <c r="O884" s="139"/>
      <c r="P884" s="139"/>
      <c r="Q884" s="141"/>
      <c r="R884" s="139"/>
      <c r="S884" s="139"/>
      <c r="T884" s="139"/>
      <c r="U884" s="139"/>
      <c r="V884" s="139"/>
      <c r="W884" s="139"/>
      <c r="X884" s="140"/>
      <c r="Y884" s="139"/>
      <c r="Z884" s="139"/>
    </row>
    <row r="885" spans="1:26" ht="12.75" customHeight="1">
      <c r="A885" s="139"/>
      <c r="B885" s="139"/>
      <c r="C885" s="139"/>
      <c r="D885" s="140"/>
      <c r="E885" s="140"/>
      <c r="F885" s="141"/>
      <c r="G885" s="141"/>
      <c r="H885" s="139"/>
      <c r="I885" s="141"/>
      <c r="J885" s="141"/>
      <c r="K885" s="141"/>
      <c r="L885" s="142"/>
      <c r="M885" s="141"/>
      <c r="N885" s="141"/>
      <c r="O885" s="139"/>
      <c r="P885" s="139"/>
      <c r="Q885" s="141"/>
      <c r="R885" s="139"/>
      <c r="S885" s="139"/>
      <c r="T885" s="139"/>
      <c r="U885" s="139"/>
      <c r="V885" s="139"/>
      <c r="W885" s="139"/>
      <c r="X885" s="140"/>
      <c r="Y885" s="139"/>
      <c r="Z885" s="139"/>
    </row>
    <row r="886" spans="1:26" ht="12.75" customHeight="1">
      <c r="A886" s="139"/>
      <c r="B886" s="139"/>
      <c r="C886" s="139"/>
      <c r="D886" s="140"/>
      <c r="E886" s="140"/>
      <c r="F886" s="141"/>
      <c r="G886" s="141"/>
      <c r="H886" s="139"/>
      <c r="I886" s="141"/>
      <c r="J886" s="141"/>
      <c r="K886" s="141"/>
      <c r="L886" s="142"/>
      <c r="M886" s="141"/>
      <c r="N886" s="141"/>
      <c r="O886" s="139"/>
      <c r="P886" s="139"/>
      <c r="Q886" s="141"/>
      <c r="R886" s="139"/>
      <c r="S886" s="139"/>
      <c r="T886" s="139"/>
      <c r="U886" s="139"/>
      <c r="V886" s="139"/>
      <c r="W886" s="139"/>
      <c r="X886" s="140"/>
      <c r="Y886" s="139"/>
      <c r="Z886" s="139"/>
    </row>
    <row r="887" spans="1:26" ht="12.75" customHeight="1">
      <c r="A887" s="139"/>
      <c r="B887" s="139"/>
      <c r="C887" s="139"/>
      <c r="D887" s="140"/>
      <c r="E887" s="140"/>
      <c r="F887" s="141"/>
      <c r="G887" s="141"/>
      <c r="H887" s="139"/>
      <c r="I887" s="141"/>
      <c r="J887" s="141"/>
      <c r="K887" s="141"/>
      <c r="L887" s="142"/>
      <c r="M887" s="141"/>
      <c r="N887" s="141"/>
      <c r="O887" s="139"/>
      <c r="P887" s="139"/>
      <c r="Q887" s="141"/>
      <c r="R887" s="139"/>
      <c r="S887" s="139"/>
      <c r="T887" s="139"/>
      <c r="U887" s="139"/>
      <c r="V887" s="139"/>
      <c r="W887" s="139"/>
      <c r="X887" s="140"/>
      <c r="Y887" s="139"/>
      <c r="Z887" s="139"/>
    </row>
    <row r="888" spans="1:26" ht="12.75" customHeight="1">
      <c r="A888" s="139"/>
      <c r="B888" s="139"/>
      <c r="C888" s="139"/>
      <c r="D888" s="140"/>
      <c r="E888" s="140"/>
      <c r="F888" s="141"/>
      <c r="G888" s="141"/>
      <c r="H888" s="139"/>
      <c r="I888" s="141"/>
      <c r="J888" s="141"/>
      <c r="K888" s="141"/>
      <c r="L888" s="142"/>
      <c r="M888" s="141"/>
      <c r="N888" s="141"/>
      <c r="O888" s="139"/>
      <c r="P888" s="139"/>
      <c r="Q888" s="141"/>
      <c r="R888" s="139"/>
      <c r="S888" s="139"/>
      <c r="T888" s="139"/>
      <c r="U888" s="139"/>
      <c r="V888" s="139"/>
      <c r="W888" s="139"/>
      <c r="X888" s="140"/>
      <c r="Y888" s="139"/>
      <c r="Z888" s="139"/>
    </row>
    <row r="889" spans="1:26" ht="12.75" customHeight="1">
      <c r="A889" s="139"/>
      <c r="B889" s="139"/>
      <c r="C889" s="139"/>
      <c r="D889" s="140"/>
      <c r="E889" s="140"/>
      <c r="F889" s="141"/>
      <c r="G889" s="141"/>
      <c r="H889" s="139"/>
      <c r="I889" s="141"/>
      <c r="J889" s="141"/>
      <c r="K889" s="141"/>
      <c r="L889" s="142"/>
      <c r="M889" s="141"/>
      <c r="N889" s="141"/>
      <c r="O889" s="139"/>
      <c r="P889" s="139"/>
      <c r="Q889" s="141"/>
      <c r="R889" s="139"/>
      <c r="S889" s="139"/>
      <c r="T889" s="139"/>
      <c r="U889" s="139"/>
      <c r="V889" s="139"/>
      <c r="W889" s="139"/>
      <c r="X889" s="140"/>
      <c r="Y889" s="139"/>
      <c r="Z889" s="139"/>
    </row>
    <row r="890" spans="1:26" ht="12.75" customHeight="1">
      <c r="A890" s="139"/>
      <c r="B890" s="139"/>
      <c r="C890" s="139"/>
      <c r="D890" s="140"/>
      <c r="E890" s="140"/>
      <c r="F890" s="141"/>
      <c r="G890" s="141"/>
      <c r="H890" s="139"/>
      <c r="I890" s="141"/>
      <c r="J890" s="141"/>
      <c r="K890" s="141"/>
      <c r="L890" s="142"/>
      <c r="M890" s="141"/>
      <c r="N890" s="141"/>
      <c r="O890" s="139"/>
      <c r="P890" s="139"/>
      <c r="Q890" s="141"/>
      <c r="R890" s="139"/>
      <c r="S890" s="139"/>
      <c r="T890" s="139"/>
      <c r="U890" s="139"/>
      <c r="V890" s="139"/>
      <c r="W890" s="139"/>
      <c r="X890" s="140"/>
      <c r="Y890" s="139"/>
      <c r="Z890" s="139"/>
    </row>
    <row r="891" spans="1:26" ht="12.75" customHeight="1">
      <c r="A891" s="139"/>
      <c r="B891" s="139"/>
      <c r="C891" s="139"/>
      <c r="D891" s="140"/>
      <c r="E891" s="140"/>
      <c r="F891" s="141"/>
      <c r="G891" s="141"/>
      <c r="H891" s="139"/>
      <c r="I891" s="141"/>
      <c r="J891" s="141"/>
      <c r="K891" s="141"/>
      <c r="L891" s="142"/>
      <c r="M891" s="141"/>
      <c r="N891" s="141"/>
      <c r="O891" s="139"/>
      <c r="P891" s="139"/>
      <c r="Q891" s="141"/>
      <c r="R891" s="139"/>
      <c r="S891" s="139"/>
      <c r="T891" s="139"/>
      <c r="U891" s="139"/>
      <c r="V891" s="139"/>
      <c r="W891" s="139"/>
      <c r="X891" s="140"/>
      <c r="Y891" s="139"/>
      <c r="Z891" s="139"/>
    </row>
    <row r="892" spans="1:26" ht="12.75" customHeight="1">
      <c r="A892" s="139"/>
      <c r="B892" s="139"/>
      <c r="C892" s="139"/>
      <c r="D892" s="140"/>
      <c r="E892" s="140"/>
      <c r="F892" s="141"/>
      <c r="G892" s="141"/>
      <c r="H892" s="139"/>
      <c r="I892" s="141"/>
      <c r="J892" s="141"/>
      <c r="K892" s="141"/>
      <c r="L892" s="142"/>
      <c r="M892" s="141"/>
      <c r="N892" s="141"/>
      <c r="O892" s="139"/>
      <c r="P892" s="139"/>
      <c r="Q892" s="141"/>
      <c r="R892" s="139"/>
      <c r="S892" s="139"/>
      <c r="T892" s="139"/>
      <c r="U892" s="139"/>
      <c r="V892" s="139"/>
      <c r="W892" s="139"/>
      <c r="X892" s="140"/>
      <c r="Y892" s="139"/>
      <c r="Z892" s="139"/>
    </row>
    <row r="893" spans="1:26" ht="12.75" customHeight="1">
      <c r="A893" s="139"/>
      <c r="B893" s="139"/>
      <c r="C893" s="139"/>
      <c r="D893" s="140"/>
      <c r="E893" s="140"/>
      <c r="F893" s="141"/>
      <c r="G893" s="141"/>
      <c r="H893" s="139"/>
      <c r="I893" s="141"/>
      <c r="J893" s="141"/>
      <c r="K893" s="141"/>
      <c r="L893" s="142"/>
      <c r="M893" s="141"/>
      <c r="N893" s="141"/>
      <c r="O893" s="139"/>
      <c r="P893" s="139"/>
      <c r="Q893" s="141"/>
      <c r="R893" s="139"/>
      <c r="S893" s="139"/>
      <c r="T893" s="139"/>
      <c r="U893" s="139"/>
      <c r="V893" s="139"/>
      <c r="W893" s="139"/>
      <c r="X893" s="140"/>
      <c r="Y893" s="139"/>
      <c r="Z893" s="139"/>
    </row>
    <row r="894" spans="1:26" ht="12.75" customHeight="1">
      <c r="A894" s="139"/>
      <c r="B894" s="139"/>
      <c r="C894" s="139"/>
      <c r="D894" s="140"/>
      <c r="E894" s="140"/>
      <c r="F894" s="141"/>
      <c r="G894" s="141"/>
      <c r="H894" s="139"/>
      <c r="I894" s="141"/>
      <c r="J894" s="141"/>
      <c r="K894" s="141"/>
      <c r="L894" s="142"/>
      <c r="M894" s="141"/>
      <c r="N894" s="141"/>
      <c r="O894" s="139"/>
      <c r="P894" s="139"/>
      <c r="Q894" s="141"/>
      <c r="R894" s="139"/>
      <c r="S894" s="139"/>
      <c r="T894" s="139"/>
      <c r="U894" s="139"/>
      <c r="V894" s="139"/>
      <c r="W894" s="139"/>
      <c r="X894" s="140"/>
      <c r="Y894" s="139"/>
      <c r="Z894" s="139"/>
    </row>
    <row r="895" spans="1:26" ht="12.75" customHeight="1">
      <c r="A895" s="139"/>
      <c r="B895" s="139"/>
      <c r="C895" s="139"/>
      <c r="D895" s="140"/>
      <c r="E895" s="140"/>
      <c r="F895" s="141"/>
      <c r="G895" s="141"/>
      <c r="H895" s="139"/>
      <c r="I895" s="141"/>
      <c r="J895" s="141"/>
      <c r="K895" s="141"/>
      <c r="L895" s="142"/>
      <c r="M895" s="141"/>
      <c r="N895" s="141"/>
      <c r="O895" s="139"/>
      <c r="P895" s="139"/>
      <c r="Q895" s="141"/>
      <c r="R895" s="139"/>
      <c r="S895" s="139"/>
      <c r="T895" s="139"/>
      <c r="U895" s="139"/>
      <c r="V895" s="139"/>
      <c r="W895" s="139"/>
      <c r="X895" s="140"/>
      <c r="Y895" s="139"/>
      <c r="Z895" s="139"/>
    </row>
    <row r="896" spans="1:26" ht="12.75" customHeight="1">
      <c r="A896" s="139"/>
      <c r="B896" s="139"/>
      <c r="C896" s="139"/>
      <c r="D896" s="140"/>
      <c r="E896" s="140"/>
      <c r="F896" s="141"/>
      <c r="G896" s="141"/>
      <c r="H896" s="139"/>
      <c r="I896" s="141"/>
      <c r="J896" s="141"/>
      <c r="K896" s="141"/>
      <c r="L896" s="142"/>
      <c r="M896" s="141"/>
      <c r="N896" s="141"/>
      <c r="O896" s="139"/>
      <c r="P896" s="139"/>
      <c r="Q896" s="141"/>
      <c r="R896" s="139"/>
      <c r="S896" s="139"/>
      <c r="T896" s="139"/>
      <c r="U896" s="139"/>
      <c r="V896" s="139"/>
      <c r="W896" s="139"/>
      <c r="X896" s="140"/>
      <c r="Y896" s="139"/>
      <c r="Z896" s="139"/>
    </row>
    <row r="897" spans="1:26" ht="12.75" customHeight="1">
      <c r="A897" s="139"/>
      <c r="B897" s="139"/>
      <c r="C897" s="139"/>
      <c r="D897" s="140"/>
      <c r="E897" s="140"/>
      <c r="F897" s="141"/>
      <c r="G897" s="141"/>
      <c r="H897" s="139"/>
      <c r="I897" s="141"/>
      <c r="J897" s="141"/>
      <c r="K897" s="141"/>
      <c r="L897" s="142"/>
      <c r="M897" s="141"/>
      <c r="N897" s="141"/>
      <c r="O897" s="139"/>
      <c r="P897" s="139"/>
      <c r="Q897" s="141"/>
      <c r="R897" s="139"/>
      <c r="S897" s="139"/>
      <c r="T897" s="139"/>
      <c r="U897" s="139"/>
      <c r="V897" s="139"/>
      <c r="W897" s="139"/>
      <c r="X897" s="140"/>
      <c r="Y897" s="139"/>
      <c r="Z897" s="139"/>
    </row>
    <row r="898" spans="1:26" ht="12.75" customHeight="1">
      <c r="A898" s="139"/>
      <c r="B898" s="139"/>
      <c r="C898" s="139"/>
      <c r="D898" s="140"/>
      <c r="E898" s="140"/>
      <c r="F898" s="141"/>
      <c r="G898" s="141"/>
      <c r="H898" s="139"/>
      <c r="I898" s="141"/>
      <c r="J898" s="141"/>
      <c r="K898" s="141"/>
      <c r="L898" s="142"/>
      <c r="M898" s="141"/>
      <c r="N898" s="141"/>
      <c r="O898" s="139"/>
      <c r="P898" s="139"/>
      <c r="Q898" s="141"/>
      <c r="R898" s="139"/>
      <c r="S898" s="139"/>
      <c r="T898" s="139"/>
      <c r="U898" s="139"/>
      <c r="V898" s="139"/>
      <c r="W898" s="139"/>
      <c r="X898" s="140"/>
      <c r="Y898" s="139"/>
      <c r="Z898" s="139"/>
    </row>
    <row r="899" spans="1:26" ht="12.75" customHeight="1">
      <c r="A899" s="139"/>
      <c r="B899" s="139"/>
      <c r="C899" s="139"/>
      <c r="D899" s="140"/>
      <c r="E899" s="140"/>
      <c r="F899" s="141"/>
      <c r="G899" s="141"/>
      <c r="H899" s="139"/>
      <c r="I899" s="141"/>
      <c r="J899" s="141"/>
      <c r="K899" s="141"/>
      <c r="L899" s="142"/>
      <c r="M899" s="141"/>
      <c r="N899" s="141"/>
      <c r="O899" s="139"/>
      <c r="P899" s="139"/>
      <c r="Q899" s="141"/>
      <c r="R899" s="139"/>
      <c r="S899" s="139"/>
      <c r="T899" s="139"/>
      <c r="U899" s="139"/>
      <c r="V899" s="139"/>
      <c r="W899" s="139"/>
      <c r="X899" s="140"/>
      <c r="Y899" s="139"/>
      <c r="Z899" s="139"/>
    </row>
    <row r="900" spans="1:26" ht="12.75" customHeight="1">
      <c r="A900" s="139"/>
      <c r="B900" s="139"/>
      <c r="C900" s="139"/>
      <c r="D900" s="140"/>
      <c r="E900" s="140"/>
      <c r="F900" s="141"/>
      <c r="G900" s="141"/>
      <c r="H900" s="139"/>
      <c r="I900" s="141"/>
      <c r="J900" s="141"/>
      <c r="K900" s="141"/>
      <c r="L900" s="142"/>
      <c r="M900" s="141"/>
      <c r="N900" s="141"/>
      <c r="O900" s="139"/>
      <c r="P900" s="139"/>
      <c r="Q900" s="141"/>
      <c r="R900" s="139"/>
      <c r="S900" s="139"/>
      <c r="T900" s="139"/>
      <c r="U900" s="139"/>
      <c r="V900" s="139"/>
      <c r="W900" s="139"/>
      <c r="X900" s="140"/>
      <c r="Y900" s="139"/>
      <c r="Z900" s="139"/>
    </row>
    <row r="901" spans="1:26" ht="12.75" customHeight="1">
      <c r="A901" s="139"/>
      <c r="B901" s="139"/>
      <c r="C901" s="139"/>
      <c r="D901" s="140"/>
      <c r="E901" s="140"/>
      <c r="F901" s="141"/>
      <c r="G901" s="141"/>
      <c r="H901" s="139"/>
      <c r="I901" s="141"/>
      <c r="J901" s="141"/>
      <c r="K901" s="141"/>
      <c r="L901" s="142"/>
      <c r="M901" s="141"/>
      <c r="N901" s="141"/>
      <c r="O901" s="139"/>
      <c r="P901" s="139"/>
      <c r="Q901" s="141"/>
      <c r="R901" s="139"/>
      <c r="S901" s="139"/>
      <c r="T901" s="139"/>
      <c r="U901" s="139"/>
      <c r="V901" s="139"/>
      <c r="W901" s="139"/>
      <c r="X901" s="140"/>
      <c r="Y901" s="139"/>
      <c r="Z901" s="139"/>
    </row>
    <row r="902" spans="1:26" ht="12.75" customHeight="1">
      <c r="A902" s="139"/>
      <c r="B902" s="139"/>
      <c r="C902" s="139"/>
      <c r="D902" s="140"/>
      <c r="E902" s="140"/>
      <c r="F902" s="141"/>
      <c r="G902" s="141"/>
      <c r="H902" s="139"/>
      <c r="I902" s="141"/>
      <c r="J902" s="141"/>
      <c r="K902" s="141"/>
      <c r="L902" s="142"/>
      <c r="M902" s="141"/>
      <c r="N902" s="141"/>
      <c r="O902" s="139"/>
      <c r="P902" s="139"/>
      <c r="Q902" s="141"/>
      <c r="R902" s="139"/>
      <c r="S902" s="139"/>
      <c r="T902" s="139"/>
      <c r="U902" s="139"/>
      <c r="V902" s="139"/>
      <c r="W902" s="139"/>
      <c r="X902" s="140"/>
      <c r="Y902" s="139"/>
      <c r="Z902" s="139"/>
    </row>
    <row r="903" spans="1:26" ht="12.75" customHeight="1">
      <c r="A903" s="139"/>
      <c r="B903" s="139"/>
      <c r="C903" s="139"/>
      <c r="D903" s="140"/>
      <c r="E903" s="140"/>
      <c r="F903" s="141"/>
      <c r="G903" s="141"/>
      <c r="H903" s="139"/>
      <c r="I903" s="141"/>
      <c r="J903" s="141"/>
      <c r="K903" s="141"/>
      <c r="L903" s="142"/>
      <c r="M903" s="141"/>
      <c r="N903" s="141"/>
      <c r="O903" s="139"/>
      <c r="P903" s="139"/>
      <c r="Q903" s="141"/>
      <c r="R903" s="139"/>
      <c r="S903" s="139"/>
      <c r="T903" s="139"/>
      <c r="U903" s="139"/>
      <c r="V903" s="139"/>
      <c r="W903" s="139"/>
      <c r="X903" s="140"/>
      <c r="Y903" s="139"/>
      <c r="Z903" s="139"/>
    </row>
    <row r="904" spans="1:26" ht="12.75" customHeight="1">
      <c r="A904" s="139"/>
      <c r="B904" s="139"/>
      <c r="C904" s="139"/>
      <c r="D904" s="140"/>
      <c r="E904" s="140"/>
      <c r="F904" s="141"/>
      <c r="G904" s="141"/>
      <c r="H904" s="139"/>
      <c r="I904" s="141"/>
      <c r="J904" s="141"/>
      <c r="K904" s="141"/>
      <c r="L904" s="142"/>
      <c r="M904" s="141"/>
      <c r="N904" s="141"/>
      <c r="O904" s="139"/>
      <c r="P904" s="139"/>
      <c r="Q904" s="141"/>
      <c r="R904" s="139"/>
      <c r="S904" s="139"/>
      <c r="T904" s="139"/>
      <c r="U904" s="139"/>
      <c r="V904" s="139"/>
      <c r="W904" s="139"/>
      <c r="X904" s="140"/>
      <c r="Y904" s="139"/>
      <c r="Z904" s="139"/>
    </row>
    <row r="905" spans="1:26" ht="12.75" customHeight="1">
      <c r="A905" s="139"/>
      <c r="B905" s="139"/>
      <c r="C905" s="139"/>
      <c r="D905" s="140"/>
      <c r="E905" s="140"/>
      <c r="F905" s="141"/>
      <c r="G905" s="141"/>
      <c r="H905" s="139"/>
      <c r="I905" s="141"/>
      <c r="J905" s="141"/>
      <c r="K905" s="141"/>
      <c r="L905" s="142"/>
      <c r="M905" s="141"/>
      <c r="N905" s="141"/>
      <c r="O905" s="139"/>
      <c r="P905" s="139"/>
      <c r="Q905" s="141"/>
      <c r="R905" s="139"/>
      <c r="S905" s="139"/>
      <c r="T905" s="139"/>
      <c r="U905" s="139"/>
      <c r="V905" s="139"/>
      <c r="W905" s="139"/>
      <c r="X905" s="140"/>
      <c r="Y905" s="139"/>
      <c r="Z905" s="139"/>
    </row>
    <row r="906" spans="1:26" ht="12.75" customHeight="1">
      <c r="A906" s="139"/>
      <c r="B906" s="139"/>
      <c r="C906" s="139"/>
      <c r="D906" s="140"/>
      <c r="E906" s="140"/>
      <c r="F906" s="141"/>
      <c r="G906" s="141"/>
      <c r="H906" s="139"/>
      <c r="I906" s="141"/>
      <c r="J906" s="141"/>
      <c r="K906" s="141"/>
      <c r="L906" s="142"/>
      <c r="M906" s="141"/>
      <c r="N906" s="141"/>
      <c r="O906" s="139"/>
      <c r="P906" s="139"/>
      <c r="Q906" s="141"/>
      <c r="R906" s="139"/>
      <c r="S906" s="139"/>
      <c r="T906" s="139"/>
      <c r="U906" s="139"/>
      <c r="V906" s="139"/>
      <c r="W906" s="139"/>
      <c r="X906" s="140"/>
      <c r="Y906" s="139"/>
      <c r="Z906" s="139"/>
    </row>
    <row r="907" spans="1:26" ht="12.75" customHeight="1">
      <c r="A907" s="139"/>
      <c r="B907" s="139"/>
      <c r="C907" s="139"/>
      <c r="D907" s="140"/>
      <c r="E907" s="140"/>
      <c r="F907" s="141"/>
      <c r="G907" s="141"/>
      <c r="H907" s="139"/>
      <c r="I907" s="141"/>
      <c r="J907" s="141"/>
      <c r="K907" s="141"/>
      <c r="L907" s="142"/>
      <c r="M907" s="141"/>
      <c r="N907" s="141"/>
      <c r="O907" s="139"/>
      <c r="P907" s="139"/>
      <c r="Q907" s="141"/>
      <c r="R907" s="139"/>
      <c r="S907" s="139"/>
      <c r="T907" s="139"/>
      <c r="U907" s="139"/>
      <c r="V907" s="139"/>
      <c r="W907" s="139"/>
      <c r="X907" s="140"/>
      <c r="Y907" s="139"/>
      <c r="Z907" s="139"/>
    </row>
    <row r="908" spans="1:26" ht="12.75" customHeight="1">
      <c r="A908" s="139"/>
      <c r="B908" s="139"/>
      <c r="C908" s="139"/>
      <c r="D908" s="140"/>
      <c r="E908" s="140"/>
      <c r="F908" s="141"/>
      <c r="G908" s="141"/>
      <c r="H908" s="139"/>
      <c r="I908" s="141"/>
      <c r="J908" s="141"/>
      <c r="K908" s="141"/>
      <c r="L908" s="142"/>
      <c r="M908" s="141"/>
      <c r="N908" s="141"/>
      <c r="O908" s="139"/>
      <c r="P908" s="139"/>
      <c r="Q908" s="141"/>
      <c r="R908" s="139"/>
      <c r="S908" s="139"/>
      <c r="T908" s="139"/>
      <c r="U908" s="139"/>
      <c r="V908" s="139"/>
      <c r="W908" s="139"/>
      <c r="X908" s="140"/>
      <c r="Y908" s="139"/>
      <c r="Z908" s="139"/>
    </row>
    <row r="909" spans="1:26" ht="12.75" customHeight="1">
      <c r="A909" s="139"/>
      <c r="B909" s="139"/>
      <c r="C909" s="139"/>
      <c r="D909" s="140"/>
      <c r="E909" s="140"/>
      <c r="F909" s="141"/>
      <c r="G909" s="141"/>
      <c r="H909" s="139"/>
      <c r="I909" s="141"/>
      <c r="J909" s="141"/>
      <c r="K909" s="141"/>
      <c r="L909" s="142"/>
      <c r="M909" s="141"/>
      <c r="N909" s="141"/>
      <c r="O909" s="139"/>
      <c r="P909" s="139"/>
      <c r="Q909" s="141"/>
      <c r="R909" s="139"/>
      <c r="S909" s="139"/>
      <c r="T909" s="139"/>
      <c r="U909" s="139"/>
      <c r="V909" s="139"/>
      <c r="W909" s="139"/>
      <c r="X909" s="140"/>
      <c r="Y909" s="139"/>
      <c r="Z909" s="139"/>
    </row>
    <row r="910" spans="1:26" ht="12.75" customHeight="1">
      <c r="A910" s="139"/>
      <c r="B910" s="139"/>
      <c r="C910" s="139"/>
      <c r="D910" s="140"/>
      <c r="E910" s="140"/>
      <c r="F910" s="141"/>
      <c r="G910" s="141"/>
      <c r="H910" s="139"/>
      <c r="I910" s="141"/>
      <c r="J910" s="141"/>
      <c r="K910" s="141"/>
      <c r="L910" s="142"/>
      <c r="M910" s="141"/>
      <c r="N910" s="141"/>
      <c r="O910" s="139"/>
      <c r="P910" s="139"/>
      <c r="Q910" s="141"/>
      <c r="R910" s="139"/>
      <c r="S910" s="139"/>
      <c r="T910" s="139"/>
      <c r="U910" s="139"/>
      <c r="V910" s="139"/>
      <c r="W910" s="139"/>
      <c r="X910" s="140"/>
      <c r="Y910" s="139"/>
      <c r="Z910" s="139"/>
    </row>
    <row r="911" spans="1:26" ht="12.75" customHeight="1">
      <c r="A911" s="139"/>
      <c r="B911" s="139"/>
      <c r="C911" s="139"/>
      <c r="D911" s="140"/>
      <c r="E911" s="140"/>
      <c r="F911" s="141"/>
      <c r="G911" s="141"/>
      <c r="H911" s="139"/>
      <c r="I911" s="141"/>
      <c r="J911" s="141"/>
      <c r="K911" s="141"/>
      <c r="L911" s="142"/>
      <c r="M911" s="141"/>
      <c r="N911" s="141"/>
      <c r="O911" s="139"/>
      <c r="P911" s="139"/>
      <c r="Q911" s="141"/>
      <c r="R911" s="139"/>
      <c r="S911" s="139"/>
      <c r="T911" s="139"/>
      <c r="U911" s="139"/>
      <c r="V911" s="139"/>
      <c r="W911" s="139"/>
      <c r="X911" s="140"/>
      <c r="Y911" s="139"/>
      <c r="Z911" s="139"/>
    </row>
    <row r="912" spans="1:26" ht="12.75" customHeight="1">
      <c r="A912" s="139"/>
      <c r="B912" s="139"/>
      <c r="C912" s="139"/>
      <c r="D912" s="140"/>
      <c r="E912" s="140"/>
      <c r="F912" s="141"/>
      <c r="G912" s="141"/>
      <c r="H912" s="139"/>
      <c r="I912" s="141"/>
      <c r="J912" s="141"/>
      <c r="K912" s="141"/>
      <c r="L912" s="142"/>
      <c r="M912" s="141"/>
      <c r="N912" s="141"/>
      <c r="O912" s="139"/>
      <c r="P912" s="139"/>
      <c r="Q912" s="141"/>
      <c r="R912" s="139"/>
      <c r="S912" s="139"/>
      <c r="T912" s="139"/>
      <c r="U912" s="139"/>
      <c r="V912" s="139"/>
      <c r="W912" s="139"/>
      <c r="X912" s="140"/>
      <c r="Y912" s="139"/>
      <c r="Z912" s="139"/>
    </row>
    <row r="913" spans="1:26" ht="12.75" customHeight="1">
      <c r="A913" s="139"/>
      <c r="B913" s="139"/>
      <c r="C913" s="139"/>
      <c r="D913" s="140"/>
      <c r="E913" s="140"/>
      <c r="F913" s="141"/>
      <c r="G913" s="141"/>
      <c r="H913" s="139"/>
      <c r="I913" s="141"/>
      <c r="J913" s="141"/>
      <c r="K913" s="141"/>
      <c r="L913" s="142"/>
      <c r="M913" s="141"/>
      <c r="N913" s="141"/>
      <c r="O913" s="139"/>
      <c r="P913" s="139"/>
      <c r="Q913" s="141"/>
      <c r="R913" s="139"/>
      <c r="S913" s="139"/>
      <c r="T913" s="139"/>
      <c r="U913" s="139"/>
      <c r="V913" s="139"/>
      <c r="W913" s="139"/>
      <c r="X913" s="140"/>
      <c r="Y913" s="139"/>
      <c r="Z913" s="139"/>
    </row>
    <row r="914" spans="1:26" ht="12.75" customHeight="1">
      <c r="A914" s="139"/>
      <c r="B914" s="139"/>
      <c r="C914" s="139"/>
      <c r="D914" s="140"/>
      <c r="E914" s="140"/>
      <c r="F914" s="141"/>
      <c r="G914" s="141"/>
      <c r="H914" s="139"/>
      <c r="I914" s="141"/>
      <c r="J914" s="141"/>
      <c r="K914" s="141"/>
      <c r="L914" s="142"/>
      <c r="M914" s="141"/>
      <c r="N914" s="141"/>
      <c r="O914" s="139"/>
      <c r="P914" s="139"/>
      <c r="Q914" s="141"/>
      <c r="R914" s="139"/>
      <c r="S914" s="139"/>
      <c r="T914" s="139"/>
      <c r="U914" s="139"/>
      <c r="V914" s="139"/>
      <c r="W914" s="139"/>
      <c r="X914" s="140"/>
      <c r="Y914" s="139"/>
      <c r="Z914" s="139"/>
    </row>
    <row r="915" spans="1:26" ht="12.75" customHeight="1">
      <c r="A915" s="139"/>
      <c r="B915" s="139"/>
      <c r="C915" s="139"/>
      <c r="D915" s="140"/>
      <c r="E915" s="140"/>
      <c r="F915" s="141"/>
      <c r="G915" s="141"/>
      <c r="H915" s="139"/>
      <c r="I915" s="141"/>
      <c r="J915" s="141"/>
      <c r="K915" s="141"/>
      <c r="L915" s="142"/>
      <c r="M915" s="141"/>
      <c r="N915" s="141"/>
      <c r="O915" s="139"/>
      <c r="P915" s="139"/>
      <c r="Q915" s="141"/>
      <c r="R915" s="139"/>
      <c r="S915" s="139"/>
      <c r="T915" s="139"/>
      <c r="U915" s="139"/>
      <c r="V915" s="139"/>
      <c r="W915" s="139"/>
      <c r="X915" s="140"/>
      <c r="Y915" s="139"/>
      <c r="Z915" s="139"/>
    </row>
    <row r="916" spans="1:26" ht="12.75" customHeight="1">
      <c r="A916" s="139"/>
      <c r="B916" s="139"/>
      <c r="C916" s="139"/>
      <c r="D916" s="140"/>
      <c r="E916" s="140"/>
      <c r="F916" s="141"/>
      <c r="G916" s="141"/>
      <c r="H916" s="139"/>
      <c r="I916" s="141"/>
      <c r="J916" s="141"/>
      <c r="K916" s="141"/>
      <c r="L916" s="142"/>
      <c r="M916" s="141"/>
      <c r="N916" s="141"/>
      <c r="O916" s="139"/>
      <c r="P916" s="139"/>
      <c r="Q916" s="141"/>
      <c r="R916" s="139"/>
      <c r="S916" s="139"/>
      <c r="T916" s="139"/>
      <c r="U916" s="139"/>
      <c r="V916" s="139"/>
      <c r="W916" s="139"/>
      <c r="X916" s="140"/>
      <c r="Y916" s="139"/>
      <c r="Z916" s="139"/>
    </row>
    <row r="917" spans="1:26" ht="12.75" customHeight="1">
      <c r="A917" s="139"/>
      <c r="B917" s="139"/>
      <c r="C917" s="139"/>
      <c r="D917" s="140"/>
      <c r="E917" s="140"/>
      <c r="F917" s="141"/>
      <c r="G917" s="141"/>
      <c r="H917" s="139"/>
      <c r="I917" s="141"/>
      <c r="J917" s="141"/>
      <c r="K917" s="141"/>
      <c r="L917" s="142"/>
      <c r="M917" s="141"/>
      <c r="N917" s="141"/>
      <c r="O917" s="139"/>
      <c r="P917" s="139"/>
      <c r="Q917" s="141"/>
      <c r="R917" s="139"/>
      <c r="S917" s="139"/>
      <c r="T917" s="139"/>
      <c r="U917" s="139"/>
      <c r="V917" s="139"/>
      <c r="W917" s="139"/>
      <c r="X917" s="140"/>
      <c r="Y917" s="139"/>
      <c r="Z917" s="139"/>
    </row>
    <row r="918" spans="1:26" ht="12.75" customHeight="1">
      <c r="A918" s="139"/>
      <c r="B918" s="139"/>
      <c r="C918" s="139"/>
      <c r="D918" s="140"/>
      <c r="E918" s="140"/>
      <c r="F918" s="141"/>
      <c r="G918" s="141"/>
      <c r="H918" s="139"/>
      <c r="I918" s="141"/>
      <c r="J918" s="141"/>
      <c r="K918" s="141"/>
      <c r="L918" s="142"/>
      <c r="M918" s="141"/>
      <c r="N918" s="141"/>
      <c r="O918" s="139"/>
      <c r="P918" s="139"/>
      <c r="Q918" s="141"/>
      <c r="R918" s="139"/>
      <c r="S918" s="139"/>
      <c r="T918" s="139"/>
      <c r="U918" s="139"/>
      <c r="V918" s="139"/>
      <c r="W918" s="139"/>
      <c r="X918" s="140"/>
      <c r="Y918" s="139"/>
      <c r="Z918" s="139"/>
    </row>
    <row r="919" spans="1:26" ht="12.75" customHeight="1">
      <c r="A919" s="139"/>
      <c r="B919" s="139"/>
      <c r="C919" s="139"/>
      <c r="D919" s="140"/>
      <c r="E919" s="140"/>
      <c r="F919" s="141"/>
      <c r="G919" s="141"/>
      <c r="H919" s="139"/>
      <c r="I919" s="141"/>
      <c r="J919" s="141"/>
      <c r="K919" s="141"/>
      <c r="L919" s="142"/>
      <c r="M919" s="141"/>
      <c r="N919" s="141"/>
      <c r="O919" s="139"/>
      <c r="P919" s="139"/>
      <c r="Q919" s="141"/>
      <c r="R919" s="139"/>
      <c r="S919" s="139"/>
      <c r="T919" s="139"/>
      <c r="U919" s="139"/>
      <c r="V919" s="139"/>
      <c r="W919" s="139"/>
      <c r="X919" s="140"/>
      <c r="Y919" s="139"/>
      <c r="Z919" s="139"/>
    </row>
    <row r="920" spans="1:26" ht="12.75" customHeight="1">
      <c r="A920" s="139"/>
      <c r="B920" s="139"/>
      <c r="C920" s="139"/>
      <c r="D920" s="140"/>
      <c r="E920" s="140"/>
      <c r="F920" s="141"/>
      <c r="G920" s="141"/>
      <c r="H920" s="139"/>
      <c r="I920" s="141"/>
      <c r="J920" s="141"/>
      <c r="K920" s="141"/>
      <c r="L920" s="142"/>
      <c r="M920" s="141"/>
      <c r="N920" s="141"/>
      <c r="O920" s="139"/>
      <c r="P920" s="139"/>
      <c r="Q920" s="141"/>
      <c r="R920" s="139"/>
      <c r="S920" s="139"/>
      <c r="T920" s="139"/>
      <c r="U920" s="139"/>
      <c r="V920" s="139"/>
      <c r="W920" s="139"/>
      <c r="X920" s="140"/>
      <c r="Y920" s="139"/>
      <c r="Z920" s="139"/>
    </row>
    <row r="921" spans="1:26" ht="12.75" customHeight="1">
      <c r="A921" s="139"/>
      <c r="B921" s="139"/>
      <c r="C921" s="139"/>
      <c r="D921" s="140"/>
      <c r="E921" s="140"/>
      <c r="F921" s="141"/>
      <c r="G921" s="141"/>
      <c r="H921" s="139"/>
      <c r="I921" s="141"/>
      <c r="J921" s="141"/>
      <c r="K921" s="141"/>
      <c r="L921" s="142"/>
      <c r="M921" s="141"/>
      <c r="N921" s="141"/>
      <c r="O921" s="139"/>
      <c r="P921" s="139"/>
      <c r="Q921" s="141"/>
      <c r="R921" s="139"/>
      <c r="S921" s="139"/>
      <c r="T921" s="139"/>
      <c r="U921" s="139"/>
      <c r="V921" s="139"/>
      <c r="W921" s="139"/>
      <c r="X921" s="140"/>
      <c r="Y921" s="139"/>
      <c r="Z921" s="139"/>
    </row>
    <row r="922" spans="1:26" ht="12.75" customHeight="1">
      <c r="A922" s="139"/>
      <c r="B922" s="139"/>
      <c r="C922" s="139"/>
      <c r="D922" s="140"/>
      <c r="E922" s="140"/>
      <c r="F922" s="141"/>
      <c r="G922" s="141"/>
      <c r="H922" s="139"/>
      <c r="I922" s="141"/>
      <c r="J922" s="141"/>
      <c r="K922" s="141"/>
      <c r="L922" s="142"/>
      <c r="M922" s="141"/>
      <c r="N922" s="141"/>
      <c r="O922" s="139"/>
      <c r="P922" s="139"/>
      <c r="Q922" s="141"/>
      <c r="R922" s="139"/>
      <c r="S922" s="139"/>
      <c r="T922" s="139"/>
      <c r="U922" s="139"/>
      <c r="V922" s="139"/>
      <c r="W922" s="139"/>
      <c r="X922" s="140"/>
      <c r="Y922" s="139"/>
      <c r="Z922" s="139"/>
    </row>
    <row r="923" spans="1:26" ht="12.75" customHeight="1">
      <c r="A923" s="139"/>
      <c r="B923" s="139"/>
      <c r="C923" s="139"/>
      <c r="D923" s="140"/>
      <c r="E923" s="140"/>
      <c r="F923" s="141"/>
      <c r="G923" s="141"/>
      <c r="H923" s="139"/>
      <c r="I923" s="141"/>
      <c r="J923" s="141"/>
      <c r="K923" s="141"/>
      <c r="L923" s="142"/>
      <c r="M923" s="141"/>
      <c r="N923" s="141"/>
      <c r="O923" s="139"/>
      <c r="P923" s="139"/>
      <c r="Q923" s="141"/>
      <c r="R923" s="139"/>
      <c r="S923" s="139"/>
      <c r="T923" s="139"/>
      <c r="U923" s="139"/>
      <c r="V923" s="139"/>
      <c r="W923" s="139"/>
      <c r="X923" s="140"/>
      <c r="Y923" s="139"/>
      <c r="Z923" s="139"/>
    </row>
    <row r="924" spans="1:26" ht="12.75" customHeight="1">
      <c r="A924" s="139"/>
      <c r="B924" s="139"/>
      <c r="C924" s="139"/>
      <c r="D924" s="140"/>
      <c r="E924" s="140"/>
      <c r="F924" s="141"/>
      <c r="G924" s="141"/>
      <c r="H924" s="139"/>
      <c r="I924" s="141"/>
      <c r="J924" s="141"/>
      <c r="K924" s="141"/>
      <c r="L924" s="142"/>
      <c r="M924" s="141"/>
      <c r="N924" s="141"/>
      <c r="O924" s="139"/>
      <c r="P924" s="139"/>
      <c r="Q924" s="141"/>
      <c r="R924" s="139"/>
      <c r="S924" s="139"/>
      <c r="T924" s="139"/>
      <c r="U924" s="139"/>
      <c r="V924" s="139"/>
      <c r="W924" s="139"/>
      <c r="X924" s="140"/>
      <c r="Y924" s="139"/>
      <c r="Z924" s="139"/>
    </row>
    <row r="925" spans="1:26" ht="12.75" customHeight="1">
      <c r="A925" s="139"/>
      <c r="B925" s="139"/>
      <c r="C925" s="139"/>
      <c r="D925" s="140"/>
      <c r="E925" s="140"/>
      <c r="F925" s="141"/>
      <c r="G925" s="141"/>
      <c r="H925" s="139"/>
      <c r="I925" s="141"/>
      <c r="J925" s="141"/>
      <c r="K925" s="141"/>
      <c r="L925" s="142"/>
      <c r="M925" s="141"/>
      <c r="N925" s="141"/>
      <c r="O925" s="139"/>
      <c r="P925" s="139"/>
      <c r="Q925" s="141"/>
      <c r="R925" s="139"/>
      <c r="S925" s="139"/>
      <c r="T925" s="139"/>
      <c r="U925" s="139"/>
      <c r="V925" s="139"/>
      <c r="W925" s="139"/>
      <c r="X925" s="140"/>
      <c r="Y925" s="139"/>
      <c r="Z925" s="139"/>
    </row>
    <row r="926" spans="1:26" ht="12.75" customHeight="1">
      <c r="A926" s="139"/>
      <c r="B926" s="139"/>
      <c r="C926" s="139"/>
      <c r="D926" s="140"/>
      <c r="E926" s="140"/>
      <c r="F926" s="141"/>
      <c r="G926" s="141"/>
      <c r="H926" s="139"/>
      <c r="I926" s="141"/>
      <c r="J926" s="141"/>
      <c r="K926" s="141"/>
      <c r="L926" s="142"/>
      <c r="M926" s="141"/>
      <c r="N926" s="141"/>
      <c r="O926" s="139"/>
      <c r="P926" s="139"/>
      <c r="Q926" s="141"/>
      <c r="R926" s="139"/>
      <c r="S926" s="139"/>
      <c r="T926" s="139"/>
      <c r="U926" s="139"/>
      <c r="V926" s="139"/>
      <c r="W926" s="139"/>
      <c r="X926" s="140"/>
      <c r="Y926" s="139"/>
      <c r="Z926" s="139"/>
    </row>
    <row r="927" spans="1:26" ht="12.75" customHeight="1">
      <c r="A927" s="139"/>
      <c r="B927" s="139"/>
      <c r="C927" s="139"/>
      <c r="D927" s="140"/>
      <c r="E927" s="140"/>
      <c r="F927" s="141"/>
      <c r="G927" s="141"/>
      <c r="H927" s="139"/>
      <c r="I927" s="141"/>
      <c r="J927" s="141"/>
      <c r="K927" s="141"/>
      <c r="L927" s="142"/>
      <c r="M927" s="141"/>
      <c r="N927" s="141"/>
      <c r="O927" s="139"/>
      <c r="P927" s="139"/>
      <c r="Q927" s="141"/>
      <c r="R927" s="139"/>
      <c r="S927" s="139"/>
      <c r="T927" s="139"/>
      <c r="U927" s="139"/>
      <c r="V927" s="139"/>
      <c r="W927" s="139"/>
      <c r="X927" s="140"/>
      <c r="Y927" s="139"/>
      <c r="Z927" s="139"/>
    </row>
    <row r="928" spans="1:26" ht="12.75" customHeight="1">
      <c r="A928" s="139"/>
      <c r="B928" s="139"/>
      <c r="C928" s="139"/>
      <c r="D928" s="140"/>
      <c r="E928" s="140"/>
      <c r="F928" s="141"/>
      <c r="G928" s="141"/>
      <c r="H928" s="139"/>
      <c r="I928" s="141"/>
      <c r="J928" s="141"/>
      <c r="K928" s="141"/>
      <c r="L928" s="142"/>
      <c r="M928" s="141"/>
      <c r="N928" s="141"/>
      <c r="O928" s="139"/>
      <c r="P928" s="139"/>
      <c r="Q928" s="141"/>
      <c r="R928" s="139"/>
      <c r="S928" s="139"/>
      <c r="T928" s="139"/>
      <c r="U928" s="139"/>
      <c r="V928" s="139"/>
      <c r="W928" s="139"/>
      <c r="X928" s="140"/>
      <c r="Y928" s="139"/>
      <c r="Z928" s="139"/>
    </row>
    <row r="929" spans="1:26" ht="12.75" customHeight="1">
      <c r="A929" s="139"/>
      <c r="B929" s="139"/>
      <c r="C929" s="139"/>
      <c r="D929" s="140"/>
      <c r="E929" s="140"/>
      <c r="F929" s="141"/>
      <c r="G929" s="141"/>
      <c r="H929" s="139"/>
      <c r="I929" s="141"/>
      <c r="J929" s="141"/>
      <c r="K929" s="141"/>
      <c r="L929" s="142"/>
      <c r="M929" s="141"/>
      <c r="N929" s="141"/>
      <c r="O929" s="139"/>
      <c r="P929" s="139"/>
      <c r="Q929" s="141"/>
      <c r="R929" s="139"/>
      <c r="S929" s="139"/>
      <c r="T929" s="139"/>
      <c r="U929" s="139"/>
      <c r="V929" s="139"/>
      <c r="W929" s="139"/>
      <c r="X929" s="140"/>
      <c r="Y929" s="139"/>
      <c r="Z929" s="139"/>
    </row>
    <row r="930" spans="1:26" ht="12.75" customHeight="1">
      <c r="A930" s="139"/>
      <c r="B930" s="139"/>
      <c r="C930" s="139"/>
      <c r="D930" s="140"/>
      <c r="E930" s="140"/>
      <c r="F930" s="141"/>
      <c r="G930" s="141"/>
      <c r="H930" s="139"/>
      <c r="I930" s="141"/>
      <c r="J930" s="141"/>
      <c r="K930" s="141"/>
      <c r="L930" s="142"/>
      <c r="M930" s="141"/>
      <c r="N930" s="141"/>
      <c r="O930" s="139"/>
      <c r="P930" s="139"/>
      <c r="Q930" s="141"/>
      <c r="R930" s="139"/>
      <c r="S930" s="139"/>
      <c r="T930" s="139"/>
      <c r="U930" s="139"/>
      <c r="V930" s="139"/>
      <c r="W930" s="139"/>
      <c r="X930" s="140"/>
      <c r="Y930" s="139"/>
      <c r="Z930" s="139"/>
    </row>
    <row r="931" spans="1:26" ht="12.75" customHeight="1">
      <c r="A931" s="139"/>
      <c r="B931" s="139"/>
      <c r="C931" s="139"/>
      <c r="D931" s="140"/>
      <c r="E931" s="140"/>
      <c r="F931" s="141"/>
      <c r="G931" s="141"/>
      <c r="H931" s="139"/>
      <c r="I931" s="141"/>
      <c r="J931" s="141"/>
      <c r="K931" s="141"/>
      <c r="L931" s="142"/>
      <c r="M931" s="141"/>
      <c r="N931" s="141"/>
      <c r="O931" s="139"/>
      <c r="P931" s="139"/>
      <c r="Q931" s="141"/>
      <c r="R931" s="139"/>
      <c r="S931" s="139"/>
      <c r="T931" s="139"/>
      <c r="U931" s="139"/>
      <c r="V931" s="139"/>
      <c r="W931" s="139"/>
      <c r="X931" s="140"/>
      <c r="Y931" s="139"/>
      <c r="Z931" s="139"/>
    </row>
    <row r="932" spans="1:26" ht="12.75" customHeight="1">
      <c r="A932" s="139"/>
      <c r="B932" s="139"/>
      <c r="C932" s="139"/>
      <c r="D932" s="140"/>
      <c r="E932" s="140"/>
      <c r="F932" s="141"/>
      <c r="G932" s="141"/>
      <c r="H932" s="139"/>
      <c r="I932" s="141"/>
      <c r="J932" s="141"/>
      <c r="K932" s="141"/>
      <c r="L932" s="142"/>
      <c r="M932" s="141"/>
      <c r="N932" s="141"/>
      <c r="O932" s="139"/>
      <c r="P932" s="139"/>
      <c r="Q932" s="141"/>
      <c r="R932" s="139"/>
      <c r="S932" s="139"/>
      <c r="T932" s="139"/>
      <c r="U932" s="139"/>
      <c r="V932" s="139"/>
      <c r="W932" s="139"/>
      <c r="X932" s="140"/>
      <c r="Y932" s="139"/>
      <c r="Z932" s="139"/>
    </row>
    <row r="933" spans="1:26" ht="12.75" customHeight="1">
      <c r="A933" s="139"/>
      <c r="B933" s="139"/>
      <c r="C933" s="139"/>
      <c r="D933" s="140"/>
      <c r="E933" s="140"/>
      <c r="F933" s="141"/>
      <c r="G933" s="141"/>
      <c r="H933" s="139"/>
      <c r="I933" s="141"/>
      <c r="J933" s="141"/>
      <c r="K933" s="141"/>
      <c r="L933" s="142"/>
      <c r="M933" s="141"/>
      <c r="N933" s="141"/>
      <c r="O933" s="139"/>
      <c r="P933" s="139"/>
      <c r="Q933" s="141"/>
      <c r="R933" s="139"/>
      <c r="S933" s="139"/>
      <c r="T933" s="139"/>
      <c r="U933" s="139"/>
      <c r="V933" s="139"/>
      <c r="W933" s="139"/>
      <c r="X933" s="140"/>
      <c r="Y933" s="139"/>
      <c r="Z933" s="139"/>
    </row>
    <row r="934" spans="1:26" ht="12.75" customHeight="1">
      <c r="A934" s="139"/>
      <c r="B934" s="139"/>
      <c r="C934" s="139"/>
      <c r="D934" s="140"/>
      <c r="E934" s="140"/>
      <c r="F934" s="141"/>
      <c r="G934" s="141"/>
      <c r="H934" s="139"/>
      <c r="I934" s="141"/>
      <c r="J934" s="141"/>
      <c r="K934" s="141"/>
      <c r="L934" s="142"/>
      <c r="M934" s="141"/>
      <c r="N934" s="141"/>
      <c r="O934" s="139"/>
      <c r="P934" s="139"/>
      <c r="Q934" s="141"/>
      <c r="R934" s="139"/>
      <c r="S934" s="139"/>
      <c r="T934" s="139"/>
      <c r="U934" s="139"/>
      <c r="V934" s="139"/>
      <c r="W934" s="139"/>
      <c r="X934" s="140"/>
      <c r="Y934" s="139"/>
      <c r="Z934" s="139"/>
    </row>
    <row r="935" spans="1:26" ht="12.75" customHeight="1">
      <c r="A935" s="139"/>
      <c r="B935" s="139"/>
      <c r="C935" s="139"/>
      <c r="D935" s="140"/>
      <c r="E935" s="140"/>
      <c r="F935" s="141"/>
      <c r="G935" s="141"/>
      <c r="H935" s="139"/>
      <c r="I935" s="141"/>
      <c r="J935" s="141"/>
      <c r="K935" s="141"/>
      <c r="L935" s="142"/>
      <c r="M935" s="141"/>
      <c r="N935" s="141"/>
      <c r="O935" s="139"/>
      <c r="P935" s="139"/>
      <c r="Q935" s="141"/>
      <c r="R935" s="139"/>
      <c r="S935" s="139"/>
      <c r="T935" s="139"/>
      <c r="U935" s="139"/>
      <c r="V935" s="139"/>
      <c r="W935" s="139"/>
      <c r="X935" s="140"/>
      <c r="Y935" s="139"/>
      <c r="Z935" s="139"/>
    </row>
    <row r="936" spans="1:26" ht="12.75" customHeight="1">
      <c r="A936" s="139"/>
      <c r="B936" s="139"/>
      <c r="C936" s="139"/>
      <c r="D936" s="140"/>
      <c r="E936" s="140"/>
      <c r="F936" s="141"/>
      <c r="G936" s="141"/>
      <c r="H936" s="139"/>
      <c r="I936" s="141"/>
      <c r="J936" s="141"/>
      <c r="K936" s="141"/>
      <c r="L936" s="142"/>
      <c r="M936" s="141"/>
      <c r="N936" s="141"/>
      <c r="O936" s="139"/>
      <c r="P936" s="139"/>
      <c r="Q936" s="141"/>
      <c r="R936" s="139"/>
      <c r="S936" s="139"/>
      <c r="T936" s="139"/>
      <c r="U936" s="139"/>
      <c r="V936" s="139"/>
      <c r="W936" s="139"/>
      <c r="X936" s="140"/>
      <c r="Y936" s="139"/>
      <c r="Z936" s="139"/>
    </row>
    <row r="937" spans="1:26" ht="12.75" customHeight="1">
      <c r="A937" s="139"/>
      <c r="B937" s="139"/>
      <c r="C937" s="139"/>
      <c r="D937" s="140"/>
      <c r="E937" s="140"/>
      <c r="F937" s="141"/>
      <c r="G937" s="141"/>
      <c r="H937" s="139"/>
      <c r="I937" s="141"/>
      <c r="J937" s="141"/>
      <c r="K937" s="141"/>
      <c r="L937" s="142"/>
      <c r="M937" s="141"/>
      <c r="N937" s="141"/>
      <c r="O937" s="139"/>
      <c r="P937" s="139"/>
      <c r="Q937" s="141"/>
      <c r="R937" s="139"/>
      <c r="S937" s="139"/>
      <c r="T937" s="139"/>
      <c r="U937" s="139"/>
      <c r="V937" s="139"/>
      <c r="W937" s="139"/>
      <c r="X937" s="140"/>
      <c r="Y937" s="139"/>
      <c r="Z937" s="139"/>
    </row>
    <row r="938" spans="1:26" ht="12.75" customHeight="1">
      <c r="A938" s="139"/>
      <c r="B938" s="139"/>
      <c r="C938" s="139"/>
      <c r="D938" s="140"/>
      <c r="E938" s="140"/>
      <c r="F938" s="141"/>
      <c r="G938" s="141"/>
      <c r="H938" s="139"/>
      <c r="I938" s="141"/>
      <c r="J938" s="141"/>
      <c r="K938" s="141"/>
      <c r="L938" s="142"/>
      <c r="M938" s="141"/>
      <c r="N938" s="141"/>
      <c r="O938" s="139"/>
      <c r="P938" s="139"/>
      <c r="Q938" s="141"/>
      <c r="R938" s="139"/>
      <c r="S938" s="139"/>
      <c r="T938" s="139"/>
      <c r="U938" s="139"/>
      <c r="V938" s="139"/>
      <c r="W938" s="139"/>
      <c r="X938" s="140"/>
      <c r="Y938" s="139"/>
      <c r="Z938" s="139"/>
    </row>
    <row r="939" spans="1:26" ht="12.75" customHeight="1">
      <c r="A939" s="139"/>
      <c r="B939" s="139"/>
      <c r="C939" s="139"/>
      <c r="D939" s="140"/>
      <c r="E939" s="140"/>
      <c r="F939" s="141"/>
      <c r="G939" s="141"/>
      <c r="H939" s="139"/>
      <c r="I939" s="141"/>
      <c r="J939" s="141"/>
      <c r="K939" s="141"/>
      <c r="L939" s="142"/>
      <c r="M939" s="141"/>
      <c r="N939" s="141"/>
      <c r="O939" s="139"/>
      <c r="P939" s="139"/>
      <c r="Q939" s="141"/>
      <c r="R939" s="139"/>
      <c r="S939" s="139"/>
      <c r="T939" s="139"/>
      <c r="U939" s="139"/>
      <c r="V939" s="139"/>
      <c r="W939" s="139"/>
      <c r="X939" s="140"/>
      <c r="Y939" s="139"/>
      <c r="Z939" s="139"/>
    </row>
    <row r="940" spans="1:26" ht="12.75" customHeight="1">
      <c r="A940" s="139"/>
      <c r="B940" s="139"/>
      <c r="C940" s="139"/>
      <c r="D940" s="140"/>
      <c r="E940" s="140"/>
      <c r="F940" s="141"/>
      <c r="G940" s="141"/>
      <c r="H940" s="139"/>
      <c r="I940" s="141"/>
      <c r="J940" s="141"/>
      <c r="K940" s="141"/>
      <c r="L940" s="142"/>
      <c r="M940" s="141"/>
      <c r="N940" s="141"/>
      <c r="O940" s="139"/>
      <c r="P940" s="139"/>
      <c r="Q940" s="141"/>
      <c r="R940" s="139"/>
      <c r="S940" s="139"/>
      <c r="T940" s="139"/>
      <c r="U940" s="139"/>
      <c r="V940" s="139"/>
      <c r="W940" s="139"/>
      <c r="X940" s="140"/>
      <c r="Y940" s="139"/>
      <c r="Z940" s="139"/>
    </row>
    <row r="941" spans="1:26" ht="12.75" customHeight="1">
      <c r="A941" s="139"/>
      <c r="B941" s="139"/>
      <c r="C941" s="139"/>
      <c r="D941" s="140"/>
      <c r="E941" s="140"/>
      <c r="F941" s="141"/>
      <c r="G941" s="141"/>
      <c r="H941" s="139"/>
      <c r="I941" s="141"/>
      <c r="J941" s="141"/>
      <c r="K941" s="141"/>
      <c r="L941" s="142"/>
      <c r="M941" s="141"/>
      <c r="N941" s="141"/>
      <c r="O941" s="139"/>
      <c r="P941" s="139"/>
      <c r="Q941" s="141"/>
      <c r="R941" s="139"/>
      <c r="S941" s="139"/>
      <c r="T941" s="139"/>
      <c r="U941" s="139"/>
      <c r="V941" s="139"/>
      <c r="W941" s="139"/>
      <c r="X941" s="140"/>
      <c r="Y941" s="139"/>
      <c r="Z941" s="139"/>
    </row>
    <row r="942" spans="1:26" ht="12.75" customHeight="1">
      <c r="A942" s="139"/>
      <c r="B942" s="139"/>
      <c r="C942" s="139"/>
      <c r="D942" s="140"/>
      <c r="E942" s="140"/>
      <c r="F942" s="141"/>
      <c r="G942" s="141"/>
      <c r="H942" s="139"/>
      <c r="I942" s="141"/>
      <c r="J942" s="141"/>
      <c r="K942" s="141"/>
      <c r="L942" s="142"/>
      <c r="M942" s="141"/>
      <c r="N942" s="141"/>
      <c r="O942" s="139"/>
      <c r="P942" s="139"/>
      <c r="Q942" s="141"/>
      <c r="R942" s="139"/>
      <c r="S942" s="139"/>
      <c r="T942" s="139"/>
      <c r="U942" s="139"/>
      <c r="V942" s="139"/>
      <c r="W942" s="139"/>
      <c r="X942" s="140"/>
      <c r="Y942" s="139"/>
      <c r="Z942" s="139"/>
    </row>
    <row r="943" spans="1:26" ht="12.75" customHeight="1">
      <c r="A943" s="139"/>
      <c r="B943" s="139"/>
      <c r="C943" s="139"/>
      <c r="D943" s="140"/>
      <c r="E943" s="140"/>
      <c r="F943" s="141"/>
      <c r="G943" s="141"/>
      <c r="H943" s="139"/>
      <c r="I943" s="141"/>
      <c r="J943" s="141"/>
      <c r="K943" s="141"/>
      <c r="L943" s="142"/>
      <c r="M943" s="141"/>
      <c r="N943" s="141"/>
      <c r="O943" s="139"/>
      <c r="P943" s="139"/>
      <c r="Q943" s="141"/>
      <c r="R943" s="139"/>
      <c r="S943" s="139"/>
      <c r="T943" s="139"/>
      <c r="U943" s="139"/>
      <c r="V943" s="139"/>
      <c r="W943" s="139"/>
      <c r="X943" s="140"/>
      <c r="Y943" s="139"/>
      <c r="Z943" s="139"/>
    </row>
    <row r="944" spans="1:26" ht="12.75" customHeight="1">
      <c r="A944" s="139"/>
      <c r="B944" s="139"/>
      <c r="C944" s="139"/>
      <c r="D944" s="140"/>
      <c r="E944" s="140"/>
      <c r="F944" s="141"/>
      <c r="G944" s="141"/>
      <c r="H944" s="139"/>
      <c r="I944" s="141"/>
      <c r="J944" s="141"/>
      <c r="K944" s="141"/>
      <c r="L944" s="142"/>
      <c r="M944" s="141"/>
      <c r="N944" s="141"/>
      <c r="O944" s="139"/>
      <c r="P944" s="139"/>
      <c r="Q944" s="141"/>
      <c r="R944" s="139"/>
      <c r="S944" s="139"/>
      <c r="T944" s="139"/>
      <c r="U944" s="139"/>
      <c r="V944" s="139"/>
      <c r="W944" s="139"/>
      <c r="X944" s="140"/>
      <c r="Y944" s="139"/>
      <c r="Z944" s="139"/>
    </row>
    <row r="945" spans="1:26" ht="12.75" customHeight="1">
      <c r="A945" s="139"/>
      <c r="B945" s="139"/>
      <c r="C945" s="139"/>
      <c r="D945" s="140"/>
      <c r="E945" s="140"/>
      <c r="F945" s="141"/>
      <c r="G945" s="141"/>
      <c r="H945" s="139"/>
      <c r="I945" s="141"/>
      <c r="J945" s="141"/>
      <c r="K945" s="141"/>
      <c r="L945" s="142"/>
      <c r="M945" s="141"/>
      <c r="N945" s="141"/>
      <c r="O945" s="139"/>
      <c r="P945" s="139"/>
      <c r="Q945" s="141"/>
      <c r="R945" s="139"/>
      <c r="S945" s="139"/>
      <c r="T945" s="139"/>
      <c r="U945" s="139"/>
      <c r="V945" s="139"/>
      <c r="W945" s="139"/>
      <c r="X945" s="140"/>
      <c r="Y945" s="139"/>
      <c r="Z945" s="139"/>
    </row>
    <row r="946" spans="1:26" ht="12.75" customHeight="1">
      <c r="A946" s="139"/>
      <c r="B946" s="139"/>
      <c r="C946" s="139"/>
      <c r="D946" s="140"/>
      <c r="E946" s="140"/>
      <c r="F946" s="141"/>
      <c r="G946" s="141"/>
      <c r="H946" s="139"/>
      <c r="I946" s="141"/>
      <c r="J946" s="141"/>
      <c r="K946" s="141"/>
      <c r="L946" s="142"/>
      <c r="M946" s="141"/>
      <c r="N946" s="141"/>
      <c r="O946" s="139"/>
      <c r="P946" s="139"/>
      <c r="Q946" s="141"/>
      <c r="R946" s="139"/>
      <c r="S946" s="139"/>
      <c r="T946" s="139"/>
      <c r="U946" s="139"/>
      <c r="V946" s="139"/>
      <c r="W946" s="139"/>
      <c r="X946" s="140"/>
      <c r="Y946" s="139"/>
      <c r="Z946" s="139"/>
    </row>
    <row r="947" spans="1:26" ht="12.75" customHeight="1">
      <c r="A947" s="139"/>
      <c r="B947" s="139"/>
      <c r="C947" s="139"/>
      <c r="D947" s="140"/>
      <c r="E947" s="140"/>
      <c r="F947" s="141"/>
      <c r="G947" s="141"/>
      <c r="H947" s="139"/>
      <c r="I947" s="141"/>
      <c r="J947" s="141"/>
      <c r="K947" s="141"/>
      <c r="L947" s="142"/>
      <c r="M947" s="141"/>
      <c r="N947" s="141"/>
      <c r="O947" s="139"/>
      <c r="P947" s="139"/>
      <c r="Q947" s="141"/>
      <c r="R947" s="139"/>
      <c r="S947" s="139"/>
      <c r="T947" s="139"/>
      <c r="U947" s="139"/>
      <c r="V947" s="139"/>
      <c r="W947" s="139"/>
      <c r="X947" s="140"/>
      <c r="Y947" s="139"/>
      <c r="Z947" s="139"/>
    </row>
    <row r="948" spans="1:26" ht="12.75" customHeight="1">
      <c r="A948" s="139"/>
      <c r="B948" s="139"/>
      <c r="C948" s="139"/>
      <c r="D948" s="140"/>
      <c r="E948" s="140"/>
      <c r="F948" s="141"/>
      <c r="G948" s="141"/>
      <c r="H948" s="139"/>
      <c r="I948" s="141"/>
      <c r="J948" s="141"/>
      <c r="K948" s="141"/>
      <c r="L948" s="142"/>
      <c r="M948" s="141"/>
      <c r="N948" s="141"/>
      <c r="O948" s="139"/>
      <c r="P948" s="139"/>
      <c r="Q948" s="141"/>
      <c r="R948" s="139"/>
      <c r="S948" s="139"/>
      <c r="T948" s="139"/>
      <c r="U948" s="139"/>
      <c r="V948" s="139"/>
      <c r="W948" s="139"/>
      <c r="X948" s="140"/>
      <c r="Y948" s="139"/>
      <c r="Z948" s="139"/>
    </row>
    <row r="949" spans="1:26" ht="12.75" customHeight="1">
      <c r="A949" s="139"/>
      <c r="B949" s="139"/>
      <c r="C949" s="139"/>
      <c r="D949" s="140"/>
      <c r="E949" s="140"/>
      <c r="F949" s="141"/>
      <c r="G949" s="141"/>
      <c r="H949" s="139"/>
      <c r="I949" s="141"/>
      <c r="J949" s="141"/>
      <c r="K949" s="141"/>
      <c r="L949" s="142"/>
      <c r="M949" s="141"/>
      <c r="N949" s="141"/>
      <c r="O949" s="139"/>
      <c r="P949" s="139"/>
      <c r="Q949" s="141"/>
      <c r="R949" s="139"/>
      <c r="S949" s="139"/>
      <c r="T949" s="139"/>
      <c r="U949" s="139"/>
      <c r="V949" s="139"/>
      <c r="W949" s="139"/>
      <c r="X949" s="140"/>
      <c r="Y949" s="139"/>
      <c r="Z949" s="139"/>
    </row>
    <row r="950" spans="1:26" ht="12.75" customHeight="1">
      <c r="A950" s="139"/>
      <c r="B950" s="139"/>
      <c r="C950" s="139"/>
      <c r="D950" s="140"/>
      <c r="E950" s="140"/>
      <c r="F950" s="141"/>
      <c r="G950" s="141"/>
      <c r="H950" s="139"/>
      <c r="I950" s="141"/>
      <c r="J950" s="141"/>
      <c r="K950" s="141"/>
      <c r="L950" s="142"/>
      <c r="M950" s="141"/>
      <c r="N950" s="141"/>
      <c r="O950" s="139"/>
      <c r="P950" s="139"/>
      <c r="Q950" s="141"/>
      <c r="R950" s="139"/>
      <c r="S950" s="139"/>
      <c r="T950" s="139"/>
      <c r="U950" s="139"/>
      <c r="V950" s="139"/>
      <c r="W950" s="139"/>
      <c r="X950" s="140"/>
      <c r="Y950" s="139"/>
      <c r="Z950" s="139"/>
    </row>
    <row r="951" spans="1:26" ht="12.75" customHeight="1">
      <c r="A951" s="139"/>
      <c r="B951" s="139"/>
      <c r="C951" s="139"/>
      <c r="D951" s="140"/>
      <c r="E951" s="140"/>
      <c r="F951" s="141"/>
      <c r="G951" s="141"/>
      <c r="H951" s="139"/>
      <c r="I951" s="141"/>
      <c r="J951" s="141"/>
      <c r="K951" s="141"/>
      <c r="L951" s="142"/>
      <c r="M951" s="141"/>
      <c r="N951" s="141"/>
      <c r="O951" s="139"/>
      <c r="P951" s="139"/>
      <c r="Q951" s="141"/>
      <c r="R951" s="139"/>
      <c r="S951" s="139"/>
      <c r="T951" s="139"/>
      <c r="U951" s="139"/>
      <c r="V951" s="139"/>
      <c r="W951" s="139"/>
      <c r="X951" s="140"/>
      <c r="Y951" s="139"/>
      <c r="Z951" s="139"/>
    </row>
    <row r="952" spans="1:26" ht="12.75" customHeight="1">
      <c r="A952" s="139"/>
      <c r="B952" s="139"/>
      <c r="C952" s="139"/>
      <c r="D952" s="140"/>
      <c r="E952" s="140"/>
      <c r="F952" s="141"/>
      <c r="G952" s="141"/>
      <c r="H952" s="139"/>
      <c r="I952" s="141"/>
      <c r="J952" s="141"/>
      <c r="K952" s="141"/>
      <c r="L952" s="142"/>
      <c r="M952" s="141"/>
      <c r="N952" s="141"/>
      <c r="O952" s="139"/>
      <c r="P952" s="139"/>
      <c r="Q952" s="141"/>
      <c r="R952" s="139"/>
      <c r="S952" s="139"/>
      <c r="T952" s="139"/>
      <c r="U952" s="139"/>
      <c r="V952" s="139"/>
      <c r="W952" s="139"/>
      <c r="X952" s="140"/>
      <c r="Y952" s="139"/>
      <c r="Z952" s="139"/>
    </row>
    <row r="953" spans="1:26" ht="12.75" customHeight="1">
      <c r="A953" s="139"/>
      <c r="B953" s="139"/>
      <c r="C953" s="139"/>
      <c r="D953" s="140"/>
      <c r="E953" s="140"/>
      <c r="F953" s="141"/>
      <c r="G953" s="141"/>
      <c r="H953" s="139"/>
      <c r="I953" s="141"/>
      <c r="J953" s="141"/>
      <c r="K953" s="141"/>
      <c r="L953" s="142"/>
      <c r="M953" s="141"/>
      <c r="N953" s="141"/>
      <c r="O953" s="139"/>
      <c r="P953" s="139"/>
      <c r="Q953" s="141"/>
      <c r="R953" s="139"/>
      <c r="S953" s="139"/>
      <c r="T953" s="139"/>
      <c r="U953" s="139"/>
      <c r="V953" s="139"/>
      <c r="W953" s="139"/>
      <c r="X953" s="140"/>
      <c r="Y953" s="139"/>
      <c r="Z953" s="139"/>
    </row>
    <row r="954" spans="1:26" ht="12.75" customHeight="1">
      <c r="A954" s="139"/>
      <c r="B954" s="139"/>
      <c r="C954" s="139"/>
      <c r="D954" s="140"/>
      <c r="E954" s="140"/>
      <c r="F954" s="141"/>
      <c r="G954" s="141"/>
      <c r="H954" s="139"/>
      <c r="I954" s="141"/>
      <c r="J954" s="141"/>
      <c r="K954" s="141"/>
      <c r="L954" s="142"/>
      <c r="M954" s="141"/>
      <c r="N954" s="141"/>
      <c r="O954" s="139"/>
      <c r="P954" s="139"/>
      <c r="Q954" s="141"/>
      <c r="R954" s="139"/>
      <c r="S954" s="139"/>
      <c r="T954" s="139"/>
      <c r="U954" s="139"/>
      <c r="V954" s="139"/>
      <c r="W954" s="139"/>
      <c r="X954" s="140"/>
      <c r="Y954" s="139"/>
      <c r="Z954" s="139"/>
    </row>
    <row r="955" spans="1:26" ht="12.75" customHeight="1">
      <c r="A955" s="139"/>
      <c r="B955" s="139"/>
      <c r="C955" s="139"/>
      <c r="D955" s="140"/>
      <c r="E955" s="140"/>
      <c r="F955" s="141"/>
      <c r="G955" s="141"/>
      <c r="H955" s="139"/>
      <c r="I955" s="141"/>
      <c r="J955" s="141"/>
      <c r="K955" s="141"/>
      <c r="L955" s="142"/>
      <c r="M955" s="141"/>
      <c r="N955" s="141"/>
      <c r="O955" s="139"/>
      <c r="P955" s="139"/>
      <c r="Q955" s="141"/>
      <c r="R955" s="139"/>
      <c r="S955" s="139"/>
      <c r="T955" s="139"/>
      <c r="U955" s="139"/>
      <c r="V955" s="139"/>
      <c r="W955" s="139"/>
      <c r="X955" s="140"/>
      <c r="Y955" s="139"/>
      <c r="Z955" s="139"/>
    </row>
    <row r="956" spans="1:26" ht="12.75" customHeight="1">
      <c r="A956" s="139"/>
      <c r="B956" s="139"/>
      <c r="C956" s="139"/>
      <c r="D956" s="140"/>
      <c r="E956" s="140"/>
      <c r="F956" s="141"/>
      <c r="G956" s="141"/>
      <c r="H956" s="139"/>
      <c r="I956" s="141"/>
      <c r="J956" s="141"/>
      <c r="K956" s="141"/>
      <c r="L956" s="142"/>
      <c r="M956" s="141"/>
      <c r="N956" s="141"/>
      <c r="O956" s="139"/>
      <c r="P956" s="139"/>
      <c r="Q956" s="141"/>
      <c r="R956" s="139"/>
      <c r="S956" s="139"/>
      <c r="T956" s="139"/>
      <c r="U956" s="139"/>
      <c r="V956" s="139"/>
      <c r="W956" s="139"/>
      <c r="X956" s="140"/>
      <c r="Y956" s="139"/>
      <c r="Z956" s="139"/>
    </row>
    <row r="957" spans="1:26" ht="12.75" customHeight="1">
      <c r="A957" s="139"/>
      <c r="B957" s="139"/>
      <c r="C957" s="139"/>
      <c r="D957" s="140"/>
      <c r="E957" s="140"/>
      <c r="F957" s="141"/>
      <c r="G957" s="141"/>
      <c r="H957" s="139"/>
      <c r="I957" s="141"/>
      <c r="J957" s="141"/>
      <c r="K957" s="141"/>
      <c r="L957" s="142"/>
      <c r="M957" s="141"/>
      <c r="N957" s="141"/>
      <c r="O957" s="139"/>
      <c r="P957" s="139"/>
      <c r="Q957" s="141"/>
      <c r="R957" s="139"/>
      <c r="S957" s="139"/>
      <c r="T957" s="139"/>
      <c r="U957" s="139"/>
      <c r="V957" s="139"/>
      <c r="W957" s="139"/>
      <c r="X957" s="140"/>
      <c r="Y957" s="139"/>
      <c r="Z957" s="139"/>
    </row>
    <row r="958" spans="1:26" ht="12.75" customHeight="1">
      <c r="A958" s="139"/>
      <c r="B958" s="139"/>
      <c r="C958" s="139"/>
      <c r="D958" s="140"/>
      <c r="E958" s="140"/>
      <c r="F958" s="141"/>
      <c r="G958" s="141"/>
      <c r="H958" s="139"/>
      <c r="I958" s="141"/>
      <c r="J958" s="141"/>
      <c r="K958" s="141"/>
      <c r="L958" s="142"/>
      <c r="M958" s="141"/>
      <c r="N958" s="141"/>
      <c r="O958" s="139"/>
      <c r="P958" s="139"/>
      <c r="Q958" s="141"/>
      <c r="R958" s="139"/>
      <c r="S958" s="139"/>
      <c r="T958" s="139"/>
      <c r="U958" s="139"/>
      <c r="V958" s="139"/>
      <c r="W958" s="139"/>
      <c r="X958" s="140"/>
      <c r="Y958" s="139"/>
      <c r="Z958" s="139"/>
    </row>
    <row r="959" spans="1:26" ht="12.75" customHeight="1">
      <c r="A959" s="139"/>
      <c r="B959" s="139"/>
      <c r="C959" s="139"/>
      <c r="D959" s="140"/>
      <c r="E959" s="140"/>
      <c r="F959" s="141"/>
      <c r="G959" s="141"/>
      <c r="H959" s="139"/>
      <c r="I959" s="141"/>
      <c r="J959" s="141"/>
      <c r="K959" s="141"/>
      <c r="L959" s="142"/>
      <c r="M959" s="141"/>
      <c r="N959" s="141"/>
      <c r="O959" s="139"/>
      <c r="P959" s="139"/>
      <c r="Q959" s="141"/>
      <c r="R959" s="139"/>
      <c r="S959" s="139"/>
      <c r="T959" s="139"/>
      <c r="U959" s="139"/>
      <c r="V959" s="139"/>
      <c r="W959" s="139"/>
      <c r="X959" s="140"/>
      <c r="Y959" s="139"/>
      <c r="Z959" s="139"/>
    </row>
    <row r="960" spans="1:26" ht="12.75" customHeight="1">
      <c r="A960" s="139"/>
      <c r="B960" s="139"/>
      <c r="C960" s="139"/>
      <c r="D960" s="140"/>
      <c r="E960" s="140"/>
      <c r="F960" s="141"/>
      <c r="G960" s="141"/>
      <c r="H960" s="139"/>
      <c r="I960" s="141"/>
      <c r="J960" s="141"/>
      <c r="K960" s="141"/>
      <c r="L960" s="142"/>
      <c r="M960" s="141"/>
      <c r="N960" s="141"/>
      <c r="O960" s="139"/>
      <c r="P960" s="139"/>
      <c r="Q960" s="141"/>
      <c r="R960" s="139"/>
      <c r="S960" s="139"/>
      <c r="T960" s="139"/>
      <c r="U960" s="139"/>
      <c r="V960" s="139"/>
      <c r="W960" s="139"/>
      <c r="X960" s="140"/>
      <c r="Y960" s="139"/>
      <c r="Z960" s="139"/>
    </row>
    <row r="961" spans="1:26" ht="12.75" customHeight="1">
      <c r="A961" s="139"/>
      <c r="B961" s="139"/>
      <c r="C961" s="139"/>
      <c r="D961" s="140"/>
      <c r="E961" s="140"/>
      <c r="F961" s="141"/>
      <c r="G961" s="141"/>
      <c r="H961" s="139"/>
      <c r="I961" s="141"/>
      <c r="J961" s="141"/>
      <c r="K961" s="141"/>
      <c r="L961" s="142"/>
      <c r="M961" s="141"/>
      <c r="N961" s="141"/>
      <c r="O961" s="139"/>
      <c r="P961" s="139"/>
      <c r="Q961" s="141"/>
      <c r="R961" s="139"/>
      <c r="S961" s="139"/>
      <c r="T961" s="139"/>
      <c r="U961" s="139"/>
      <c r="V961" s="139"/>
      <c r="W961" s="139"/>
      <c r="X961" s="140"/>
      <c r="Y961" s="139"/>
      <c r="Z961" s="139"/>
    </row>
    <row r="962" spans="1:26" ht="12.75" customHeight="1">
      <c r="A962" s="139"/>
      <c r="B962" s="139"/>
      <c r="C962" s="139"/>
      <c r="D962" s="140"/>
      <c r="E962" s="140"/>
      <c r="F962" s="141"/>
      <c r="G962" s="141"/>
      <c r="H962" s="139"/>
      <c r="I962" s="141"/>
      <c r="J962" s="141"/>
      <c r="K962" s="141"/>
      <c r="L962" s="142"/>
      <c r="M962" s="141"/>
      <c r="N962" s="141"/>
      <c r="O962" s="139"/>
      <c r="P962" s="139"/>
      <c r="Q962" s="141"/>
      <c r="R962" s="139"/>
      <c r="S962" s="139"/>
      <c r="T962" s="139"/>
      <c r="U962" s="139"/>
      <c r="V962" s="139"/>
      <c r="W962" s="139"/>
      <c r="X962" s="140"/>
      <c r="Y962" s="139"/>
      <c r="Z962" s="139"/>
    </row>
    <row r="963" spans="1:26" ht="12.75" customHeight="1">
      <c r="A963" s="139"/>
      <c r="B963" s="139"/>
      <c r="C963" s="139"/>
      <c r="D963" s="140"/>
      <c r="E963" s="140"/>
      <c r="F963" s="141"/>
      <c r="G963" s="141"/>
      <c r="H963" s="139"/>
      <c r="I963" s="141"/>
      <c r="J963" s="141"/>
      <c r="K963" s="141"/>
      <c r="L963" s="142"/>
      <c r="M963" s="141"/>
      <c r="N963" s="141"/>
      <c r="O963" s="139"/>
      <c r="P963" s="139"/>
      <c r="Q963" s="141"/>
      <c r="R963" s="139"/>
      <c r="S963" s="139"/>
      <c r="T963" s="139"/>
      <c r="U963" s="139"/>
      <c r="V963" s="139"/>
      <c r="W963" s="139"/>
      <c r="X963" s="140"/>
      <c r="Y963" s="139"/>
      <c r="Z963" s="139"/>
    </row>
    <row r="964" spans="1:26" ht="12.75" customHeight="1">
      <c r="A964" s="139"/>
      <c r="B964" s="139"/>
      <c r="C964" s="139"/>
      <c r="D964" s="140"/>
      <c r="E964" s="140"/>
      <c r="F964" s="141"/>
      <c r="G964" s="141"/>
      <c r="H964" s="139"/>
      <c r="I964" s="141"/>
      <c r="J964" s="141"/>
      <c r="K964" s="141"/>
      <c r="L964" s="142"/>
      <c r="M964" s="141"/>
      <c r="N964" s="141"/>
      <c r="O964" s="139"/>
      <c r="P964" s="139"/>
      <c r="Q964" s="141"/>
      <c r="R964" s="139"/>
      <c r="S964" s="139"/>
      <c r="T964" s="139"/>
      <c r="U964" s="139"/>
      <c r="V964" s="139"/>
      <c r="W964" s="139"/>
      <c r="X964" s="140"/>
      <c r="Y964" s="139"/>
      <c r="Z964" s="139"/>
    </row>
    <row r="965" spans="1:26" ht="12.75" customHeight="1">
      <c r="A965" s="139"/>
      <c r="B965" s="139"/>
      <c r="C965" s="139"/>
      <c r="D965" s="140"/>
      <c r="E965" s="140"/>
      <c r="F965" s="141"/>
      <c r="G965" s="141"/>
      <c r="H965" s="139"/>
      <c r="I965" s="141"/>
      <c r="J965" s="141"/>
      <c r="K965" s="141"/>
      <c r="L965" s="142"/>
      <c r="M965" s="141"/>
      <c r="N965" s="141"/>
      <c r="O965" s="139"/>
      <c r="P965" s="139"/>
      <c r="Q965" s="141"/>
      <c r="R965" s="139"/>
      <c r="S965" s="139"/>
      <c r="T965" s="139"/>
      <c r="U965" s="139"/>
      <c r="V965" s="139"/>
      <c r="W965" s="139"/>
      <c r="X965" s="140"/>
      <c r="Y965" s="139"/>
      <c r="Z965" s="139"/>
    </row>
    <row r="966" spans="1:26" ht="12.75" customHeight="1">
      <c r="A966" s="139"/>
      <c r="B966" s="139"/>
      <c r="C966" s="139"/>
      <c r="D966" s="140"/>
      <c r="E966" s="140"/>
      <c r="F966" s="141"/>
      <c r="G966" s="141"/>
      <c r="H966" s="139"/>
      <c r="I966" s="141"/>
      <c r="J966" s="141"/>
      <c r="K966" s="141"/>
      <c r="L966" s="142"/>
      <c r="M966" s="141"/>
      <c r="N966" s="141"/>
      <c r="O966" s="139"/>
      <c r="P966" s="139"/>
      <c r="Q966" s="141"/>
      <c r="R966" s="139"/>
      <c r="S966" s="139"/>
      <c r="T966" s="139"/>
      <c r="U966" s="139"/>
      <c r="V966" s="139"/>
      <c r="W966" s="139"/>
      <c r="X966" s="140"/>
      <c r="Y966" s="139"/>
      <c r="Z966" s="139"/>
    </row>
    <row r="967" spans="1:26" ht="12.75" customHeight="1">
      <c r="A967" s="139"/>
      <c r="B967" s="139"/>
      <c r="C967" s="139"/>
      <c r="D967" s="140"/>
      <c r="E967" s="140"/>
      <c r="F967" s="141"/>
      <c r="G967" s="141"/>
      <c r="H967" s="139"/>
      <c r="I967" s="141"/>
      <c r="J967" s="141"/>
      <c r="K967" s="141"/>
      <c r="L967" s="142"/>
      <c r="M967" s="141"/>
      <c r="N967" s="141"/>
      <c r="O967" s="139"/>
      <c r="P967" s="139"/>
      <c r="Q967" s="141"/>
      <c r="R967" s="139"/>
      <c r="S967" s="139"/>
      <c r="T967" s="139"/>
      <c r="U967" s="139"/>
      <c r="V967" s="139"/>
      <c r="W967" s="139"/>
      <c r="X967" s="140"/>
      <c r="Y967" s="139"/>
      <c r="Z967" s="139"/>
    </row>
    <row r="968" spans="1:26" ht="12.75" customHeight="1">
      <c r="A968" s="139"/>
      <c r="B968" s="139"/>
      <c r="C968" s="139"/>
      <c r="D968" s="140"/>
      <c r="E968" s="140"/>
      <c r="F968" s="141"/>
      <c r="G968" s="141"/>
      <c r="H968" s="139"/>
      <c r="I968" s="141"/>
      <c r="J968" s="141"/>
      <c r="K968" s="141"/>
      <c r="L968" s="142"/>
      <c r="M968" s="141"/>
      <c r="N968" s="141"/>
      <c r="O968" s="139"/>
      <c r="P968" s="139"/>
      <c r="Q968" s="141"/>
      <c r="R968" s="139"/>
      <c r="S968" s="139"/>
      <c r="T968" s="139"/>
      <c r="U968" s="139"/>
      <c r="V968" s="139"/>
      <c r="W968" s="139"/>
      <c r="X968" s="140"/>
      <c r="Y968" s="139"/>
      <c r="Z968" s="139"/>
    </row>
    <row r="969" spans="1:26" ht="12.75" customHeight="1">
      <c r="A969" s="139"/>
      <c r="B969" s="139"/>
      <c r="C969" s="139"/>
      <c r="D969" s="140"/>
      <c r="E969" s="140"/>
      <c r="F969" s="141"/>
      <c r="G969" s="141"/>
      <c r="H969" s="139"/>
      <c r="I969" s="141"/>
      <c r="J969" s="141"/>
      <c r="K969" s="141"/>
      <c r="L969" s="142"/>
      <c r="M969" s="141"/>
      <c r="N969" s="141"/>
      <c r="O969" s="139"/>
      <c r="P969" s="139"/>
      <c r="Q969" s="141"/>
      <c r="R969" s="139"/>
      <c r="S969" s="139"/>
      <c r="T969" s="139"/>
      <c r="U969" s="139"/>
      <c r="V969" s="139"/>
      <c r="W969" s="139"/>
      <c r="X969" s="140"/>
      <c r="Y969" s="139"/>
      <c r="Z969" s="139"/>
    </row>
    <row r="970" spans="1:26" ht="12.75" customHeight="1">
      <c r="A970" s="139"/>
      <c r="B970" s="139"/>
      <c r="C970" s="139"/>
      <c r="D970" s="140"/>
      <c r="E970" s="140"/>
      <c r="F970" s="141"/>
      <c r="G970" s="141"/>
      <c r="H970" s="139"/>
      <c r="I970" s="141"/>
      <c r="J970" s="141"/>
      <c r="K970" s="141"/>
      <c r="L970" s="142"/>
      <c r="M970" s="141"/>
      <c r="N970" s="141"/>
      <c r="O970" s="139"/>
      <c r="P970" s="139"/>
      <c r="Q970" s="141"/>
      <c r="R970" s="139"/>
      <c r="S970" s="139"/>
      <c r="T970" s="139"/>
      <c r="U970" s="139"/>
      <c r="V970" s="139"/>
      <c r="W970" s="139"/>
      <c r="X970" s="140"/>
      <c r="Y970" s="139"/>
      <c r="Z970" s="139"/>
    </row>
    <row r="971" spans="1:26" ht="12.75" customHeight="1">
      <c r="A971" s="139"/>
      <c r="B971" s="139"/>
      <c r="C971" s="139"/>
      <c r="D971" s="140"/>
      <c r="E971" s="140"/>
      <c r="F971" s="141"/>
      <c r="G971" s="141"/>
      <c r="H971" s="139"/>
      <c r="I971" s="141"/>
      <c r="J971" s="141"/>
      <c r="K971" s="141"/>
      <c r="L971" s="142"/>
      <c r="M971" s="141"/>
      <c r="N971" s="141"/>
      <c r="O971" s="139"/>
      <c r="P971" s="139"/>
      <c r="Q971" s="141"/>
      <c r="R971" s="139"/>
      <c r="S971" s="139"/>
      <c r="T971" s="139"/>
      <c r="U971" s="139"/>
      <c r="V971" s="139"/>
      <c r="W971" s="139"/>
      <c r="X971" s="140"/>
      <c r="Y971" s="139"/>
      <c r="Z971" s="139"/>
    </row>
    <row r="972" spans="1:26" ht="12.75" customHeight="1">
      <c r="A972" s="139"/>
      <c r="B972" s="139"/>
      <c r="C972" s="139"/>
      <c r="D972" s="140"/>
      <c r="E972" s="140"/>
      <c r="F972" s="141"/>
      <c r="G972" s="141"/>
      <c r="H972" s="139"/>
      <c r="I972" s="141"/>
      <c r="J972" s="141"/>
      <c r="K972" s="141"/>
      <c r="L972" s="142"/>
      <c r="M972" s="141"/>
      <c r="N972" s="141"/>
      <c r="O972" s="139"/>
      <c r="P972" s="139"/>
      <c r="Q972" s="141"/>
      <c r="R972" s="139"/>
      <c r="S972" s="139"/>
      <c r="T972" s="139"/>
      <c r="U972" s="139"/>
      <c r="V972" s="139"/>
      <c r="W972" s="139"/>
      <c r="X972" s="140"/>
      <c r="Y972" s="139"/>
      <c r="Z972" s="139"/>
    </row>
    <row r="973" spans="1:26" ht="12.75" customHeight="1">
      <c r="A973" s="139"/>
      <c r="B973" s="139"/>
      <c r="C973" s="139"/>
      <c r="D973" s="140"/>
      <c r="E973" s="140"/>
      <c r="F973" s="141"/>
      <c r="G973" s="141"/>
      <c r="H973" s="139"/>
      <c r="I973" s="141"/>
      <c r="J973" s="141"/>
      <c r="K973" s="141"/>
      <c r="L973" s="142"/>
      <c r="M973" s="141"/>
      <c r="N973" s="141"/>
      <c r="O973" s="139"/>
      <c r="P973" s="139"/>
      <c r="Q973" s="141"/>
      <c r="R973" s="139"/>
      <c r="S973" s="139"/>
      <c r="T973" s="139"/>
      <c r="U973" s="139"/>
      <c r="V973" s="139"/>
      <c r="W973" s="139"/>
      <c r="X973" s="140"/>
      <c r="Y973" s="139"/>
      <c r="Z973" s="139"/>
    </row>
    <row r="974" spans="1:26" ht="12.75" customHeight="1">
      <c r="A974" s="139"/>
      <c r="B974" s="139"/>
      <c r="C974" s="139"/>
      <c r="D974" s="140"/>
      <c r="E974" s="140"/>
      <c r="F974" s="141"/>
      <c r="G974" s="141"/>
      <c r="H974" s="139"/>
      <c r="I974" s="141"/>
      <c r="J974" s="141"/>
      <c r="K974" s="141"/>
      <c r="L974" s="142"/>
      <c r="M974" s="141"/>
      <c r="N974" s="141"/>
      <c r="O974" s="139"/>
      <c r="P974" s="139"/>
      <c r="Q974" s="141"/>
      <c r="R974" s="139"/>
      <c r="S974" s="139"/>
      <c r="T974" s="139"/>
      <c r="U974" s="139"/>
      <c r="V974" s="139"/>
      <c r="W974" s="139"/>
      <c r="X974" s="140"/>
      <c r="Y974" s="139"/>
      <c r="Z974" s="139"/>
    </row>
    <row r="975" spans="1:26" ht="12.75" customHeight="1">
      <c r="A975" s="139"/>
      <c r="B975" s="139"/>
      <c r="C975" s="139"/>
      <c r="D975" s="140"/>
      <c r="E975" s="140"/>
      <c r="F975" s="141"/>
      <c r="G975" s="141"/>
      <c r="H975" s="139"/>
      <c r="I975" s="141"/>
      <c r="J975" s="141"/>
      <c r="K975" s="141"/>
      <c r="L975" s="142"/>
      <c r="M975" s="141"/>
      <c r="N975" s="141"/>
      <c r="O975" s="139"/>
      <c r="P975" s="139"/>
      <c r="Q975" s="141"/>
      <c r="R975" s="139"/>
      <c r="S975" s="139"/>
      <c r="T975" s="139"/>
      <c r="U975" s="139"/>
      <c r="V975" s="139"/>
      <c r="W975" s="139"/>
      <c r="X975" s="140"/>
      <c r="Y975" s="139"/>
      <c r="Z975" s="139"/>
    </row>
    <row r="976" spans="1:26" ht="12.75" customHeight="1">
      <c r="A976" s="139"/>
      <c r="B976" s="139"/>
      <c r="C976" s="139"/>
      <c r="D976" s="140"/>
      <c r="E976" s="140"/>
      <c r="F976" s="141"/>
      <c r="G976" s="141"/>
      <c r="H976" s="139"/>
      <c r="I976" s="141"/>
      <c r="J976" s="141"/>
      <c r="K976" s="141"/>
      <c r="L976" s="142"/>
      <c r="M976" s="141"/>
      <c r="N976" s="141"/>
      <c r="O976" s="139"/>
      <c r="P976" s="139"/>
      <c r="Q976" s="141"/>
      <c r="R976" s="139"/>
      <c r="S976" s="139"/>
      <c r="T976" s="139"/>
      <c r="U976" s="139"/>
      <c r="V976" s="139"/>
      <c r="W976" s="139"/>
      <c r="X976" s="140"/>
      <c r="Y976" s="139"/>
      <c r="Z976" s="139"/>
    </row>
    <row r="977" spans="1:26" ht="12.75" customHeight="1">
      <c r="A977" s="139"/>
      <c r="B977" s="139"/>
      <c r="C977" s="139"/>
      <c r="D977" s="140"/>
      <c r="E977" s="140"/>
      <c r="F977" s="141"/>
      <c r="G977" s="141"/>
      <c r="H977" s="139"/>
      <c r="I977" s="141"/>
      <c r="J977" s="141"/>
      <c r="K977" s="141"/>
      <c r="L977" s="142"/>
      <c r="M977" s="141"/>
      <c r="N977" s="141"/>
      <c r="O977" s="139"/>
      <c r="P977" s="139"/>
      <c r="Q977" s="141"/>
      <c r="R977" s="139"/>
      <c r="S977" s="139"/>
      <c r="T977" s="139"/>
      <c r="U977" s="139"/>
      <c r="V977" s="139"/>
      <c r="W977" s="139"/>
      <c r="X977" s="140"/>
      <c r="Y977" s="139"/>
      <c r="Z977" s="139"/>
    </row>
    <row r="978" spans="1:26" ht="12.75" customHeight="1">
      <c r="A978" s="139"/>
      <c r="B978" s="139"/>
      <c r="C978" s="139"/>
      <c r="D978" s="140"/>
      <c r="E978" s="140"/>
      <c r="F978" s="141"/>
      <c r="G978" s="141"/>
      <c r="H978" s="139"/>
      <c r="I978" s="141"/>
      <c r="J978" s="141"/>
      <c r="K978" s="141"/>
      <c r="L978" s="142"/>
      <c r="M978" s="141"/>
      <c r="N978" s="141"/>
      <c r="O978" s="139"/>
      <c r="P978" s="139"/>
      <c r="Q978" s="141"/>
      <c r="R978" s="139"/>
      <c r="S978" s="139"/>
      <c r="T978" s="139"/>
      <c r="U978" s="139"/>
      <c r="V978" s="139"/>
      <c r="W978" s="139"/>
      <c r="X978" s="140"/>
      <c r="Y978" s="139"/>
      <c r="Z978" s="139"/>
    </row>
    <row r="979" spans="1:26" ht="12.75" customHeight="1">
      <c r="A979" s="139"/>
      <c r="B979" s="139"/>
      <c r="C979" s="139"/>
      <c r="D979" s="140"/>
      <c r="E979" s="140"/>
      <c r="F979" s="141"/>
      <c r="G979" s="141"/>
      <c r="H979" s="139"/>
      <c r="I979" s="141"/>
      <c r="J979" s="141"/>
      <c r="K979" s="141"/>
      <c r="L979" s="142"/>
      <c r="M979" s="141"/>
      <c r="N979" s="141"/>
      <c r="O979" s="139"/>
      <c r="P979" s="139"/>
      <c r="Q979" s="141"/>
      <c r="R979" s="139"/>
      <c r="S979" s="139"/>
      <c r="T979" s="139"/>
      <c r="U979" s="139"/>
      <c r="V979" s="139"/>
      <c r="W979" s="139"/>
      <c r="X979" s="140"/>
      <c r="Y979" s="139"/>
      <c r="Z979" s="139"/>
    </row>
    <row r="980" spans="1:26" ht="12.75" customHeight="1">
      <c r="A980" s="139"/>
      <c r="B980" s="139"/>
      <c r="C980" s="139"/>
      <c r="D980" s="140"/>
      <c r="E980" s="140"/>
      <c r="F980" s="141"/>
      <c r="G980" s="141"/>
      <c r="H980" s="139"/>
      <c r="I980" s="141"/>
      <c r="J980" s="141"/>
      <c r="K980" s="141"/>
      <c r="L980" s="142"/>
      <c r="M980" s="141"/>
      <c r="N980" s="141"/>
      <c r="O980" s="139"/>
      <c r="P980" s="139"/>
      <c r="Q980" s="141"/>
      <c r="R980" s="139"/>
      <c r="S980" s="139"/>
      <c r="T980" s="139"/>
      <c r="U980" s="139"/>
      <c r="V980" s="139"/>
      <c r="W980" s="139"/>
      <c r="X980" s="140"/>
      <c r="Y980" s="139"/>
      <c r="Z980" s="139"/>
    </row>
    <row r="981" spans="1:26" ht="12.75" customHeight="1">
      <c r="A981" s="139"/>
      <c r="B981" s="139"/>
      <c r="C981" s="139"/>
      <c r="D981" s="140"/>
      <c r="E981" s="140"/>
      <c r="F981" s="141"/>
      <c r="G981" s="141"/>
      <c r="H981" s="139"/>
      <c r="I981" s="141"/>
      <c r="J981" s="141"/>
      <c r="K981" s="141"/>
      <c r="L981" s="142"/>
      <c r="M981" s="141"/>
      <c r="N981" s="141"/>
      <c r="O981" s="139"/>
      <c r="P981" s="139"/>
      <c r="Q981" s="141"/>
      <c r="R981" s="139"/>
      <c r="S981" s="139"/>
      <c r="T981" s="139"/>
      <c r="U981" s="139"/>
      <c r="V981" s="139"/>
      <c r="W981" s="139"/>
      <c r="X981" s="140"/>
      <c r="Y981" s="139"/>
      <c r="Z981" s="139"/>
    </row>
    <row r="982" spans="1:26" ht="12.75" customHeight="1">
      <c r="A982" s="139"/>
      <c r="B982" s="139"/>
      <c r="C982" s="139"/>
      <c r="D982" s="140"/>
      <c r="E982" s="140"/>
      <c r="F982" s="141"/>
      <c r="G982" s="141"/>
      <c r="H982" s="139"/>
      <c r="I982" s="141"/>
      <c r="J982" s="141"/>
      <c r="K982" s="141"/>
      <c r="L982" s="142"/>
      <c r="M982" s="141"/>
      <c r="N982" s="141"/>
      <c r="O982" s="139"/>
      <c r="P982" s="139"/>
      <c r="Q982" s="141"/>
      <c r="R982" s="139"/>
      <c r="S982" s="139"/>
      <c r="T982" s="139"/>
      <c r="U982" s="139"/>
      <c r="V982" s="139"/>
      <c r="W982" s="139"/>
      <c r="X982" s="140"/>
      <c r="Y982" s="139"/>
      <c r="Z982" s="139"/>
    </row>
    <row r="983" spans="1:26" ht="12.75" customHeight="1">
      <c r="A983" s="139"/>
      <c r="B983" s="139"/>
      <c r="C983" s="139"/>
      <c r="D983" s="140"/>
      <c r="E983" s="140"/>
      <c r="F983" s="141"/>
      <c r="G983" s="141"/>
      <c r="H983" s="139"/>
      <c r="I983" s="141"/>
      <c r="J983" s="141"/>
      <c r="K983" s="141"/>
      <c r="L983" s="142"/>
      <c r="M983" s="141"/>
      <c r="N983" s="141"/>
      <c r="O983" s="139"/>
      <c r="P983" s="139"/>
      <c r="Q983" s="141"/>
      <c r="R983" s="139"/>
      <c r="S983" s="139"/>
      <c r="T983" s="139"/>
      <c r="U983" s="139"/>
      <c r="V983" s="139"/>
      <c r="W983" s="139"/>
      <c r="X983" s="140"/>
      <c r="Y983" s="139"/>
      <c r="Z983" s="139"/>
    </row>
    <row r="984" spans="1:26" ht="12.75" customHeight="1">
      <c r="A984" s="139"/>
      <c r="B984" s="139"/>
      <c r="C984" s="139"/>
      <c r="D984" s="140"/>
      <c r="E984" s="140"/>
      <c r="F984" s="141"/>
      <c r="G984" s="141"/>
      <c r="H984" s="139"/>
      <c r="I984" s="141"/>
      <c r="J984" s="141"/>
      <c r="K984" s="141"/>
      <c r="L984" s="142"/>
      <c r="M984" s="141"/>
      <c r="N984" s="141"/>
      <c r="O984" s="139"/>
      <c r="P984" s="139"/>
      <c r="Q984" s="141"/>
      <c r="R984" s="139"/>
      <c r="S984" s="139"/>
      <c r="T984" s="139"/>
      <c r="U984" s="139"/>
      <c r="V984" s="139"/>
      <c r="W984" s="139"/>
      <c r="X984" s="140"/>
      <c r="Y984" s="139"/>
      <c r="Z984" s="139"/>
    </row>
    <row r="985" spans="1:26" ht="12.75" customHeight="1">
      <c r="A985" s="139"/>
      <c r="B985" s="139"/>
      <c r="C985" s="139"/>
      <c r="D985" s="140"/>
      <c r="E985" s="140"/>
      <c r="F985" s="141"/>
      <c r="G985" s="141"/>
      <c r="H985" s="139"/>
      <c r="I985" s="141"/>
      <c r="J985" s="141"/>
      <c r="K985" s="141"/>
      <c r="L985" s="142"/>
      <c r="M985" s="141"/>
      <c r="N985" s="141"/>
      <c r="O985" s="139"/>
      <c r="P985" s="139"/>
      <c r="Q985" s="141"/>
      <c r="R985" s="139"/>
      <c r="S985" s="139"/>
      <c r="T985" s="139"/>
      <c r="U985" s="139"/>
      <c r="V985" s="139"/>
      <c r="W985" s="139"/>
      <c r="X985" s="140"/>
      <c r="Y985" s="139"/>
      <c r="Z985" s="139"/>
    </row>
    <row r="986" spans="1:26" ht="12.75" customHeight="1">
      <c r="A986" s="139"/>
      <c r="B986" s="139"/>
      <c r="C986" s="139"/>
      <c r="D986" s="140"/>
      <c r="E986" s="140"/>
      <c r="F986" s="141"/>
      <c r="G986" s="141"/>
      <c r="H986" s="139"/>
      <c r="I986" s="141"/>
      <c r="J986" s="141"/>
      <c r="K986" s="141"/>
      <c r="L986" s="142"/>
      <c r="M986" s="141"/>
      <c r="N986" s="141"/>
      <c r="O986" s="139"/>
      <c r="P986" s="139"/>
      <c r="Q986" s="141"/>
      <c r="R986" s="139"/>
      <c r="S986" s="139"/>
      <c r="T986" s="139"/>
      <c r="U986" s="139"/>
      <c r="V986" s="139"/>
      <c r="W986" s="139"/>
      <c r="X986" s="140"/>
      <c r="Y986" s="139"/>
      <c r="Z986" s="139"/>
    </row>
    <row r="987" spans="1:26" ht="12.75" customHeight="1">
      <c r="A987" s="139"/>
      <c r="B987" s="139"/>
      <c r="C987" s="139"/>
      <c r="D987" s="140"/>
      <c r="E987" s="140"/>
      <c r="F987" s="141"/>
      <c r="G987" s="141"/>
      <c r="H987" s="139"/>
      <c r="I987" s="141"/>
      <c r="J987" s="141"/>
      <c r="K987" s="141"/>
      <c r="L987" s="142"/>
      <c r="M987" s="141"/>
      <c r="N987" s="141"/>
      <c r="O987" s="139"/>
      <c r="P987" s="139"/>
      <c r="Q987" s="141"/>
      <c r="R987" s="139"/>
      <c r="S987" s="139"/>
      <c r="T987" s="139"/>
      <c r="U987" s="139"/>
      <c r="V987" s="139"/>
      <c r="W987" s="139"/>
      <c r="X987" s="140"/>
      <c r="Y987" s="139"/>
      <c r="Z987" s="139"/>
    </row>
    <row r="988" spans="1:26" ht="12.75" customHeight="1">
      <c r="A988" s="139"/>
      <c r="B988" s="139"/>
      <c r="C988" s="139"/>
      <c r="D988" s="140"/>
      <c r="E988" s="140"/>
      <c r="F988" s="141"/>
      <c r="G988" s="141"/>
      <c r="H988" s="139"/>
      <c r="I988" s="141"/>
      <c r="J988" s="141"/>
      <c r="K988" s="141"/>
      <c r="L988" s="142"/>
      <c r="M988" s="141"/>
      <c r="N988" s="141"/>
      <c r="O988" s="139"/>
      <c r="P988" s="139"/>
      <c r="Q988" s="141"/>
      <c r="R988" s="139"/>
      <c r="S988" s="139"/>
      <c r="T988" s="139"/>
      <c r="U988" s="139"/>
      <c r="V988" s="139"/>
      <c r="W988" s="139"/>
      <c r="X988" s="140"/>
      <c r="Y988" s="139"/>
      <c r="Z988" s="139"/>
    </row>
    <row r="989" spans="1:26" ht="12.75" customHeight="1">
      <c r="A989" s="139"/>
      <c r="B989" s="139"/>
      <c r="C989" s="139"/>
      <c r="D989" s="140"/>
      <c r="E989" s="140"/>
      <c r="F989" s="141"/>
      <c r="G989" s="141"/>
      <c r="H989" s="139"/>
      <c r="I989" s="141"/>
      <c r="J989" s="141"/>
      <c r="K989" s="141"/>
      <c r="L989" s="142"/>
      <c r="M989" s="141"/>
      <c r="N989" s="141"/>
      <c r="O989" s="139"/>
      <c r="P989" s="139"/>
      <c r="Q989" s="141"/>
      <c r="R989" s="139"/>
      <c r="S989" s="139"/>
      <c r="T989" s="139"/>
      <c r="U989" s="139"/>
      <c r="V989" s="139"/>
      <c r="W989" s="139"/>
      <c r="X989" s="140"/>
      <c r="Y989" s="139"/>
      <c r="Z989" s="139"/>
    </row>
    <row r="990" spans="1:26" ht="12.75" customHeight="1">
      <c r="A990" s="139"/>
      <c r="B990" s="139"/>
      <c r="C990" s="139"/>
      <c r="D990" s="140"/>
      <c r="E990" s="140"/>
      <c r="F990" s="141"/>
      <c r="G990" s="141"/>
      <c r="H990" s="139"/>
      <c r="I990" s="141"/>
      <c r="J990" s="141"/>
      <c r="K990" s="141"/>
      <c r="L990" s="142"/>
      <c r="M990" s="141"/>
      <c r="N990" s="141"/>
      <c r="O990" s="139"/>
      <c r="P990" s="139"/>
      <c r="Q990" s="141"/>
      <c r="R990" s="139"/>
      <c r="S990" s="139"/>
      <c r="T990" s="139"/>
      <c r="U990" s="139"/>
      <c r="V990" s="139"/>
      <c r="W990" s="139"/>
      <c r="X990" s="140"/>
      <c r="Y990" s="139"/>
      <c r="Z990" s="139"/>
    </row>
    <row r="991" spans="1:26" ht="12.75" customHeight="1">
      <c r="A991" s="139"/>
      <c r="B991" s="139"/>
      <c r="C991" s="139"/>
      <c r="D991" s="140"/>
      <c r="E991" s="140"/>
      <c r="F991" s="141"/>
      <c r="G991" s="141"/>
      <c r="H991" s="139"/>
      <c r="I991" s="141"/>
      <c r="J991" s="141"/>
      <c r="K991" s="141"/>
      <c r="L991" s="142"/>
      <c r="M991" s="141"/>
      <c r="N991" s="141"/>
      <c r="O991" s="139"/>
      <c r="P991" s="139"/>
      <c r="Q991" s="141"/>
      <c r="R991" s="139"/>
      <c r="S991" s="139"/>
      <c r="T991" s="139"/>
      <c r="U991" s="139"/>
      <c r="V991" s="139"/>
      <c r="W991" s="139"/>
      <c r="X991" s="140"/>
      <c r="Y991" s="139"/>
      <c r="Z991" s="139"/>
    </row>
    <row r="992" spans="1:26" ht="12.75" customHeight="1">
      <c r="A992" s="139"/>
      <c r="B992" s="139"/>
      <c r="C992" s="139"/>
      <c r="D992" s="140"/>
      <c r="E992" s="140"/>
      <c r="F992" s="141"/>
      <c r="G992" s="141"/>
      <c r="H992" s="139"/>
      <c r="I992" s="141"/>
      <c r="J992" s="141"/>
      <c r="K992" s="141"/>
      <c r="L992" s="142"/>
      <c r="M992" s="141"/>
      <c r="N992" s="141"/>
      <c r="O992" s="139"/>
      <c r="P992" s="139"/>
      <c r="Q992" s="141"/>
      <c r="R992" s="139"/>
      <c r="S992" s="139"/>
      <c r="T992" s="139"/>
      <c r="U992" s="139"/>
      <c r="V992" s="139"/>
      <c r="W992" s="139"/>
      <c r="X992" s="140"/>
      <c r="Y992" s="139"/>
      <c r="Z992" s="139"/>
    </row>
    <row r="993" spans="1:26" ht="12.75" customHeight="1">
      <c r="A993" s="139"/>
      <c r="B993" s="139"/>
      <c r="C993" s="139"/>
      <c r="D993" s="140"/>
      <c r="E993" s="140"/>
      <c r="F993" s="141"/>
      <c r="G993" s="141"/>
      <c r="H993" s="139"/>
      <c r="I993" s="141"/>
      <c r="J993" s="141"/>
      <c r="K993" s="141"/>
      <c r="L993" s="142"/>
      <c r="M993" s="141"/>
      <c r="N993" s="141"/>
      <c r="O993" s="139"/>
      <c r="P993" s="139"/>
      <c r="Q993" s="141"/>
      <c r="R993" s="139"/>
      <c r="S993" s="139"/>
      <c r="T993" s="139"/>
      <c r="U993" s="139"/>
      <c r="V993" s="139"/>
      <c r="W993" s="139"/>
      <c r="X993" s="140"/>
      <c r="Y993" s="139"/>
      <c r="Z993" s="139"/>
    </row>
    <row r="994" spans="1:26" ht="12.75" customHeight="1">
      <c r="A994" s="139"/>
      <c r="B994" s="139"/>
      <c r="C994" s="139"/>
      <c r="D994" s="140"/>
      <c r="E994" s="140"/>
      <c r="F994" s="141"/>
      <c r="G994" s="141"/>
      <c r="H994" s="139"/>
      <c r="I994" s="141"/>
      <c r="J994" s="141"/>
      <c r="K994" s="141"/>
      <c r="L994" s="142"/>
      <c r="M994" s="141"/>
      <c r="N994" s="141"/>
      <c r="O994" s="139"/>
      <c r="P994" s="139"/>
      <c r="Q994" s="141"/>
      <c r="R994" s="139"/>
      <c r="S994" s="139"/>
      <c r="T994" s="139"/>
      <c r="U994" s="139"/>
      <c r="V994" s="139"/>
      <c r="W994" s="139"/>
      <c r="X994" s="140"/>
      <c r="Y994" s="139"/>
      <c r="Z994" s="139"/>
    </row>
    <row r="995" spans="1:26" ht="12.75" customHeight="1">
      <c r="A995" s="139"/>
      <c r="B995" s="139"/>
      <c r="C995" s="139"/>
      <c r="D995" s="140"/>
      <c r="E995" s="140"/>
      <c r="F995" s="141"/>
      <c r="G995" s="141"/>
      <c r="H995" s="139"/>
      <c r="I995" s="141"/>
      <c r="J995" s="141"/>
      <c r="K995" s="141"/>
      <c r="L995" s="142"/>
      <c r="M995" s="141"/>
      <c r="N995" s="141"/>
      <c r="O995" s="139"/>
      <c r="P995" s="139"/>
      <c r="Q995" s="141"/>
      <c r="R995" s="139"/>
      <c r="S995" s="139"/>
      <c r="T995" s="139"/>
      <c r="U995" s="139"/>
      <c r="V995" s="139"/>
      <c r="W995" s="139"/>
      <c r="X995" s="140"/>
      <c r="Y995" s="139"/>
      <c r="Z995" s="139"/>
    </row>
    <row r="996" spans="1:26" ht="12.75" customHeight="1">
      <c r="A996" s="139"/>
      <c r="B996" s="139"/>
      <c r="C996" s="139"/>
      <c r="D996" s="140"/>
      <c r="E996" s="140"/>
      <c r="F996" s="141"/>
      <c r="G996" s="141"/>
      <c r="H996" s="139"/>
      <c r="I996" s="141"/>
      <c r="J996" s="141"/>
      <c r="K996" s="141"/>
      <c r="L996" s="142"/>
      <c r="M996" s="141"/>
      <c r="N996" s="141"/>
      <c r="O996" s="139"/>
      <c r="P996" s="139"/>
      <c r="Q996" s="141"/>
      <c r="R996" s="139"/>
      <c r="S996" s="139"/>
      <c r="T996" s="139"/>
      <c r="U996" s="139"/>
      <c r="V996" s="139"/>
      <c r="W996" s="139"/>
      <c r="X996" s="140"/>
      <c r="Y996" s="139"/>
      <c r="Z996" s="139"/>
    </row>
    <row r="997" spans="1:26" ht="12.75" customHeight="1">
      <c r="A997" s="139"/>
      <c r="B997" s="139"/>
      <c r="C997" s="139"/>
      <c r="D997" s="140"/>
      <c r="E997" s="140"/>
      <c r="F997" s="141"/>
      <c r="G997" s="141"/>
      <c r="H997" s="139"/>
      <c r="I997" s="141"/>
      <c r="J997" s="141"/>
      <c r="K997" s="141"/>
      <c r="L997" s="142"/>
      <c r="M997" s="141"/>
      <c r="N997" s="141"/>
      <c r="O997" s="139"/>
      <c r="P997" s="139"/>
      <c r="Q997" s="141"/>
      <c r="R997" s="139"/>
      <c r="S997" s="139"/>
      <c r="T997" s="139"/>
      <c r="U997" s="139"/>
      <c r="V997" s="139"/>
      <c r="W997" s="139"/>
      <c r="X997" s="140"/>
      <c r="Y997" s="139"/>
      <c r="Z997" s="139"/>
    </row>
    <row r="998" spans="1:26" ht="12.75" customHeight="1">
      <c r="A998" s="139"/>
      <c r="B998" s="139"/>
      <c r="C998" s="139"/>
      <c r="D998" s="140"/>
      <c r="E998" s="140"/>
      <c r="F998" s="141"/>
      <c r="G998" s="141"/>
      <c r="H998" s="139"/>
      <c r="I998" s="141"/>
      <c r="J998" s="141"/>
      <c r="K998" s="141"/>
      <c r="L998" s="142"/>
      <c r="M998" s="141"/>
      <c r="N998" s="141"/>
      <c r="O998" s="139"/>
      <c r="P998" s="139"/>
      <c r="Q998" s="141"/>
      <c r="R998" s="139"/>
      <c r="S998" s="139"/>
      <c r="T998" s="139"/>
      <c r="U998" s="139"/>
      <c r="V998" s="139"/>
      <c r="W998" s="139"/>
      <c r="X998" s="140"/>
      <c r="Y998" s="139"/>
      <c r="Z998" s="139"/>
    </row>
    <row r="999" spans="1:26" ht="12.75" customHeight="1">
      <c r="A999" s="139"/>
      <c r="B999" s="139"/>
      <c r="C999" s="139"/>
      <c r="D999" s="140"/>
      <c r="E999" s="140"/>
      <c r="F999" s="141"/>
      <c r="G999" s="141"/>
      <c r="H999" s="139"/>
      <c r="I999" s="141"/>
      <c r="J999" s="141"/>
      <c r="K999" s="141"/>
      <c r="L999" s="142"/>
      <c r="M999" s="141"/>
      <c r="N999" s="141"/>
      <c r="O999" s="139"/>
      <c r="P999" s="139"/>
      <c r="Q999" s="141"/>
      <c r="R999" s="139"/>
      <c r="S999" s="139"/>
      <c r="T999" s="139"/>
      <c r="U999" s="139"/>
      <c r="V999" s="139"/>
      <c r="W999" s="139"/>
      <c r="X999" s="140"/>
      <c r="Y999" s="139"/>
      <c r="Z999" s="139"/>
    </row>
    <row r="1000" spans="1:26" ht="12.75" customHeight="1">
      <c r="A1000" s="139"/>
      <c r="B1000" s="139"/>
      <c r="C1000" s="139"/>
      <c r="D1000" s="140"/>
      <c r="E1000" s="140"/>
      <c r="F1000" s="141"/>
      <c r="G1000" s="141"/>
      <c r="H1000" s="139"/>
      <c r="I1000" s="141"/>
      <c r="J1000" s="141"/>
      <c r="K1000" s="141"/>
      <c r="L1000" s="142"/>
      <c r="M1000" s="141"/>
      <c r="N1000" s="141"/>
      <c r="O1000" s="139"/>
      <c r="P1000" s="139"/>
      <c r="Q1000" s="141"/>
      <c r="R1000" s="139"/>
      <c r="S1000" s="139"/>
      <c r="T1000" s="139"/>
      <c r="U1000" s="139"/>
      <c r="V1000" s="139"/>
      <c r="W1000" s="139"/>
      <c r="X1000" s="140"/>
      <c r="Y1000" s="139"/>
      <c r="Z1000" s="139"/>
    </row>
    <row r="1001" spans="1:26" ht="12.75" customHeight="1">
      <c r="A1001" s="139"/>
      <c r="B1001" s="139"/>
      <c r="C1001" s="139"/>
      <c r="D1001" s="140"/>
      <c r="E1001" s="140"/>
      <c r="F1001" s="141"/>
      <c r="G1001" s="141"/>
      <c r="H1001" s="139"/>
      <c r="I1001" s="141"/>
      <c r="J1001" s="141"/>
      <c r="K1001" s="141"/>
      <c r="L1001" s="142"/>
      <c r="M1001" s="141"/>
      <c r="N1001" s="141"/>
      <c r="O1001" s="139"/>
      <c r="P1001" s="139"/>
      <c r="Q1001" s="141"/>
      <c r="R1001" s="139"/>
      <c r="S1001" s="139"/>
      <c r="T1001" s="139"/>
      <c r="U1001" s="139"/>
      <c r="V1001" s="139"/>
      <c r="W1001" s="139"/>
      <c r="X1001" s="140"/>
      <c r="Y1001" s="139"/>
      <c r="Z1001" s="139"/>
    </row>
    <row r="1002" spans="1:26" ht="12.75" customHeight="1">
      <c r="A1002" s="139"/>
      <c r="B1002" s="139"/>
      <c r="C1002" s="139"/>
      <c r="D1002" s="140"/>
      <c r="E1002" s="140"/>
      <c r="F1002" s="141"/>
      <c r="G1002" s="141"/>
      <c r="H1002" s="139"/>
      <c r="I1002" s="141"/>
      <c r="J1002" s="141"/>
      <c r="K1002" s="141"/>
      <c r="L1002" s="142"/>
      <c r="M1002" s="141"/>
      <c r="N1002" s="141"/>
      <c r="O1002" s="139"/>
      <c r="P1002" s="139"/>
      <c r="Q1002" s="141"/>
      <c r="R1002" s="139"/>
      <c r="S1002" s="139"/>
      <c r="T1002" s="139"/>
      <c r="U1002" s="139"/>
      <c r="V1002" s="139"/>
      <c r="W1002" s="139"/>
      <c r="X1002" s="140"/>
      <c r="Y1002" s="139"/>
      <c r="Z1002" s="139"/>
    </row>
    <row r="1003" spans="1:26" ht="12.75" customHeight="1">
      <c r="A1003" s="139"/>
      <c r="B1003" s="139"/>
      <c r="C1003" s="139"/>
      <c r="D1003" s="140"/>
      <c r="E1003" s="140"/>
      <c r="F1003" s="141"/>
      <c r="G1003" s="141"/>
      <c r="H1003" s="139"/>
      <c r="I1003" s="141"/>
      <c r="J1003" s="141"/>
      <c r="K1003" s="141"/>
      <c r="L1003" s="142"/>
      <c r="M1003" s="141"/>
      <c r="N1003" s="141"/>
      <c r="O1003" s="139"/>
      <c r="P1003" s="139"/>
      <c r="Q1003" s="141"/>
      <c r="R1003" s="139"/>
      <c r="S1003" s="139"/>
      <c r="T1003" s="139"/>
      <c r="U1003" s="139"/>
      <c r="V1003" s="139"/>
      <c r="W1003" s="139"/>
      <c r="X1003" s="140"/>
      <c r="Y1003" s="139"/>
      <c r="Z1003" s="139"/>
    </row>
    <row r="1004" spans="1:26" ht="12.75" customHeight="1">
      <c r="A1004" s="139"/>
      <c r="B1004" s="139"/>
      <c r="C1004" s="139"/>
      <c r="D1004" s="140"/>
      <c r="E1004" s="140"/>
      <c r="F1004" s="141"/>
      <c r="G1004" s="141"/>
      <c r="H1004" s="139"/>
      <c r="I1004" s="141"/>
      <c r="J1004" s="141"/>
      <c r="K1004" s="141"/>
      <c r="L1004" s="142"/>
      <c r="M1004" s="141"/>
      <c r="N1004" s="141"/>
      <c r="O1004" s="139"/>
      <c r="P1004" s="139"/>
      <c r="Q1004" s="141"/>
      <c r="R1004" s="139"/>
      <c r="S1004" s="139"/>
      <c r="T1004" s="139"/>
      <c r="U1004" s="139"/>
      <c r="V1004" s="139"/>
      <c r="W1004" s="139"/>
      <c r="X1004" s="140"/>
      <c r="Y1004" s="139"/>
      <c r="Z1004" s="139"/>
    </row>
    <row r="1005" spans="1:26" ht="12.75" customHeight="1">
      <c r="A1005" s="139"/>
      <c r="B1005" s="139"/>
      <c r="C1005" s="139"/>
      <c r="D1005" s="140"/>
      <c r="E1005" s="140"/>
      <c r="F1005" s="141"/>
      <c r="G1005" s="141"/>
      <c r="H1005" s="139"/>
      <c r="I1005" s="141"/>
      <c r="J1005" s="141"/>
      <c r="K1005" s="141"/>
      <c r="L1005" s="142"/>
      <c r="M1005" s="141"/>
      <c r="N1005" s="141"/>
      <c r="O1005" s="139"/>
      <c r="P1005" s="139"/>
      <c r="Q1005" s="141"/>
      <c r="R1005" s="139"/>
      <c r="S1005" s="139"/>
      <c r="T1005" s="139"/>
      <c r="U1005" s="139"/>
      <c r="V1005" s="139"/>
      <c r="W1005" s="139"/>
      <c r="X1005" s="140"/>
      <c r="Y1005" s="139"/>
      <c r="Z1005" s="139"/>
    </row>
    <row r="1006" spans="1:26" ht="12.75" customHeight="1">
      <c r="A1006" s="139"/>
      <c r="B1006" s="139"/>
      <c r="C1006" s="139"/>
      <c r="D1006" s="140"/>
      <c r="E1006" s="140"/>
      <c r="F1006" s="141"/>
      <c r="G1006" s="141"/>
      <c r="H1006" s="139"/>
      <c r="I1006" s="141"/>
      <c r="J1006" s="141"/>
      <c r="K1006" s="141"/>
      <c r="L1006" s="142"/>
      <c r="M1006" s="141"/>
      <c r="N1006" s="141"/>
      <c r="O1006" s="139"/>
      <c r="P1006" s="139"/>
      <c r="Q1006" s="141"/>
      <c r="R1006" s="139"/>
      <c r="S1006" s="139"/>
      <c r="T1006" s="139"/>
      <c r="U1006" s="139"/>
      <c r="V1006" s="139"/>
      <c r="W1006" s="139"/>
      <c r="X1006" s="140"/>
      <c r="Y1006" s="139"/>
      <c r="Z1006" s="139"/>
    </row>
    <row r="1007" spans="1:26" ht="12.75" customHeight="1">
      <c r="A1007" s="139"/>
      <c r="B1007" s="139"/>
      <c r="C1007" s="139"/>
      <c r="D1007" s="140"/>
      <c r="E1007" s="140"/>
      <c r="F1007" s="141"/>
      <c r="G1007" s="141"/>
      <c r="H1007" s="139"/>
      <c r="I1007" s="141"/>
      <c r="J1007" s="141"/>
      <c r="K1007" s="141"/>
      <c r="L1007" s="142"/>
      <c r="M1007" s="141"/>
      <c r="N1007" s="141"/>
      <c r="O1007" s="139"/>
      <c r="P1007" s="139"/>
      <c r="Q1007" s="141"/>
      <c r="R1007" s="139"/>
      <c r="S1007" s="139"/>
      <c r="T1007" s="139"/>
      <c r="U1007" s="139"/>
      <c r="V1007" s="139"/>
      <c r="W1007" s="139"/>
      <c r="X1007" s="140"/>
      <c r="Y1007" s="139"/>
      <c r="Z1007" s="139"/>
    </row>
    <row r="1008" spans="1:26" ht="12.75" customHeight="1">
      <c r="A1008" s="139"/>
      <c r="B1008" s="139"/>
      <c r="C1008" s="139"/>
      <c r="D1008" s="140"/>
      <c r="E1008" s="140"/>
      <c r="F1008" s="141"/>
      <c r="G1008" s="141"/>
      <c r="H1008" s="139"/>
      <c r="I1008" s="141"/>
      <c r="J1008" s="141"/>
      <c r="K1008" s="141"/>
      <c r="L1008" s="142"/>
      <c r="M1008" s="141"/>
      <c r="N1008" s="141"/>
      <c r="O1008" s="139"/>
      <c r="P1008" s="139"/>
      <c r="Q1008" s="141"/>
      <c r="R1008" s="139"/>
      <c r="S1008" s="139"/>
      <c r="T1008" s="139"/>
      <c r="U1008" s="139"/>
      <c r="V1008" s="139"/>
      <c r="W1008" s="139"/>
      <c r="X1008" s="140"/>
      <c r="Y1008" s="139"/>
      <c r="Z1008" s="139"/>
    </row>
    <row r="1009" spans="1:26" ht="12.75" customHeight="1">
      <c r="A1009" s="139"/>
      <c r="B1009" s="139"/>
      <c r="C1009" s="139"/>
      <c r="D1009" s="140"/>
      <c r="E1009" s="140"/>
      <c r="F1009" s="141"/>
      <c r="G1009" s="141"/>
      <c r="H1009" s="139"/>
      <c r="I1009" s="141"/>
      <c r="J1009" s="141"/>
      <c r="K1009" s="141"/>
      <c r="L1009" s="142"/>
      <c r="M1009" s="141"/>
      <c r="N1009" s="141"/>
      <c r="O1009" s="139"/>
      <c r="P1009" s="139"/>
      <c r="Q1009" s="141"/>
      <c r="R1009" s="139"/>
      <c r="S1009" s="139"/>
      <c r="T1009" s="139"/>
      <c r="U1009" s="139"/>
      <c r="V1009" s="139"/>
      <c r="W1009" s="139"/>
      <c r="X1009" s="140"/>
      <c r="Y1009" s="139"/>
      <c r="Z1009" s="139"/>
    </row>
    <row r="1010" spans="1:26" ht="12.75" customHeight="1">
      <c r="A1010" s="139"/>
      <c r="B1010" s="139"/>
      <c r="C1010" s="139"/>
      <c r="D1010" s="140"/>
      <c r="E1010" s="140"/>
      <c r="F1010" s="141"/>
      <c r="G1010" s="141"/>
      <c r="H1010" s="139"/>
      <c r="I1010" s="141"/>
      <c r="J1010" s="141"/>
      <c r="K1010" s="141"/>
      <c r="L1010" s="142"/>
      <c r="M1010" s="141"/>
      <c r="N1010" s="141"/>
      <c r="O1010" s="139"/>
      <c r="P1010" s="139"/>
      <c r="Q1010" s="141"/>
      <c r="R1010" s="139"/>
      <c r="S1010" s="139"/>
      <c r="T1010" s="139"/>
      <c r="U1010" s="139"/>
      <c r="V1010" s="139"/>
      <c r="W1010" s="139"/>
      <c r="X1010" s="140"/>
      <c r="Y1010" s="139"/>
      <c r="Z1010" s="139"/>
    </row>
    <row r="1011" spans="1:26" ht="12.75" customHeight="1">
      <c r="A1011" s="139"/>
      <c r="B1011" s="139"/>
      <c r="C1011" s="139"/>
      <c r="D1011" s="140"/>
      <c r="E1011" s="140"/>
      <c r="F1011" s="141"/>
      <c r="G1011" s="141"/>
      <c r="H1011" s="139"/>
      <c r="I1011" s="141"/>
      <c r="J1011" s="141"/>
      <c r="K1011" s="141"/>
      <c r="L1011" s="142"/>
      <c r="M1011" s="141"/>
      <c r="N1011" s="141"/>
      <c r="O1011" s="139"/>
      <c r="P1011" s="139"/>
      <c r="Q1011" s="141"/>
      <c r="R1011" s="139"/>
      <c r="S1011" s="139"/>
      <c r="T1011" s="139"/>
      <c r="U1011" s="139"/>
      <c r="V1011" s="139"/>
      <c r="W1011" s="139"/>
      <c r="X1011" s="140"/>
      <c r="Y1011" s="139"/>
      <c r="Z1011" s="139"/>
    </row>
    <row r="1012" spans="1:26" ht="12.75" customHeight="1">
      <c r="A1012" s="139"/>
      <c r="B1012" s="139"/>
      <c r="C1012" s="139"/>
      <c r="D1012" s="140"/>
      <c r="E1012" s="140"/>
      <c r="F1012" s="141"/>
      <c r="G1012" s="141"/>
      <c r="H1012" s="139"/>
      <c r="I1012" s="141"/>
      <c r="J1012" s="141"/>
      <c r="K1012" s="141"/>
      <c r="L1012" s="142"/>
      <c r="M1012" s="141"/>
      <c r="N1012" s="141"/>
      <c r="O1012" s="139"/>
      <c r="P1012" s="139"/>
      <c r="Q1012" s="141"/>
      <c r="R1012" s="139"/>
      <c r="S1012" s="139"/>
      <c r="T1012" s="139"/>
      <c r="U1012" s="139"/>
      <c r="V1012" s="139"/>
      <c r="W1012" s="139"/>
      <c r="X1012" s="140"/>
      <c r="Y1012" s="139"/>
      <c r="Z1012" s="139"/>
    </row>
    <row r="1013" spans="1:26" ht="12.75" customHeight="1">
      <c r="A1013" s="139"/>
      <c r="B1013" s="139"/>
      <c r="C1013" s="139"/>
      <c r="D1013" s="140"/>
      <c r="E1013" s="140"/>
      <c r="F1013" s="141"/>
      <c r="G1013" s="141"/>
      <c r="H1013" s="139"/>
      <c r="I1013" s="141"/>
      <c r="J1013" s="141"/>
      <c r="K1013" s="141"/>
      <c r="L1013" s="142"/>
      <c r="M1013" s="141"/>
      <c r="N1013" s="141"/>
      <c r="O1013" s="139"/>
      <c r="P1013" s="139"/>
      <c r="Q1013" s="141"/>
      <c r="R1013" s="139"/>
      <c r="S1013" s="139"/>
      <c r="T1013" s="139"/>
      <c r="U1013" s="139"/>
      <c r="V1013" s="139"/>
      <c r="W1013" s="139"/>
      <c r="X1013" s="140"/>
      <c r="Y1013" s="139"/>
      <c r="Z1013" s="139"/>
    </row>
    <row r="1014" spans="1:26" ht="12.75" customHeight="1">
      <c r="A1014" s="139"/>
      <c r="B1014" s="139"/>
      <c r="C1014" s="139"/>
      <c r="D1014" s="140"/>
      <c r="E1014" s="140"/>
      <c r="F1014" s="141"/>
      <c r="G1014" s="141"/>
      <c r="H1014" s="139"/>
      <c r="I1014" s="141"/>
      <c r="J1014" s="141"/>
      <c r="K1014" s="141"/>
      <c r="L1014" s="142"/>
      <c r="M1014" s="141"/>
      <c r="N1014" s="141"/>
      <c r="O1014" s="139"/>
      <c r="P1014" s="139"/>
      <c r="Q1014" s="141"/>
      <c r="R1014" s="139"/>
      <c r="S1014" s="139"/>
      <c r="T1014" s="139"/>
      <c r="U1014" s="139"/>
      <c r="V1014" s="139"/>
      <c r="W1014" s="139"/>
      <c r="X1014" s="140"/>
      <c r="Y1014" s="139"/>
      <c r="Z1014" s="139"/>
    </row>
    <row r="1015" spans="1:26" ht="12.75" customHeight="1">
      <c r="A1015" s="139"/>
      <c r="B1015" s="139"/>
      <c r="C1015" s="139"/>
      <c r="D1015" s="140"/>
      <c r="E1015" s="140"/>
      <c r="F1015" s="141"/>
      <c r="G1015" s="141"/>
      <c r="H1015" s="139"/>
      <c r="I1015" s="141"/>
      <c r="J1015" s="141"/>
      <c r="K1015" s="141"/>
      <c r="L1015" s="142"/>
      <c r="M1015" s="141"/>
      <c r="N1015" s="141"/>
      <c r="O1015" s="139"/>
      <c r="P1015" s="139"/>
      <c r="Q1015" s="141"/>
      <c r="R1015" s="139"/>
      <c r="S1015" s="139"/>
      <c r="T1015" s="139"/>
      <c r="U1015" s="139"/>
      <c r="V1015" s="139"/>
      <c r="W1015" s="139"/>
      <c r="X1015" s="140"/>
      <c r="Y1015" s="139"/>
      <c r="Z1015" s="139"/>
    </row>
    <row r="1016" spans="1:26" ht="12.75" customHeight="1">
      <c r="A1016" s="139"/>
      <c r="B1016" s="139"/>
      <c r="C1016" s="139"/>
      <c r="D1016" s="140"/>
      <c r="E1016" s="140"/>
      <c r="F1016" s="141"/>
      <c r="G1016" s="141"/>
      <c r="H1016" s="139"/>
      <c r="I1016" s="141"/>
      <c r="J1016" s="141"/>
      <c r="K1016" s="141"/>
      <c r="L1016" s="142"/>
      <c r="M1016" s="141"/>
      <c r="N1016" s="141"/>
      <c r="O1016" s="139"/>
      <c r="P1016" s="139"/>
      <c r="Q1016" s="141"/>
      <c r="R1016" s="139"/>
      <c r="S1016" s="139"/>
      <c r="T1016" s="139"/>
      <c r="U1016" s="139"/>
      <c r="V1016" s="139"/>
      <c r="W1016" s="139"/>
      <c r="X1016" s="140"/>
      <c r="Y1016" s="139"/>
      <c r="Z1016" s="139"/>
    </row>
    <row r="1017" spans="1:26" ht="12.75" customHeight="1">
      <c r="A1017" s="139"/>
      <c r="B1017" s="139"/>
      <c r="C1017" s="139"/>
      <c r="D1017" s="140"/>
      <c r="E1017" s="140"/>
      <c r="F1017" s="141"/>
      <c r="G1017" s="141"/>
      <c r="H1017" s="139"/>
      <c r="I1017" s="141"/>
      <c r="J1017" s="141"/>
      <c r="K1017" s="141"/>
      <c r="L1017" s="142"/>
      <c r="M1017" s="141"/>
      <c r="N1017" s="141"/>
      <c r="O1017" s="139"/>
      <c r="P1017" s="139"/>
      <c r="Q1017" s="141"/>
      <c r="R1017" s="139"/>
      <c r="S1017" s="139"/>
      <c r="T1017" s="139"/>
      <c r="U1017" s="139"/>
      <c r="V1017" s="139"/>
      <c r="W1017" s="139"/>
      <c r="X1017" s="140"/>
      <c r="Y1017" s="139"/>
      <c r="Z1017" s="139"/>
    </row>
    <row r="1018" spans="1:26" ht="12.75" customHeight="1">
      <c r="A1018" s="139"/>
      <c r="B1018" s="139"/>
      <c r="C1018" s="139"/>
      <c r="D1018" s="140"/>
      <c r="E1018" s="140"/>
      <c r="F1018" s="141"/>
      <c r="G1018" s="141"/>
      <c r="H1018" s="139"/>
      <c r="I1018" s="141"/>
      <c r="J1018" s="141"/>
      <c r="K1018" s="141"/>
      <c r="L1018" s="142"/>
      <c r="M1018" s="141"/>
      <c r="N1018" s="141"/>
      <c r="O1018" s="139"/>
      <c r="P1018" s="139"/>
      <c r="Q1018" s="141"/>
      <c r="R1018" s="139"/>
      <c r="S1018" s="139"/>
      <c r="T1018" s="139"/>
      <c r="U1018" s="139"/>
      <c r="V1018" s="139"/>
      <c r="W1018" s="139"/>
      <c r="X1018" s="140"/>
      <c r="Y1018" s="139"/>
      <c r="Z1018" s="139"/>
    </row>
    <row r="1019" spans="1:26" ht="12.75" customHeight="1">
      <c r="A1019" s="139"/>
      <c r="B1019" s="139"/>
      <c r="C1019" s="139"/>
      <c r="D1019" s="140"/>
      <c r="E1019" s="140"/>
      <c r="F1019" s="141"/>
      <c r="G1019" s="141"/>
      <c r="H1019" s="139"/>
      <c r="I1019" s="141"/>
      <c r="J1019" s="141"/>
      <c r="K1019" s="141"/>
      <c r="L1019" s="142"/>
      <c r="M1019" s="141"/>
      <c r="N1019" s="141"/>
      <c r="O1019" s="139"/>
      <c r="P1019" s="139"/>
      <c r="Q1019" s="141"/>
      <c r="R1019" s="139"/>
      <c r="S1019" s="139"/>
      <c r="T1019" s="139"/>
      <c r="U1019" s="139"/>
      <c r="V1019" s="139"/>
      <c r="W1019" s="139"/>
      <c r="X1019" s="140"/>
      <c r="Y1019" s="139"/>
      <c r="Z1019" s="139"/>
    </row>
    <row r="1020" spans="1:26" ht="12.75" customHeight="1">
      <c r="A1020" s="139"/>
      <c r="B1020" s="139"/>
      <c r="C1020" s="139"/>
      <c r="D1020" s="140"/>
      <c r="E1020" s="140"/>
      <c r="F1020" s="141"/>
      <c r="G1020" s="141"/>
      <c r="H1020" s="139"/>
      <c r="I1020" s="141"/>
      <c r="J1020" s="141"/>
      <c r="K1020" s="141"/>
      <c r="L1020" s="142"/>
      <c r="M1020" s="141"/>
      <c r="N1020" s="141"/>
      <c r="O1020" s="139"/>
      <c r="P1020" s="139"/>
      <c r="Q1020" s="141"/>
      <c r="R1020" s="139"/>
      <c r="S1020" s="139"/>
      <c r="T1020" s="139"/>
      <c r="U1020" s="139"/>
      <c r="V1020" s="139"/>
      <c r="W1020" s="139"/>
      <c r="X1020" s="140"/>
      <c r="Y1020" s="139"/>
      <c r="Z1020" s="139"/>
    </row>
    <row r="1021" spans="1:26" ht="12.75" customHeight="1">
      <c r="A1021" s="139"/>
      <c r="B1021" s="139"/>
      <c r="C1021" s="139"/>
      <c r="D1021" s="140"/>
      <c r="E1021" s="140"/>
      <c r="F1021" s="141"/>
      <c r="G1021" s="141"/>
      <c r="H1021" s="139"/>
      <c r="I1021" s="141"/>
      <c r="J1021" s="141"/>
      <c r="K1021" s="141"/>
      <c r="L1021" s="142"/>
      <c r="M1021" s="141"/>
      <c r="N1021" s="141"/>
      <c r="O1021" s="139"/>
      <c r="P1021" s="139"/>
      <c r="Q1021" s="141"/>
      <c r="R1021" s="139"/>
      <c r="S1021" s="139"/>
      <c r="T1021" s="139"/>
      <c r="U1021" s="139"/>
      <c r="V1021" s="139"/>
      <c r="W1021" s="139"/>
      <c r="X1021" s="140"/>
      <c r="Y1021" s="139"/>
      <c r="Z1021" s="139"/>
    </row>
    <row r="1022" spans="1:26" ht="12.75" customHeight="1">
      <c r="A1022" s="139"/>
      <c r="B1022" s="139"/>
      <c r="C1022" s="139"/>
      <c r="D1022" s="140"/>
      <c r="E1022" s="140"/>
      <c r="F1022" s="141"/>
      <c r="G1022" s="141"/>
      <c r="H1022" s="139"/>
      <c r="I1022" s="141"/>
      <c r="J1022" s="141"/>
      <c r="K1022" s="141"/>
      <c r="L1022" s="142"/>
      <c r="M1022" s="141"/>
      <c r="N1022" s="141"/>
      <c r="O1022" s="139"/>
      <c r="P1022" s="139"/>
      <c r="Q1022" s="141"/>
      <c r="R1022" s="139"/>
      <c r="S1022" s="139"/>
      <c r="T1022" s="139"/>
      <c r="U1022" s="139"/>
      <c r="V1022" s="139"/>
      <c r="W1022" s="139"/>
      <c r="X1022" s="140"/>
      <c r="Y1022" s="139"/>
      <c r="Z1022" s="139"/>
    </row>
    <row r="1023" spans="1:26" ht="12.75" customHeight="1">
      <c r="A1023" s="139"/>
      <c r="B1023" s="139"/>
      <c r="C1023" s="139"/>
      <c r="D1023" s="140"/>
      <c r="E1023" s="140"/>
      <c r="F1023" s="141"/>
      <c r="G1023" s="141"/>
      <c r="H1023" s="139"/>
      <c r="I1023" s="141"/>
      <c r="J1023" s="141"/>
      <c r="K1023" s="141"/>
      <c r="L1023" s="142"/>
      <c r="M1023" s="141"/>
      <c r="N1023" s="141"/>
      <c r="O1023" s="139"/>
      <c r="P1023" s="139"/>
      <c r="Q1023" s="141"/>
      <c r="R1023" s="139"/>
      <c r="S1023" s="139"/>
      <c r="T1023" s="139"/>
      <c r="U1023" s="139"/>
      <c r="V1023" s="139"/>
      <c r="W1023" s="139"/>
      <c r="X1023" s="140"/>
      <c r="Y1023" s="139"/>
      <c r="Z1023" s="139"/>
    </row>
    <row r="1024" spans="1:26" ht="12.75" customHeight="1">
      <c r="A1024" s="139"/>
      <c r="B1024" s="139"/>
      <c r="C1024" s="139"/>
      <c r="D1024" s="140"/>
      <c r="E1024" s="140"/>
      <c r="F1024" s="141"/>
      <c r="G1024" s="141"/>
      <c r="H1024" s="139"/>
      <c r="I1024" s="141"/>
      <c r="J1024" s="141"/>
      <c r="K1024" s="141"/>
      <c r="L1024" s="142"/>
      <c r="M1024" s="141"/>
      <c r="N1024" s="141"/>
      <c r="O1024" s="139"/>
      <c r="P1024" s="139"/>
      <c r="Q1024" s="141"/>
      <c r="R1024" s="139"/>
      <c r="S1024" s="139"/>
      <c r="T1024" s="139"/>
      <c r="U1024" s="139"/>
      <c r="V1024" s="139"/>
      <c r="W1024" s="139"/>
      <c r="X1024" s="140"/>
      <c r="Y1024" s="139"/>
      <c r="Z1024" s="139"/>
    </row>
    <row r="1025" spans="1:26" ht="12.75" customHeight="1">
      <c r="A1025" s="139"/>
      <c r="B1025" s="139"/>
      <c r="C1025" s="139"/>
      <c r="D1025" s="140"/>
      <c r="E1025" s="140"/>
      <c r="F1025" s="141"/>
      <c r="G1025" s="141"/>
      <c r="H1025" s="139"/>
      <c r="I1025" s="141"/>
      <c r="J1025" s="141"/>
      <c r="K1025" s="141"/>
      <c r="L1025" s="142"/>
      <c r="M1025" s="141"/>
      <c r="N1025" s="141"/>
      <c r="O1025" s="139"/>
      <c r="P1025" s="139"/>
      <c r="Q1025" s="141"/>
      <c r="R1025" s="139"/>
      <c r="S1025" s="139"/>
      <c r="T1025" s="139"/>
      <c r="U1025" s="139"/>
      <c r="V1025" s="139"/>
      <c r="W1025" s="139"/>
      <c r="X1025" s="140"/>
      <c r="Y1025" s="139"/>
      <c r="Z1025" s="139"/>
    </row>
    <row r="1026" spans="1:26" ht="12.75" customHeight="1">
      <c r="A1026" s="139"/>
      <c r="B1026" s="139"/>
      <c r="C1026" s="139"/>
      <c r="D1026" s="140"/>
      <c r="E1026" s="140"/>
      <c r="F1026" s="141"/>
      <c r="G1026" s="141"/>
      <c r="H1026" s="139"/>
      <c r="I1026" s="141"/>
      <c r="J1026" s="141"/>
      <c r="K1026" s="141"/>
      <c r="L1026" s="142"/>
      <c r="M1026" s="141"/>
      <c r="N1026" s="141"/>
      <c r="O1026" s="139"/>
      <c r="P1026" s="139"/>
      <c r="Q1026" s="141"/>
      <c r="R1026" s="139"/>
      <c r="S1026" s="139"/>
      <c r="T1026" s="139"/>
      <c r="U1026" s="139"/>
      <c r="V1026" s="139"/>
      <c r="W1026" s="139"/>
      <c r="X1026" s="140"/>
      <c r="Y1026" s="139"/>
      <c r="Z1026" s="139"/>
    </row>
    <row r="1027" spans="1:26" ht="12.75" customHeight="1">
      <c r="A1027" s="139"/>
      <c r="B1027" s="139"/>
      <c r="C1027" s="139"/>
      <c r="D1027" s="140"/>
      <c r="E1027" s="140"/>
      <c r="F1027" s="141"/>
      <c r="G1027" s="141"/>
      <c r="H1027" s="139"/>
      <c r="I1027" s="141"/>
      <c r="J1027" s="141"/>
      <c r="K1027" s="141"/>
      <c r="L1027" s="142"/>
      <c r="M1027" s="141"/>
      <c r="N1027" s="141"/>
      <c r="O1027" s="139"/>
      <c r="P1027" s="139"/>
      <c r="Q1027" s="141"/>
      <c r="R1027" s="139"/>
      <c r="S1027" s="139"/>
      <c r="T1027" s="139"/>
      <c r="U1027" s="139"/>
      <c r="V1027" s="139"/>
      <c r="W1027" s="139"/>
      <c r="X1027" s="140"/>
      <c r="Y1027" s="139"/>
      <c r="Z1027" s="139"/>
    </row>
    <row r="1028" spans="1:26" ht="12.75" customHeight="1">
      <c r="A1028" s="139"/>
      <c r="B1028" s="139"/>
      <c r="C1028" s="139"/>
      <c r="D1028" s="140"/>
      <c r="E1028" s="140"/>
      <c r="F1028" s="141"/>
      <c r="G1028" s="141"/>
      <c r="H1028" s="139"/>
      <c r="I1028" s="141"/>
      <c r="J1028" s="141"/>
      <c r="K1028" s="141"/>
      <c r="L1028" s="142"/>
      <c r="M1028" s="141"/>
      <c r="N1028" s="141"/>
      <c r="O1028" s="139"/>
      <c r="P1028" s="139"/>
      <c r="Q1028" s="141"/>
      <c r="R1028" s="139"/>
      <c r="S1028" s="139"/>
      <c r="T1028" s="139"/>
      <c r="U1028" s="139"/>
      <c r="V1028" s="139"/>
      <c r="W1028" s="139"/>
      <c r="X1028" s="140"/>
      <c r="Y1028" s="139"/>
      <c r="Z1028" s="139"/>
    </row>
    <row r="1029" spans="1:26" ht="12.75" customHeight="1">
      <c r="A1029" s="139"/>
      <c r="B1029" s="139"/>
      <c r="C1029" s="139"/>
      <c r="D1029" s="140"/>
      <c r="E1029" s="140"/>
      <c r="F1029" s="141"/>
      <c r="G1029" s="141"/>
      <c r="H1029" s="139"/>
      <c r="I1029" s="141"/>
      <c r="J1029" s="141"/>
      <c r="K1029" s="141"/>
      <c r="L1029" s="142"/>
      <c r="M1029" s="141"/>
      <c r="N1029" s="141"/>
      <c r="O1029" s="139"/>
      <c r="P1029" s="139"/>
      <c r="Q1029" s="141"/>
      <c r="R1029" s="139"/>
      <c r="S1029" s="139"/>
      <c r="T1029" s="139"/>
      <c r="U1029" s="139"/>
      <c r="V1029" s="139"/>
      <c r="W1029" s="139"/>
      <c r="X1029" s="140"/>
      <c r="Y1029" s="139"/>
      <c r="Z1029" s="139"/>
    </row>
    <row r="1030" spans="1:26" ht="12.75" customHeight="1">
      <c r="A1030" s="139"/>
      <c r="B1030" s="139"/>
      <c r="C1030" s="139"/>
      <c r="D1030" s="140"/>
      <c r="E1030" s="140"/>
      <c r="F1030" s="141"/>
      <c r="G1030" s="141"/>
      <c r="H1030" s="139"/>
      <c r="I1030" s="141"/>
      <c r="J1030" s="141"/>
      <c r="K1030" s="141"/>
      <c r="L1030" s="142"/>
      <c r="M1030" s="141"/>
      <c r="N1030" s="141"/>
      <c r="O1030" s="139"/>
      <c r="P1030" s="139"/>
      <c r="Q1030" s="141"/>
      <c r="R1030" s="139"/>
      <c r="S1030" s="139"/>
      <c r="T1030" s="139"/>
      <c r="U1030" s="139"/>
      <c r="V1030" s="139"/>
      <c r="W1030" s="139"/>
      <c r="X1030" s="140"/>
      <c r="Y1030" s="139"/>
      <c r="Z1030" s="139"/>
    </row>
    <row r="1031" spans="1:26" ht="12.75" customHeight="1">
      <c r="A1031" s="139"/>
      <c r="B1031" s="139"/>
      <c r="C1031" s="139"/>
      <c r="D1031" s="140"/>
      <c r="E1031" s="140"/>
      <c r="F1031" s="141"/>
      <c r="G1031" s="141"/>
      <c r="H1031" s="139"/>
      <c r="I1031" s="141"/>
      <c r="J1031" s="141"/>
      <c r="K1031" s="141"/>
      <c r="L1031" s="142"/>
      <c r="M1031" s="141"/>
      <c r="N1031" s="141"/>
      <c r="O1031" s="139"/>
      <c r="P1031" s="139"/>
      <c r="Q1031" s="141"/>
      <c r="R1031" s="139"/>
      <c r="S1031" s="139"/>
      <c r="T1031" s="139"/>
      <c r="U1031" s="139"/>
      <c r="V1031" s="139"/>
      <c r="W1031" s="139"/>
      <c r="X1031" s="140"/>
      <c r="Y1031" s="139"/>
      <c r="Z1031" s="139"/>
    </row>
    <row r="1032" spans="1:26" ht="12.75" customHeight="1">
      <c r="A1032" s="139"/>
      <c r="B1032" s="139"/>
      <c r="C1032" s="139"/>
      <c r="D1032" s="140"/>
      <c r="E1032" s="140"/>
      <c r="F1032" s="141"/>
      <c r="G1032" s="141"/>
      <c r="H1032" s="139"/>
      <c r="I1032" s="141"/>
      <c r="J1032" s="141"/>
      <c r="K1032" s="141"/>
      <c r="L1032" s="142"/>
      <c r="M1032" s="141"/>
      <c r="N1032" s="141"/>
      <c r="O1032" s="139"/>
      <c r="P1032" s="139"/>
      <c r="Q1032" s="141"/>
      <c r="R1032" s="139"/>
      <c r="S1032" s="139"/>
      <c r="T1032" s="139"/>
      <c r="U1032" s="139"/>
      <c r="V1032" s="139"/>
      <c r="W1032" s="139"/>
      <c r="X1032" s="140"/>
      <c r="Y1032" s="139"/>
      <c r="Z1032" s="139"/>
    </row>
    <row r="1033" spans="1:26" ht="12.75" customHeight="1">
      <c r="A1033" s="139"/>
      <c r="B1033" s="139"/>
      <c r="C1033" s="139"/>
      <c r="D1033" s="140"/>
      <c r="E1033" s="140"/>
      <c r="F1033" s="141"/>
      <c r="G1033" s="141"/>
      <c r="H1033" s="139"/>
      <c r="I1033" s="141"/>
      <c r="J1033" s="141"/>
      <c r="K1033" s="141"/>
      <c r="L1033" s="142"/>
      <c r="M1033" s="141"/>
      <c r="N1033" s="141"/>
      <c r="O1033" s="139"/>
      <c r="P1033" s="139"/>
      <c r="Q1033" s="141"/>
      <c r="R1033" s="139"/>
      <c r="S1033" s="139"/>
      <c r="T1033" s="139"/>
      <c r="U1033" s="139"/>
      <c r="V1033" s="139"/>
      <c r="W1033" s="139"/>
      <c r="X1033" s="140"/>
      <c r="Y1033" s="139"/>
      <c r="Z1033" s="139"/>
    </row>
    <row r="1034" spans="1:26" ht="12.75" customHeight="1">
      <c r="A1034" s="139"/>
      <c r="B1034" s="139"/>
      <c r="C1034" s="139"/>
      <c r="D1034" s="140"/>
      <c r="E1034" s="140"/>
      <c r="F1034" s="141"/>
      <c r="G1034" s="141"/>
      <c r="H1034" s="139"/>
      <c r="I1034" s="141"/>
      <c r="J1034" s="141"/>
      <c r="K1034" s="141"/>
      <c r="L1034" s="142"/>
      <c r="M1034" s="141"/>
      <c r="N1034" s="141"/>
      <c r="O1034" s="139"/>
      <c r="P1034" s="139"/>
      <c r="Q1034" s="141"/>
      <c r="R1034" s="139"/>
      <c r="S1034" s="139"/>
      <c r="T1034" s="139"/>
      <c r="U1034" s="139"/>
      <c r="V1034" s="139"/>
      <c r="W1034" s="139"/>
      <c r="X1034" s="140"/>
      <c r="Y1034" s="139"/>
      <c r="Z1034" s="139"/>
    </row>
    <row r="1035" spans="1:26" ht="12.75" customHeight="1">
      <c r="A1035" s="139"/>
      <c r="B1035" s="139"/>
      <c r="C1035" s="139"/>
      <c r="D1035" s="140"/>
      <c r="E1035" s="140"/>
      <c r="F1035" s="141"/>
      <c r="G1035" s="141"/>
      <c r="H1035" s="139"/>
      <c r="I1035" s="141"/>
      <c r="J1035" s="141"/>
      <c r="K1035" s="141"/>
      <c r="L1035" s="142"/>
      <c r="M1035" s="141"/>
      <c r="N1035" s="141"/>
      <c r="O1035" s="139"/>
      <c r="P1035" s="139"/>
      <c r="Q1035" s="141"/>
      <c r="R1035" s="139"/>
      <c r="S1035" s="139"/>
      <c r="T1035" s="139"/>
      <c r="U1035" s="139"/>
      <c r="V1035" s="139"/>
      <c r="W1035" s="139"/>
      <c r="X1035" s="140"/>
      <c r="Y1035" s="139"/>
      <c r="Z1035" s="139"/>
    </row>
    <row r="1036" spans="1:26" ht="12.75" customHeight="1">
      <c r="A1036" s="139"/>
      <c r="B1036" s="139"/>
      <c r="C1036" s="139"/>
      <c r="D1036" s="140"/>
      <c r="E1036" s="140"/>
      <c r="F1036" s="141"/>
      <c r="G1036" s="141"/>
      <c r="H1036" s="139"/>
      <c r="I1036" s="141"/>
      <c r="J1036" s="141"/>
      <c r="K1036" s="141"/>
      <c r="L1036" s="142"/>
      <c r="M1036" s="141"/>
      <c r="N1036" s="141"/>
      <c r="O1036" s="139"/>
      <c r="P1036" s="139"/>
      <c r="Q1036" s="141"/>
      <c r="R1036" s="139"/>
      <c r="S1036" s="139"/>
      <c r="T1036" s="139"/>
      <c r="U1036" s="139"/>
      <c r="V1036" s="139"/>
      <c r="W1036" s="139"/>
      <c r="X1036" s="140"/>
      <c r="Y1036" s="139"/>
      <c r="Z1036" s="139"/>
    </row>
    <row r="1037" spans="1:26" ht="12.75" customHeight="1">
      <c r="A1037" s="139"/>
      <c r="B1037" s="139"/>
      <c r="C1037" s="139"/>
      <c r="D1037" s="140"/>
      <c r="E1037" s="140"/>
      <c r="F1037" s="141"/>
      <c r="G1037" s="141"/>
      <c r="H1037" s="139"/>
      <c r="I1037" s="141"/>
      <c r="J1037" s="141"/>
      <c r="K1037" s="141"/>
      <c r="L1037" s="142"/>
      <c r="M1037" s="141"/>
      <c r="N1037" s="141"/>
      <c r="O1037" s="139"/>
      <c r="P1037" s="139"/>
      <c r="Q1037" s="141"/>
      <c r="R1037" s="139"/>
      <c r="S1037" s="139"/>
      <c r="T1037" s="139"/>
      <c r="U1037" s="139"/>
      <c r="V1037" s="139"/>
      <c r="W1037" s="139"/>
      <c r="X1037" s="140"/>
      <c r="Y1037" s="139"/>
      <c r="Z1037" s="139"/>
    </row>
    <row r="1038" spans="1:26" ht="12.75" customHeight="1">
      <c r="A1038" s="139"/>
      <c r="B1038" s="139"/>
      <c r="C1038" s="139"/>
      <c r="D1038" s="140"/>
      <c r="E1038" s="140"/>
      <c r="F1038" s="141"/>
      <c r="G1038" s="141"/>
      <c r="H1038" s="139"/>
      <c r="I1038" s="141"/>
      <c r="J1038" s="141"/>
      <c r="K1038" s="141"/>
      <c r="L1038" s="142"/>
      <c r="M1038" s="141"/>
      <c r="N1038" s="141"/>
      <c r="O1038" s="139"/>
      <c r="P1038" s="139"/>
      <c r="Q1038" s="141"/>
      <c r="R1038" s="139"/>
      <c r="S1038" s="139"/>
      <c r="T1038" s="139"/>
      <c r="U1038" s="139"/>
      <c r="V1038" s="139"/>
      <c r="W1038" s="139"/>
      <c r="X1038" s="140"/>
      <c r="Y1038" s="139"/>
      <c r="Z1038" s="139"/>
    </row>
    <row r="1039" spans="1:26" ht="12.75" customHeight="1">
      <c r="A1039" s="139"/>
      <c r="B1039" s="139"/>
      <c r="C1039" s="139"/>
      <c r="D1039" s="140"/>
      <c r="E1039" s="140"/>
      <c r="F1039" s="141"/>
      <c r="G1039" s="141"/>
      <c r="H1039" s="139"/>
      <c r="I1039" s="141"/>
      <c r="J1039" s="141"/>
      <c r="K1039" s="141"/>
      <c r="L1039" s="142"/>
      <c r="M1039" s="141"/>
      <c r="N1039" s="141"/>
      <c r="O1039" s="139"/>
      <c r="P1039" s="139"/>
      <c r="Q1039" s="141"/>
      <c r="R1039" s="139"/>
      <c r="S1039" s="139"/>
      <c r="T1039" s="139"/>
      <c r="U1039" s="139"/>
      <c r="V1039" s="139"/>
      <c r="W1039" s="139"/>
      <c r="X1039" s="140"/>
      <c r="Y1039" s="139"/>
      <c r="Z1039" s="139"/>
    </row>
    <row r="1040" spans="1:26" ht="12.75" customHeight="1">
      <c r="A1040" s="139"/>
      <c r="B1040" s="139"/>
      <c r="C1040" s="139"/>
      <c r="D1040" s="140"/>
      <c r="E1040" s="140"/>
      <c r="F1040" s="141"/>
      <c r="G1040" s="141"/>
      <c r="H1040" s="139"/>
      <c r="I1040" s="141"/>
      <c r="J1040" s="141"/>
      <c r="K1040" s="141"/>
      <c r="L1040" s="142"/>
      <c r="M1040" s="141"/>
      <c r="N1040" s="141"/>
      <c r="O1040" s="139"/>
      <c r="P1040" s="139"/>
      <c r="Q1040" s="141"/>
      <c r="R1040" s="139"/>
      <c r="S1040" s="139"/>
      <c r="T1040" s="139"/>
      <c r="U1040" s="139"/>
      <c r="V1040" s="139"/>
      <c r="W1040" s="139"/>
      <c r="X1040" s="140"/>
      <c r="Y1040" s="139"/>
      <c r="Z1040" s="139"/>
    </row>
    <row r="1041" spans="1:26" ht="12.75" customHeight="1">
      <c r="A1041" s="139"/>
      <c r="B1041" s="139"/>
      <c r="C1041" s="139"/>
      <c r="D1041" s="140"/>
      <c r="E1041" s="140"/>
      <c r="F1041" s="141"/>
      <c r="G1041" s="141"/>
      <c r="H1041" s="139"/>
      <c r="I1041" s="141"/>
      <c r="J1041" s="141"/>
      <c r="K1041" s="141"/>
      <c r="L1041" s="142"/>
      <c r="M1041" s="141"/>
      <c r="N1041" s="141"/>
      <c r="O1041" s="139"/>
      <c r="P1041" s="139"/>
      <c r="Q1041" s="141"/>
      <c r="R1041" s="139"/>
      <c r="S1041" s="139"/>
      <c r="T1041" s="139"/>
      <c r="U1041" s="139"/>
      <c r="V1041" s="139"/>
      <c r="W1041" s="139"/>
      <c r="X1041" s="140"/>
      <c r="Y1041" s="139"/>
      <c r="Z1041" s="139"/>
    </row>
    <row r="1042" spans="1:26" ht="12.75" customHeight="1">
      <c r="A1042" s="139"/>
      <c r="B1042" s="139"/>
      <c r="C1042" s="139"/>
      <c r="D1042" s="140"/>
      <c r="E1042" s="140"/>
      <c r="F1042" s="141"/>
      <c r="G1042" s="141"/>
      <c r="H1042" s="139"/>
      <c r="I1042" s="141"/>
      <c r="J1042" s="141"/>
      <c r="K1042" s="141"/>
      <c r="L1042" s="142"/>
      <c r="M1042" s="141"/>
      <c r="N1042" s="141"/>
      <c r="O1042" s="139"/>
      <c r="P1042" s="139"/>
      <c r="Q1042" s="141"/>
      <c r="R1042" s="139"/>
      <c r="S1042" s="139"/>
      <c r="T1042" s="139"/>
      <c r="U1042" s="139"/>
      <c r="V1042" s="139"/>
      <c r="W1042" s="139"/>
      <c r="X1042" s="140"/>
      <c r="Y1042" s="139"/>
      <c r="Z1042" s="139"/>
    </row>
    <row r="1043" spans="1:26" ht="12.75" customHeight="1">
      <c r="A1043" s="139"/>
      <c r="B1043" s="139"/>
      <c r="C1043" s="139"/>
      <c r="D1043" s="140"/>
      <c r="E1043" s="140"/>
      <c r="F1043" s="141"/>
      <c r="G1043" s="141"/>
      <c r="H1043" s="139"/>
      <c r="I1043" s="141"/>
      <c r="J1043" s="141"/>
      <c r="K1043" s="141"/>
      <c r="L1043" s="142"/>
      <c r="M1043" s="141"/>
      <c r="N1043" s="141"/>
      <c r="O1043" s="139"/>
      <c r="P1043" s="139"/>
      <c r="Q1043" s="141"/>
      <c r="R1043" s="139"/>
      <c r="S1043" s="139"/>
      <c r="T1043" s="139"/>
      <c r="U1043" s="139"/>
      <c r="V1043" s="139"/>
      <c r="W1043" s="139"/>
      <c r="X1043" s="140"/>
      <c r="Y1043" s="139"/>
      <c r="Z1043" s="139"/>
    </row>
    <row r="1044" spans="1:26" ht="12.75" customHeight="1">
      <c r="A1044" s="139"/>
      <c r="B1044" s="139"/>
      <c r="C1044" s="139"/>
      <c r="D1044" s="140"/>
      <c r="E1044" s="140"/>
      <c r="F1044" s="141"/>
      <c r="G1044" s="141"/>
      <c r="H1044" s="139"/>
      <c r="I1044" s="141"/>
      <c r="J1044" s="141"/>
      <c r="K1044" s="141"/>
      <c r="L1044" s="142"/>
      <c r="M1044" s="141"/>
      <c r="N1044" s="141"/>
      <c r="O1044" s="139"/>
      <c r="P1044" s="139"/>
      <c r="Q1044" s="141"/>
      <c r="R1044" s="139"/>
      <c r="S1044" s="139"/>
      <c r="T1044" s="139"/>
      <c r="U1044" s="139"/>
      <c r="V1044" s="139"/>
      <c r="W1044" s="139"/>
      <c r="X1044" s="140"/>
      <c r="Y1044" s="139"/>
      <c r="Z1044" s="139"/>
    </row>
    <row r="1045" spans="1:26" ht="12.75" customHeight="1">
      <c r="A1045" s="139"/>
      <c r="B1045" s="139"/>
      <c r="C1045" s="139"/>
      <c r="D1045" s="140"/>
      <c r="E1045" s="140"/>
      <c r="F1045" s="141"/>
      <c r="G1045" s="141"/>
      <c r="H1045" s="139"/>
      <c r="I1045" s="141"/>
      <c r="J1045" s="141"/>
      <c r="K1045" s="141"/>
      <c r="L1045" s="142"/>
      <c r="M1045" s="141"/>
      <c r="N1045" s="141"/>
      <c r="O1045" s="139"/>
      <c r="P1045" s="139"/>
      <c r="Q1045" s="141"/>
      <c r="R1045" s="139"/>
      <c r="S1045" s="139"/>
      <c r="T1045" s="139"/>
      <c r="U1045" s="139"/>
      <c r="V1045" s="139"/>
      <c r="W1045" s="139"/>
      <c r="X1045" s="140"/>
      <c r="Y1045" s="139"/>
      <c r="Z1045" s="139"/>
    </row>
    <row r="1046" spans="1:26" ht="12.75" customHeight="1">
      <c r="A1046" s="139"/>
      <c r="B1046" s="139"/>
      <c r="C1046" s="139"/>
      <c r="D1046" s="140"/>
      <c r="E1046" s="140"/>
      <c r="F1046" s="141"/>
      <c r="G1046" s="141"/>
      <c r="H1046" s="139"/>
      <c r="I1046" s="141"/>
      <c r="J1046" s="141"/>
      <c r="K1046" s="141"/>
      <c r="L1046" s="142"/>
      <c r="M1046" s="141"/>
      <c r="N1046" s="141"/>
      <c r="O1046" s="139"/>
      <c r="P1046" s="139"/>
      <c r="Q1046" s="141"/>
      <c r="R1046" s="139"/>
      <c r="S1046" s="139"/>
      <c r="T1046" s="139"/>
      <c r="U1046" s="139"/>
      <c r="V1046" s="139"/>
      <c r="W1046" s="139"/>
      <c r="X1046" s="140"/>
      <c r="Y1046" s="139"/>
      <c r="Z1046" s="139"/>
    </row>
    <row r="1047" spans="1:26" ht="12.75" customHeight="1">
      <c r="A1047" s="139"/>
      <c r="B1047" s="139"/>
      <c r="C1047" s="139"/>
      <c r="D1047" s="140"/>
      <c r="E1047" s="140"/>
      <c r="F1047" s="141"/>
      <c r="G1047" s="141"/>
      <c r="H1047" s="139"/>
      <c r="I1047" s="141"/>
      <c r="J1047" s="141"/>
      <c r="K1047" s="141"/>
      <c r="L1047" s="142"/>
      <c r="M1047" s="141"/>
      <c r="N1047" s="141"/>
      <c r="O1047" s="139"/>
      <c r="P1047" s="139"/>
      <c r="Q1047" s="141"/>
      <c r="R1047" s="139"/>
      <c r="S1047" s="139"/>
      <c r="T1047" s="139"/>
      <c r="U1047" s="139"/>
      <c r="V1047" s="139"/>
      <c r="W1047" s="139"/>
      <c r="X1047" s="140"/>
      <c r="Y1047" s="139"/>
      <c r="Z1047" s="139"/>
    </row>
  </sheetData>
  <mergeCells count="124">
    <mergeCell ref="A15:A17"/>
    <mergeCell ref="B15:B17"/>
    <mergeCell ref="C15:C17"/>
    <mergeCell ref="A18:A19"/>
    <mergeCell ref="R11:R12"/>
    <mergeCell ref="S11:S12"/>
    <mergeCell ref="L13:L14"/>
    <mergeCell ref="M13:M14"/>
    <mergeCell ref="L15:L17"/>
    <mergeCell ref="M15:M17"/>
    <mergeCell ref="N15:N17"/>
    <mergeCell ref="N13:N14"/>
    <mergeCell ref="F13:F14"/>
    <mergeCell ref="G13:G14"/>
    <mergeCell ref="A13:A14"/>
    <mergeCell ref="E13:E14"/>
    <mergeCell ref="D13:D14"/>
    <mergeCell ref="J13:J14"/>
    <mergeCell ref="K13:K14"/>
    <mergeCell ref="L18:L19"/>
    <mergeCell ref="M18:M19"/>
    <mergeCell ref="J15:J17"/>
    <mergeCell ref="K15:K17"/>
    <mergeCell ref="H15:H17"/>
    <mergeCell ref="G15:G17"/>
    <mergeCell ref="D15:D17"/>
    <mergeCell ref="E15:E17"/>
    <mergeCell ref="B6:B7"/>
    <mergeCell ref="A6:A7"/>
    <mergeCell ref="A11:A12"/>
    <mergeCell ref="D6:D7"/>
    <mergeCell ref="C6:C7"/>
    <mergeCell ref="Q18:Q19"/>
    <mergeCell ref="O18:O19"/>
    <mergeCell ref="P18:P19"/>
    <mergeCell ref="S18:S19"/>
    <mergeCell ref="R18:R19"/>
    <mergeCell ref="J18:J19"/>
    <mergeCell ref="K18:K19"/>
    <mergeCell ref="N18:N19"/>
    <mergeCell ref="D11:D12"/>
    <mergeCell ref="E11:E12"/>
    <mergeCell ref="P11:P12"/>
    <mergeCell ref="N11:N12"/>
    <mergeCell ref="M11:M12"/>
    <mergeCell ref="B13:B14"/>
    <mergeCell ref="C13:C14"/>
    <mergeCell ref="B18:B19"/>
    <mergeCell ref="C18:C19"/>
    <mergeCell ref="D18:D19"/>
    <mergeCell ref="E18:E19"/>
    <mergeCell ref="O5:V5"/>
    <mergeCell ref="O6:S6"/>
    <mergeCell ref="T6:T7"/>
    <mergeCell ref="U6:U7"/>
    <mergeCell ref="V6:V7"/>
    <mergeCell ref="E6:E7"/>
    <mergeCell ref="H6:J6"/>
    <mergeCell ref="K6:N6"/>
    <mergeCell ref="J11:J12"/>
    <mergeCell ref="L11:L12"/>
    <mergeCell ref="K11:K12"/>
    <mergeCell ref="G11:G12"/>
    <mergeCell ref="F11:F12"/>
    <mergeCell ref="X18:X19"/>
    <mergeCell ref="Y18:Y19"/>
    <mergeCell ref="W6:W7"/>
    <mergeCell ref="X6:X7"/>
    <mergeCell ref="Z11:Z12"/>
    <mergeCell ref="Z13:Z14"/>
    <mergeCell ref="W15:W17"/>
    <mergeCell ref="W13:W14"/>
    <mergeCell ref="W18:W19"/>
    <mergeCell ref="Z15:Z17"/>
    <mergeCell ref="Y11:Y12"/>
    <mergeCell ref="Z18:Z19"/>
    <mergeCell ref="F6:G6"/>
    <mergeCell ref="I13:I14"/>
    <mergeCell ref="I11:I12"/>
    <mergeCell ref="I15:I17"/>
    <mergeCell ref="F15:F17"/>
    <mergeCell ref="W11:W12"/>
    <mergeCell ref="X11:X12"/>
    <mergeCell ref="Z6:Z7"/>
    <mergeCell ref="Y1:Z1"/>
    <mergeCell ref="Y2:Z2"/>
    <mergeCell ref="Y4:Z4"/>
    <mergeCell ref="Y3:Z3"/>
    <mergeCell ref="Y6:Y7"/>
    <mergeCell ref="X13:X14"/>
    <mergeCell ref="Y13:Y14"/>
    <mergeCell ref="X15:X17"/>
    <mergeCell ref="Y15:Y17"/>
    <mergeCell ref="W5:Z5"/>
    <mergeCell ref="V11:V12"/>
    <mergeCell ref="T11:T12"/>
    <mergeCell ref="U11:U12"/>
    <mergeCell ref="P13:P14"/>
    <mergeCell ref="Q11:Q12"/>
    <mergeCell ref="O11:O12"/>
    <mergeCell ref="V15:V17"/>
    <mergeCell ref="V13:V14"/>
    <mergeCell ref="T15:T17"/>
    <mergeCell ref="F18:F19"/>
    <mergeCell ref="G18:G19"/>
    <mergeCell ref="H18:H19"/>
    <mergeCell ref="I18:I19"/>
    <mergeCell ref="H13:H14"/>
    <mergeCell ref="H11:H12"/>
    <mergeCell ref="O13:O14"/>
    <mergeCell ref="P15:P17"/>
    <mergeCell ref="O15:O17"/>
    <mergeCell ref="U18:U19"/>
    <mergeCell ref="V18:V19"/>
    <mergeCell ref="T18:T19"/>
    <mergeCell ref="U15:U17"/>
    <mergeCell ref="U13:U14"/>
    <mergeCell ref="R15:R17"/>
    <mergeCell ref="Q15:Q17"/>
    <mergeCell ref="S15:S17"/>
    <mergeCell ref="R13:R14"/>
    <mergeCell ref="S13:S14"/>
    <mergeCell ref="T13:T14"/>
    <mergeCell ref="Q13:Q14"/>
  </mergeCells>
  <hyperlinks>
    <hyperlink ref="X21" r:id="rId1"/>
    <hyperlink ref="X23" r:id="rId2"/>
    <hyperlink ref="X24" r:id="rId3" location="overlay-context="/>
  </hyperlinks>
  <pageMargins left="0.7" right="0.7" top="0.75" bottom="0.75" header="0" footer="0"/>
  <pageSetup paperSize="14" orientation="landscape"/>
  <colBreaks count="1" manualBreakCount="1">
    <brk id="17" man="1"/>
  </colBreak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 Integrado de Gestión</dc:creator>
  <cp:lastModifiedBy>Sistema Integrado de Gestión</cp:lastModifiedBy>
  <dcterms:created xsi:type="dcterms:W3CDTF">2019-07-09T19:47:36Z</dcterms:created>
  <dcterms:modified xsi:type="dcterms:W3CDTF">2019-07-09T19:47:36Z</dcterms:modified>
</cp:coreProperties>
</file>