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xr:revisionPtr revIDLastSave="0" documentId="8_{6253D5BD-138B-433C-A402-0D79387EC83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DP 01" sheetId="1" r:id="rId1"/>
    <sheet name="IDP 02" sheetId="2" r:id="rId2"/>
    <sheet name="Listas" sheetId="3" state="hidden" r:id="rId3"/>
  </sheets>
  <definedNames>
    <definedName name="Frecuencia" localSheetId="1">#REF!</definedName>
    <definedName name="Frecuencia" localSheetId="0">#REF!</definedName>
    <definedName name="Frecuencia">#REF!</definedName>
    <definedName name="h">#REF!</definedName>
    <definedName name="Herramienta" localSheetId="1">#REF!</definedName>
    <definedName name="Herramienta" localSheetId="0">#REF!</definedName>
    <definedName name="Herramienta">#REF!</definedName>
    <definedName name="Meses" localSheetId="1">#REF!</definedName>
    <definedName name="Meses" localSheetId="0">#REF!</definedName>
    <definedName name="Meses">#REF!</definedName>
    <definedName name="Proce">#REF!</definedName>
    <definedName name="Procesos" localSheetId="1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 localSheetId="1">#REF!</definedName>
    <definedName name="Tendencia">#REF!</definedName>
    <definedName name="Tipo" localSheetId="0">#REF!</definedName>
    <definedName name="Tipo" localSheetId="1">#REF!</definedName>
    <definedName name="Tip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CH9nQYymCNCQWjS4SxS5HGfiYt8l4H3VDOOs7pcfDU="/>
    </ext>
  </extLst>
</workbook>
</file>

<file path=xl/calcChain.xml><?xml version="1.0" encoding="utf-8"?>
<calcChain xmlns="http://schemas.openxmlformats.org/spreadsheetml/2006/main">
  <c r="AN63" i="2" l="1"/>
  <c r="AN64" i="2" s="1"/>
  <c r="AN65" i="2" s="1"/>
  <c r="AN66" i="2" s="1"/>
  <c r="AN61" i="2"/>
  <c r="AN62" i="2" s="1"/>
  <c r="AN55" i="2"/>
  <c r="AN56" i="2" s="1"/>
  <c r="AN57" i="2" s="1"/>
  <c r="AN59" i="2" s="1"/>
  <c r="AN60" i="2" s="1"/>
  <c r="AN39" i="2"/>
  <c r="AN48" i="2" s="1"/>
  <c r="AN49" i="2" s="1"/>
  <c r="AN50" i="2" s="1"/>
  <c r="AN51" i="2" s="1"/>
  <c r="AN52" i="2" s="1"/>
  <c r="AN53" i="2" s="1"/>
  <c r="AN54" i="2" s="1"/>
  <c r="H37" i="2"/>
  <c r="H36" i="2"/>
  <c r="H35" i="2"/>
  <c r="H34" i="2"/>
  <c r="I34" i="2" s="1"/>
  <c r="G33" i="2"/>
  <c r="F33" i="2"/>
  <c r="AN30" i="2"/>
  <c r="AN31" i="2" s="1"/>
  <c r="AN32" i="2" s="1"/>
  <c r="AN29" i="2"/>
  <c r="AN28" i="2"/>
  <c r="AN26" i="2"/>
  <c r="AN27" i="2" s="1"/>
  <c r="L25" i="2"/>
  <c r="L24" i="2"/>
  <c r="AN22" i="2"/>
  <c r="AN60" i="1"/>
  <c r="AN61" i="1" s="1"/>
  <c r="AN62" i="1" s="1"/>
  <c r="AN63" i="1" s="1"/>
  <c r="AN58" i="1"/>
  <c r="AN59" i="1" s="1"/>
  <c r="AN52" i="1"/>
  <c r="AN53" i="1" s="1"/>
  <c r="AN54" i="1" s="1"/>
  <c r="AN56" i="1" s="1"/>
  <c r="AN57" i="1" s="1"/>
  <c r="AN51" i="1"/>
  <c r="AN39" i="1"/>
  <c r="AN48" i="1" s="1"/>
  <c r="AN49" i="1" s="1"/>
  <c r="AN50" i="1" s="1"/>
  <c r="H37" i="1"/>
  <c r="H36" i="1"/>
  <c r="H35" i="1"/>
  <c r="I34" i="1"/>
  <c r="I35" i="1" s="1"/>
  <c r="I36" i="1" s="1"/>
  <c r="I37" i="1" s="1"/>
  <c r="H34" i="1"/>
  <c r="G33" i="1"/>
  <c r="F33" i="1"/>
  <c r="AN30" i="1"/>
  <c r="AN31" i="1" s="1"/>
  <c r="AN32" i="1" s="1"/>
  <c r="AN29" i="1"/>
  <c r="AN28" i="1"/>
  <c r="AN26" i="1"/>
  <c r="AN27" i="1" s="1"/>
  <c r="L25" i="1"/>
  <c r="L24" i="1"/>
  <c r="AN22" i="1"/>
  <c r="I35" i="2" l="1"/>
  <c r="I36" i="2" s="1"/>
  <c r="I37" i="2" s="1"/>
</calcChain>
</file>

<file path=xl/sharedStrings.xml><?xml version="1.0" encoding="utf-8"?>
<sst xmlns="http://schemas.openxmlformats.org/spreadsheetml/2006/main" count="366" uniqueCount="157">
  <si>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</si>
  <si>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</si>
  <si>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</si>
  <si>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</si>
  <si>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</si>
  <si>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</si>
  <si>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</si>
  <si>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</si>
  <si>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</si>
  <si>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</si>
  <si>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</si>
  <si>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Investigación y Desarrollo Pedagógico</t>
  </si>
  <si>
    <t>Clase de proceso:</t>
  </si>
  <si>
    <t xml:space="preserve">Misional </t>
  </si>
  <si>
    <t xml:space="preserve">Eficacia </t>
  </si>
  <si>
    <t xml:space="preserve">Objetivo del Proceso </t>
  </si>
  <si>
    <t>Diseñar e implementar estrategias y/o proyectos para el fortalecimiento de comunidades de saber, la transformación de prácticas pedagógicas en contextos escolares y la producción de conocimiento e información para aportar tanto a la política educativa distrital como a las prácticas pedagógicas.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</si>
  <si>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</si>
  <si>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</si>
  <si>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</si>
  <si>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</si>
  <si>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</si>
  <si>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</si>
  <si>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>Avance en las investigaciones socioeducativas en el marco del ODS 4 y en las investigaciones para optimizar la gestión de la información y el conocimiento de los procesos de seguimiento a la política sectorial</t>
  </si>
  <si>
    <t>Código</t>
  </si>
  <si>
    <t>IDP-01</t>
  </si>
  <si>
    <t>Mensual</t>
  </si>
  <si>
    <t>Objetivo del indicador:</t>
  </si>
  <si>
    <t>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sectorial.</t>
  </si>
  <si>
    <t>Bimestral</t>
  </si>
  <si>
    <t>Metodología de la medición</t>
  </si>
  <si>
    <t>Se realiza teniendo en cuenta el avance de las actividades ejecutadas del estudio según la ficha del proyecto por la meta de avance para el año en vigencia del estudio</t>
  </si>
  <si>
    <t xml:space="preserve">Trimestral </t>
  </si>
  <si>
    <t xml:space="preserve">Meta del Plan de Desarrollo a la que aporta 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</si>
  <si>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</si>
  <si>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Cuatrimestral</t>
  </si>
  <si>
    <t>Cargo del responsable de la medición: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</si>
  <si>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</si>
  <si>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</si>
  <si>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</si>
  <si>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</si>
  <si>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</si>
  <si>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</si>
  <si>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</si>
  <si>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</si>
  <si>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</si>
  <si>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</si>
  <si>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</si>
  <si>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Estratégico</t>
  </si>
  <si>
    <t>(Avance de las actividades ejecutadas en el estudio durante el trimestre * meta de avance para la vigencia)</t>
  </si>
  <si>
    <t>Cantidad</t>
  </si>
  <si>
    <t>Avance  de las actividades programadas  en el estudio durante el trimestre</t>
  </si>
  <si>
    <t>Numero</t>
  </si>
  <si>
    <t xml:space="preserve">Ficha del proyecto </t>
  </si>
  <si>
    <t>Meta de avance para la vigencia</t>
  </si>
  <si>
    <t>SEGPLAN</t>
  </si>
  <si>
    <t xml:space="preserve">Apoyo </t>
  </si>
  <si>
    <t>PROCESO</t>
  </si>
  <si>
    <t xml:space="preserve">Tendencia </t>
  </si>
  <si>
    <t>Tipo del indicador</t>
  </si>
  <si>
    <t xml:space="preserve">Meta anual </t>
  </si>
  <si>
    <t>Línea base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</si>
  <si>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</si>
  <si>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</si>
  <si>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</si>
  <si>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</si>
  <si>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</si>
  <si>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</si>
  <si>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</si>
  <si>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</si>
  <si>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</si>
  <si>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</si>
  <si>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Atención al Ciudadano</t>
  </si>
  <si>
    <t>Ejecutado</t>
  </si>
  <si>
    <t>Gestión Documental</t>
  </si>
  <si>
    <t>Rangos de gestión</t>
  </si>
  <si>
    <t>DESEMPEÑO EXCELENTE</t>
  </si>
  <si>
    <t>A</t>
  </si>
  <si>
    <t xml:space="preserve">OBSERVACIONES:
</t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</si>
  <si>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</si>
  <si>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</si>
  <si>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</si>
  <si>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</si>
  <si>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</si>
  <si>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</si>
  <si>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</si>
  <si>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</si>
  <si>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</si>
  <si>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Período de Medición</t>
  </si>
  <si>
    <t>Meta</t>
  </si>
  <si>
    <t>Resultado Gestión Período</t>
  </si>
  <si>
    <t>Resultado Gestión Año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</si>
  <si>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</si>
  <si>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</si>
  <si>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</si>
  <si>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</si>
  <si>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</si>
  <si>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</si>
  <si>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</si>
  <si>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</si>
  <si>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</si>
  <si>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</si>
  <si>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</si>
  <si>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</si>
  <si>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</si>
  <si>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</si>
  <si>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</si>
  <si>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</si>
  <si>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</si>
  <si>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</si>
  <si>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</si>
  <si>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</si>
  <si>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METAS PLAN DE DESARROLLO</t>
  </si>
  <si>
    <t xml:space="preserve">III. ANÁLISIS DE RESULTADOS 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</si>
  <si>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</si>
  <si>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</si>
  <si>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</si>
  <si>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</si>
  <si>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</si>
  <si>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No aplica</t>
  </si>
  <si>
    <t>Si</t>
  </si>
  <si>
    <t>No</t>
  </si>
  <si>
    <t>En el I trimestre para la Investigación en innovaciones didácticas en educación para la paz y pedagógicas de la memoria, se realizó la planeación, la formulación metodológica y operativa del proyecto y la identificación de los proyectos, experiencias e iniciativas desarrolladas en las IED de Bogotá. Y para la Investigación en Gestión territorial y procesos de participación en educación, se realizó la planeación y la formulación teórica, conceptual y metodológica del estudio.</t>
  </si>
  <si>
    <t>X</t>
  </si>
  <si>
    <t>Para el 2do trimestre, en la Investigación de Innovaciones Didácticas en Educación para la Paz y Pedagógicas de la Memoria, se caracterizaron las experiencias seleccionadas (narrativas, prácticas y factores relevantes), se realizó la revisión documental de experiencias no institucionales, un encuentro de intercambio de saberes entre los maestros y maestras, el análisis de la información recolectada y consolidación del informe final de resultados de la caracterización de experiencias pedagógicas, se definieron las rutas metodológicas y orientaciones pedagógicas, y el abordaje de temáticas relacionadas con la educación para la paz y pedagogías de la memoria en colegios oficiales de Bogotá; para la Investigación en Gestión Territorial y Procesos de Participación en Educación, se estructuró el trabajo de campo para la recolección de la información y el mapeo de actores que participarán en el proceso, se definió la población para el desarrollo del trabajo de campo con base a los criterios establecidos con el equipo de investigación, se aplicó el cuestionario con 18 DILES, recolección de documentos institucionales de las DILES de Bosa y Suba y se elaboró documento de análisis de los resultados de aplicación del cuestionario.</t>
  </si>
  <si>
    <t xml:space="preserve">Tercer Trimestre </t>
  </si>
  <si>
    <t>Durante el 3er trimestre, en la investigación Tendencias y Necesidades de la Investigación Educativa y Pedagógica en Bogotá - 2024, se realizó la planeación, la formulación operativa, la descripción de la estructura del diseño conceptual y metodológico, la ruta del proceso investigativo, la propuesta de socialización del estudio y avance del proceso de investigación en los desarrollos teóricos, metodológicos, analíticos e inició el trabajo de campo con la aplicación de los instrumentos.</t>
  </si>
  <si>
    <t>En el 4to trimestre, en la Investigación en Gestión Territorial y Procesos de Participación en Educación, se elaboró el informe final de resultados de la investigación, un artículo académico de carácter publicable que sintetizó los hallazgos derivados de la investigación y la estrategia de socialización y difusión de la investigación. En cuanto a la Investigación Tendencias y Necesidades de la Investigación Educativa y Pedagógica en Bogotá - 2024, se realizó la selección del corpus documental definitivo, la ubicación de información de testimonios y fuentes narrativas, organización, análisis e interpretación de registros investigativos, se dio avance en el análisis de la información y en la construcción del informe final de la investigación.</t>
  </si>
  <si>
    <t xml:space="preserve">Total Año </t>
  </si>
  <si>
    <t>Para la vigencia 2024, las investigaciones Innovaciones Didácticas en Educación para la Paz y Pedagógicas de la Memoria (PI 7553), Gestión Territorial y Procesos de Participación en Educación (PI 7553) y Tendencias y Necesidades de la Investigación Educativa y Pedagógica en Bogotá - 2024 (PI 8196), tuvieron el avance de acuerdo a lo programado en magnitud y actividades, cumpliendo con las metas para cada período.</t>
  </si>
  <si>
    <t>Máximo</t>
  </si>
  <si>
    <t>Aceptable</t>
  </si>
  <si>
    <t>Mínimo</t>
  </si>
  <si>
    <t xml:space="preserve">Cantidad de Docentes y agentes educativos de las estrategias: "desarrollo pedagógico permanente y situada" y "promoción y apoyo a colectivos, redes, y docentes investigadores e innovadores" de los colegios públicos de Bogotá. </t>
  </si>
  <si>
    <t>IDP-02</t>
  </si>
  <si>
    <t>Conocer la cantidad de Docentes y/o agentes educativos  beneficiados  de  las  estrategias: "desarrollo pedagógico permanente y situada" y "promoción y apoyo a colectivos, redes, y docentes investigadores e innovadores" de los colegios públicos de Bogotá, para la investigación, la innovación y la sistematización de las prácticas con enfoque territorial y la promoción de innovaciones educativas producto de los proyectos institucionales o locales como alternativa para el mejoramiento de la práctica pedagógica.</t>
  </si>
  <si>
    <t>Se realiza teniendo en cuenta la cantidad de población reportada en el indicador producto PMR acumulado de las estrategias de desarrollo pedagógico permanente  y situada y la promoción y apoyo a colectivos, redes, y docentes investigadores e innovadores de los colegios públicos de Bogotá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</si>
  <si>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</si>
  <si>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Sumatoria  del numero de población  beneficiada  en las  estrategias de desarrollo pedagógico permanente  y situada y la estrategia de  promoción y apoyo a colectivos, redes, y docentes investigadores e innovadores de los colegios públicos de Bogotá</t>
  </si>
  <si>
    <t>Numero  de población  beneficiada  de las  estrategias de desarrollo pedagógico permanente  y situada</t>
  </si>
  <si>
    <t xml:space="preserve">PMR mensual reportado por los referentes técnicos de cada proyecto </t>
  </si>
  <si>
    <t>Numero de población beneficiada de la estrategia de  promoción y apoyo a colectivos, redes, y docentes investigadores e innovadores de los colegios públicos de Bogotá</t>
  </si>
  <si>
    <r>
      <rPr>
        <b/>
        <sz val="10"/>
        <color rgb="FF000000"/>
        <rFont val="Arial Narrow"/>
      </rPr>
      <t xml:space="preserve">OBSERVACIONES:
</t>
    </r>
    <r>
      <rPr>
        <sz val="10"/>
        <color rgb="FF000000"/>
        <rFont val="Arial Narrow"/>
      </rPr>
      <t xml:space="preserve">. </t>
    </r>
  </si>
  <si>
    <t>Índice</t>
  </si>
  <si>
    <t>Estudiantes</t>
  </si>
  <si>
    <t>Estudios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</si>
  <si>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</si>
  <si>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En el I trimestre para beneficiar docentes y agentes educativos de las estrategias: "desarrollo pedagógico permanente y situada" y "promoción y apoyo a colectivos, redes, y docentes investigadores e innovadores" de los colegios públicos de Bogotá, se cuenta con la formulación y se realizó el primer encuentro con los líderes de redes y semilleros, para iniciar la planeación del VI Enredando y del V Encuentro de Semilleros.</t>
  </si>
  <si>
    <t>Trimestral</t>
  </si>
  <si>
    <t xml:space="preserve">Evaluación 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</si>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</sst>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0"/>
      <color rgb="FF000000"/>
      <name val="Arial Narrow"/>
    </font>
    <font>
      <b/>
      <sz val="10"/>
      <color rgb="FF000000"/>
      <name val="Arial Narrow"/>
    </font>
    <font>
      <b/>
      <sz val="10"/>
      <color rgb="FFFFFFFF"/>
      <name val="Arial Narrow"/>
    </font>
    <font>
      <sz val="12"/>
      <color rgb="FF000000"/>
      <name val="Arial Narrow"/>
    </font>
    <font>
      <b/>
      <sz val="10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9"/>
      <color rgb="FF000000"/>
      <name val="Arial"/>
    </font>
    <font>
      <sz val="9"/>
      <color rgb="FF000000"/>
      <name val="Arial Narrow"/>
    </font>
    <font>
      <sz val="10"/>
      <color rgb="FFFFFFFF"/>
      <name val="Arial Narrow"/>
    </font>
    <font>
      <sz val="11"/>
      <color rgb="FFFFFF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548DD4"/>
        <bgColor rgb="FF548DD4"/>
      </patternFill>
    </fill>
    <fill>
      <patternFill patternType="solid">
        <fgColor rgb="FFDAEEF3"/>
        <bgColor rgb="FFDAEEF3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2" fontId="5" fillId="7" borderId="11" xfId="0" applyNumberFormat="1" applyFont="1" applyFill="1" applyBorder="1" applyAlignment="1">
      <alignment horizontal="center" vertical="center" wrapText="1"/>
    </xf>
    <xf numFmtId="2" fontId="5" fillId="7" borderId="12" xfId="0" applyNumberFormat="1" applyFont="1" applyFill="1" applyBorder="1" applyAlignment="1">
      <alignment horizontal="center" vertical="center" wrapText="1"/>
    </xf>
    <xf numFmtId="2" fontId="5" fillId="8" borderId="11" xfId="0" applyNumberFormat="1" applyFont="1" applyFill="1" applyBorder="1" applyAlignment="1">
      <alignment horizontal="center" vertical="center" wrapText="1"/>
    </xf>
    <xf numFmtId="2" fontId="5" fillId="8" borderId="12" xfId="0" applyNumberFormat="1" applyFont="1" applyFill="1" applyBorder="1" applyAlignment="1">
      <alignment horizontal="center" vertical="center" wrapText="1"/>
    </xf>
    <xf numFmtId="2" fontId="5" fillId="9" borderId="7" xfId="0" applyNumberFormat="1" applyFont="1" applyFill="1" applyBorder="1" applyAlignment="1">
      <alignment horizontal="center" vertical="center" wrapText="1"/>
    </xf>
    <xf numFmtId="2" fontId="5" fillId="9" borderId="13" xfId="0" applyNumberFormat="1" applyFont="1" applyFill="1" applyBorder="1" applyAlignment="1">
      <alignment horizontal="center" vertical="center" wrapText="1"/>
    </xf>
    <xf numFmtId="2" fontId="5" fillId="9" borderId="6" xfId="0" applyNumberFormat="1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9" fontId="9" fillId="10" borderId="14" xfId="0" applyNumberFormat="1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2" fontId="11" fillId="11" borderId="14" xfId="0" applyNumberFormat="1" applyFont="1" applyFill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2" fontId="11" fillId="11" borderId="1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6" fillId="2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wrapText="1"/>
    </xf>
    <xf numFmtId="1" fontId="5" fillId="8" borderId="11" xfId="0" applyNumberFormat="1" applyFont="1" applyFill="1" applyBorder="1" applyAlignment="1">
      <alignment horizontal="center" vertical="center" wrapText="1"/>
    </xf>
    <xf numFmtId="1" fontId="5" fillId="8" borderId="12" xfId="0" applyNumberFormat="1" applyFont="1" applyFill="1" applyBorder="1" applyAlignment="1">
      <alignment horizontal="center" vertical="center" wrapText="1"/>
    </xf>
    <xf numFmtId="1" fontId="5" fillId="9" borderId="7" xfId="0" applyNumberFormat="1" applyFont="1" applyFill="1" applyBorder="1" applyAlignment="1">
      <alignment horizontal="center" vertical="center" wrapText="1"/>
    </xf>
    <xf numFmtId="1" fontId="5" fillId="9" borderId="13" xfId="0" applyNumberFormat="1" applyFont="1" applyFill="1" applyBorder="1" applyAlignment="1">
      <alignment horizontal="center" vertical="center" wrapText="1"/>
    </xf>
    <xf numFmtId="1" fontId="5" fillId="9" borderId="6" xfId="0" applyNumberFormat="1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9" fontId="9" fillId="10" borderId="19" xfId="0" applyNumberFormat="1" applyFont="1" applyFill="1" applyBorder="1" applyAlignment="1">
      <alignment horizontal="center" vertical="center" wrapText="1"/>
    </xf>
    <xf numFmtId="9" fontId="9" fillId="10" borderId="20" xfId="0" applyNumberFormat="1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1" fontId="11" fillId="11" borderId="22" xfId="0" applyNumberFormat="1" applyFont="1" applyFill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1" fontId="11" fillId="11" borderId="25" xfId="0" applyNumberFormat="1" applyFont="1" applyFill="1" applyBorder="1" applyAlignment="1">
      <alignment horizontal="center" vertical="center"/>
    </xf>
    <xf numFmtId="1" fontId="11" fillId="11" borderId="14" xfId="0" applyNumberFormat="1" applyFont="1" applyFill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26" xfId="0" applyNumberFormat="1" applyFont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/>
    </xf>
    <xf numFmtId="0" fontId="10" fillId="11" borderId="27" xfId="0" applyFont="1" applyFill="1" applyBorder="1" applyAlignment="1">
      <alignment horizontal="center" vertical="center"/>
    </xf>
    <xf numFmtId="1" fontId="11" fillId="11" borderId="28" xfId="0" applyNumberFormat="1" applyFont="1" applyFill="1" applyBorder="1" applyAlignment="1">
      <alignment horizontal="center" vertical="center"/>
    </xf>
    <xf numFmtId="1" fontId="11" fillId="11" borderId="29" xfId="0" applyNumberFormat="1" applyFont="1" applyFill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9" fontId="6" fillId="6" borderId="15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5" fillId="7" borderId="15" xfId="0" applyNumberFormat="1" applyFont="1" applyFill="1" applyBorder="1" applyAlignment="1">
      <alignment horizontal="center" vertical="center" wrapText="1"/>
    </xf>
    <xf numFmtId="2" fontId="5" fillId="8" borderId="15" xfId="0" applyNumberFormat="1" applyFont="1" applyFill="1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5" fillId="8" borderId="15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5" fillId="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3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16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'IDP 01'!$D$34:$D$37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01'!$E$34:$E$37</c:f>
              <c:numCache>
                <c:formatCode>0.00</c:formatCode>
                <c:ptCount val="4"/>
                <c:pt idx="0">
                  <c:v>0.65</c:v>
                </c:pt>
                <c:pt idx="1">
                  <c:v>1.1499999999999999</c:v>
                </c:pt>
                <c:pt idx="2">
                  <c:v>0.4</c:v>
                </c:pt>
                <c:pt idx="3">
                  <c:v>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D12-462E-8D1F-581A435B953B}"/>
            </c:ext>
          </c:extLst>
        </c:ser>
        <c:ser>
          <c:idx val="1"/>
          <c:order val="1"/>
          <c:tx>
            <c:v>Resultado Gestión Período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'IDP 01'!$D$34:$D$37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01'!$H$34:$H$37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D12-462E-8D1F-581A435B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64081"/>
        <c:axId val="801597220"/>
      </c:barChart>
      <c:catAx>
        <c:axId val="20850640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01597220"/>
        <c:crosses val="autoZero"/>
        <c:auto val="1"/>
        <c:lblAlgn val="ctr"/>
        <c:lblOffset val="100"/>
        <c:noMultiLvlLbl val="1"/>
      </c:catAx>
      <c:valAx>
        <c:axId val="8015972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8506408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Meta</c:v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'IDP 02'!$D$34:$D$37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02'!$E$34:$E$37</c:f>
              <c:numCache>
                <c:formatCode>0</c:formatCode>
                <c:ptCount val="4"/>
                <c:pt idx="0">
                  <c:v>0</c:v>
                </c:pt>
                <c:pt idx="1">
                  <c:v>80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F12-49C5-B5C3-CD3ED52717E7}"/>
            </c:ext>
          </c:extLst>
        </c:ser>
        <c:ser>
          <c:idx val="1"/>
          <c:order val="1"/>
          <c:tx>
            <c:v>Resultado Gestión Período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'IDP 02'!$D$34:$D$37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'IDP 02'!$H$34:$H$37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2F12-49C5-B5C3-CD3ED5271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1385332"/>
        <c:axId val="125192175"/>
      </c:barChart>
      <c:catAx>
        <c:axId val="12313853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25192175"/>
        <c:crosses val="autoZero"/>
        <c:auto val="1"/>
        <c:lblAlgn val="ctr"/>
        <c:lblOffset val="100"/>
        <c:noMultiLvlLbl val="1"/>
      </c:catAx>
      <c:valAx>
        <c:axId val="1251921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23138533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38</xdr:row>
      <xdr:rowOff>95250</xdr:rowOff>
    </xdr:from>
    <xdr:ext cx="6934200" cy="3248025"/>
    <xdr:graphicFrame macro="">
      <xdr:nvGraphicFramePr>
        <xdr:cNvPr id="856375099" name="Chart 1">
          <a:extLst>
            <a:ext uri="{FF2B5EF4-FFF2-40B4-BE49-F238E27FC236}">
              <a16:creationId xmlns:a16="http://schemas.microsoft.com/office/drawing/2014/main" id="{00000000-0008-0000-0000-00003B3F0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514350</xdr:colOff>
      <xdr:row>0</xdr:row>
      <xdr:rowOff>95250</xdr:rowOff>
    </xdr:from>
    <xdr:ext cx="1228725" cy="647700"/>
    <xdr:pic>
      <xdr:nvPicPr>
        <xdr:cNvPr id="2" name="image1.jpg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800100</xdr:colOff>
      <xdr:row>38</xdr:row>
      <xdr:rowOff>66675</xdr:rowOff>
    </xdr:from>
    <xdr:ext cx="7000875" cy="3133725"/>
    <xdr:graphicFrame macro="">
      <xdr:nvGraphicFramePr>
        <xdr:cNvPr id="1166417497" name="Chart 2">
          <a:extLst>
            <a:ext uri="{FF2B5EF4-FFF2-40B4-BE49-F238E27FC236}">
              <a16:creationId xmlns:a16="http://schemas.microsoft.com/office/drawing/2014/main" id="{00000000-0008-0000-0100-0000591E8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514350</xdr:colOff>
      <xdr:row>0</xdr:row>
      <xdr:rowOff>95250</xdr:rowOff>
    </xdr:from>
    <xdr:ext cx="1228725" cy="647700"/>
    <xdr:pic>
      <xdr:nvPicPr>
        <xdr:cNvPr id="2" name="image2.jpg" descr="Logo Alta Definición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00"/>
  <sheetViews>
    <sheetView showGridLines="0" tabSelected="1" topLeftCell="A50" workbookViewId="0">
      <selection activeCell="A56" sqref="A56"/>
    </sheetView>
  </sheetViews>
  <sheetFormatPr defaultColWidth="12.5703125" defaultRowHeight="15" customHeight="1"/>
  <cols>
    <col min="1" max="1" width="17.42578125" customWidth="1"/>
    <col min="2" max="2" width="20.42578125" customWidth="1"/>
    <col min="3" max="3" width="17.42578125" customWidth="1"/>
    <col min="4" max="4" width="19" customWidth="1"/>
    <col min="5" max="5" width="15" customWidth="1"/>
    <col min="6" max="6" width="18.5703125" customWidth="1"/>
    <col min="7" max="7" width="14.140625" customWidth="1"/>
    <col min="8" max="9" width="15.42578125" customWidth="1"/>
    <col min="10" max="10" width="14.42578125" customWidth="1"/>
    <col min="11" max="11" width="15.140625" customWidth="1"/>
    <col min="12" max="12" width="10.5703125" customWidth="1"/>
    <col min="13" max="13" width="16.42578125" customWidth="1"/>
    <col min="14" max="14" width="3.42578125" customWidth="1"/>
    <col min="15" max="15" width="93.5703125" hidden="1" customWidth="1"/>
    <col min="16" max="40" width="11.42578125" customWidth="1"/>
  </cols>
  <sheetData>
    <row r="1" spans="1:40" ht="25.5" customHeight="1">
      <c r="A1" s="100"/>
      <c r="B1" s="117"/>
      <c r="C1" s="101" t="s">
        <v>0</v>
      </c>
      <c r="D1" s="118"/>
      <c r="E1" s="118"/>
      <c r="F1" s="118"/>
      <c r="G1" s="118"/>
      <c r="H1" s="118"/>
      <c r="I1" s="118"/>
      <c r="J1" s="117"/>
      <c r="K1" s="102" t="s">
        <v>1</v>
      </c>
      <c r="L1" s="119"/>
      <c r="M1" s="12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M1" s="70"/>
      <c r="AN1" s="70"/>
    </row>
    <row r="2" spans="1:40" ht="25.5" customHeight="1">
      <c r="A2" s="121"/>
      <c r="B2" s="122"/>
      <c r="C2" s="121"/>
      <c r="D2" s="123"/>
      <c r="E2" s="123"/>
      <c r="F2" s="123"/>
      <c r="G2" s="123"/>
      <c r="H2" s="123"/>
      <c r="I2" s="123"/>
      <c r="J2" s="122"/>
      <c r="K2" s="102" t="s">
        <v>2</v>
      </c>
      <c r="L2" s="119"/>
      <c r="M2" s="120"/>
      <c r="N2" s="70"/>
      <c r="O2" s="71" t="s">
        <v>3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M2" s="70"/>
      <c r="AN2" s="70"/>
    </row>
    <row r="3" spans="1:40" ht="25.5" customHeight="1">
      <c r="A3" s="124"/>
      <c r="B3" s="125"/>
      <c r="C3" s="124"/>
      <c r="D3" s="126"/>
      <c r="E3" s="126"/>
      <c r="F3" s="126"/>
      <c r="G3" s="126"/>
      <c r="H3" s="126"/>
      <c r="I3" s="126"/>
      <c r="J3" s="125"/>
      <c r="K3" s="102" t="s">
        <v>4</v>
      </c>
      <c r="L3" s="119"/>
      <c r="M3" s="120"/>
      <c r="N3" s="70"/>
      <c r="O3" s="70" t="s">
        <v>5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M3" s="70"/>
      <c r="AN3" s="70"/>
    </row>
    <row r="4" spans="1:40" ht="14.25" customHeight="1">
      <c r="A4" s="72"/>
      <c r="B4" s="73"/>
      <c r="C4" s="74"/>
      <c r="D4" s="74"/>
      <c r="E4" s="74"/>
      <c r="F4" s="74"/>
      <c r="G4" s="74"/>
      <c r="H4" s="74"/>
      <c r="I4" s="74"/>
      <c r="J4" s="74"/>
      <c r="K4" s="75"/>
      <c r="L4" s="75"/>
      <c r="M4" s="76"/>
      <c r="N4" s="70"/>
      <c r="O4" s="70" t="s">
        <v>6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M4" s="70"/>
      <c r="AN4" s="70"/>
    </row>
    <row r="5" spans="1:40" ht="12.75" customHeight="1">
      <c r="A5" s="103" t="s">
        <v>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70"/>
      <c r="O5" s="70" t="s">
        <v>8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M5" s="70"/>
      <c r="AN5" s="70"/>
    </row>
    <row r="6" spans="1:40" ht="12.75" customHeight="1">
      <c r="A6" s="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2"/>
      <c r="N6" s="70"/>
      <c r="O6" s="71" t="s">
        <v>9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M6" s="70"/>
      <c r="AN6" s="70"/>
    </row>
    <row r="7" spans="1:40" ht="30" customHeight="1">
      <c r="A7" s="94" t="s">
        <v>10</v>
      </c>
      <c r="B7" s="120"/>
      <c r="C7" s="97" t="s">
        <v>11</v>
      </c>
      <c r="D7" s="119"/>
      <c r="E7" s="119"/>
      <c r="F7" s="119"/>
      <c r="G7" s="119"/>
      <c r="H7" s="120"/>
      <c r="I7" s="94" t="s">
        <v>12</v>
      </c>
      <c r="J7" s="119"/>
      <c r="K7" s="120"/>
      <c r="L7" s="99" t="s">
        <v>13</v>
      </c>
      <c r="M7" s="120"/>
      <c r="N7" s="70"/>
      <c r="O7" s="70" t="s">
        <v>14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M7" s="70"/>
      <c r="AN7" s="70"/>
    </row>
    <row r="8" spans="1:40" ht="33" customHeight="1">
      <c r="A8" s="94" t="s">
        <v>15</v>
      </c>
      <c r="B8" s="120"/>
      <c r="C8" s="97" t="s">
        <v>16</v>
      </c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70"/>
      <c r="O8" s="70" t="s">
        <v>17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M8" s="70"/>
      <c r="AN8" s="70"/>
    </row>
    <row r="9" spans="1:40" ht="30" customHeight="1">
      <c r="A9" s="94" t="s">
        <v>18</v>
      </c>
      <c r="B9" s="120"/>
      <c r="C9" s="97" t="s">
        <v>19</v>
      </c>
      <c r="D9" s="119"/>
      <c r="E9" s="119"/>
      <c r="F9" s="119"/>
      <c r="G9" s="119"/>
      <c r="H9" s="119"/>
      <c r="I9" s="119"/>
      <c r="J9" s="119"/>
      <c r="K9" s="119"/>
      <c r="L9" s="119"/>
      <c r="M9" s="120"/>
      <c r="N9" s="70"/>
      <c r="O9" s="70" t="s">
        <v>20</v>
      </c>
      <c r="P9" s="77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M9" s="70"/>
      <c r="AN9" s="70"/>
    </row>
    <row r="10" spans="1:40" ht="12.75" customHeight="1">
      <c r="A10" s="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4"/>
      <c r="N10" s="70"/>
      <c r="O10" s="71" t="s">
        <v>21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M10" s="70"/>
      <c r="AN10" s="70"/>
    </row>
    <row r="11" spans="1:40" ht="33" customHeight="1">
      <c r="A11" s="94" t="s">
        <v>22</v>
      </c>
      <c r="B11" s="120"/>
      <c r="C11" s="97" t="s">
        <v>23</v>
      </c>
      <c r="D11" s="119"/>
      <c r="E11" s="119"/>
      <c r="F11" s="119"/>
      <c r="G11" s="119"/>
      <c r="H11" s="119"/>
      <c r="I11" s="119"/>
      <c r="J11" s="119"/>
      <c r="K11" s="5" t="s">
        <v>24</v>
      </c>
      <c r="L11" s="99" t="s">
        <v>25</v>
      </c>
      <c r="M11" s="120"/>
      <c r="N11" s="70"/>
      <c r="O11" s="70" t="s">
        <v>26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M11" s="70"/>
      <c r="AN11" s="70"/>
    </row>
    <row r="12" spans="1:40" ht="33" customHeight="1">
      <c r="A12" s="94" t="s">
        <v>27</v>
      </c>
      <c r="B12" s="120"/>
      <c r="C12" s="97" t="s">
        <v>28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20"/>
      <c r="N12" s="70"/>
      <c r="O12" s="70" t="s">
        <v>29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M12" s="70"/>
      <c r="AN12" s="70"/>
    </row>
    <row r="13" spans="1:40" ht="33" customHeight="1">
      <c r="A13" s="94" t="s">
        <v>30</v>
      </c>
      <c r="B13" s="120"/>
      <c r="C13" s="97" t="s">
        <v>31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20"/>
      <c r="N13" s="70"/>
      <c r="O13" s="70" t="s">
        <v>32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M13" s="70"/>
      <c r="AN13" s="70"/>
    </row>
    <row r="14" spans="1:40" ht="33" customHeight="1">
      <c r="A14" s="94" t="s">
        <v>33</v>
      </c>
      <c r="B14" s="120"/>
      <c r="C14" s="97" t="s">
        <v>34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20"/>
      <c r="N14" s="70"/>
      <c r="O14" s="70" t="s">
        <v>35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M14" s="70"/>
      <c r="AN14" s="70"/>
    </row>
    <row r="15" spans="1:40" ht="30" customHeight="1">
      <c r="A15" s="94" t="s">
        <v>36</v>
      </c>
      <c r="B15" s="120"/>
      <c r="C15" s="97" t="s">
        <v>19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20"/>
      <c r="N15" s="70"/>
      <c r="O15" s="70" t="s">
        <v>37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M15" s="70"/>
      <c r="AN15" s="70"/>
    </row>
    <row r="16" spans="1:40" ht="12.75" customHeight="1">
      <c r="A16" s="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4"/>
      <c r="N16" s="70"/>
      <c r="O16" s="70" t="s">
        <v>38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M16" s="70"/>
      <c r="AN16" s="70"/>
    </row>
    <row r="17" spans="1:40" ht="17.25" customHeight="1">
      <c r="A17" s="91" t="s">
        <v>39</v>
      </c>
      <c r="B17" s="117"/>
      <c r="C17" s="91" t="s">
        <v>40</v>
      </c>
      <c r="D17" s="117"/>
      <c r="E17" s="91" t="s">
        <v>41</v>
      </c>
      <c r="F17" s="118"/>
      <c r="G17" s="118"/>
      <c r="H17" s="118"/>
      <c r="I17" s="118"/>
      <c r="J17" s="118"/>
      <c r="K17" s="118"/>
      <c r="L17" s="118"/>
      <c r="M17" s="117"/>
      <c r="N17" s="70"/>
      <c r="O17" s="71" t="s">
        <v>42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M17" s="70"/>
      <c r="AN17" s="70"/>
    </row>
    <row r="18" spans="1:40" ht="53.25" customHeight="1">
      <c r="A18" s="124"/>
      <c r="B18" s="125"/>
      <c r="C18" s="124"/>
      <c r="D18" s="125"/>
      <c r="E18" s="6" t="s">
        <v>43</v>
      </c>
      <c r="F18" s="94" t="s">
        <v>44</v>
      </c>
      <c r="G18" s="119"/>
      <c r="H18" s="120"/>
      <c r="I18" s="7" t="s">
        <v>45</v>
      </c>
      <c r="J18" s="94" t="s">
        <v>46</v>
      </c>
      <c r="K18" s="119"/>
      <c r="L18" s="120"/>
      <c r="M18" s="6" t="s">
        <v>47</v>
      </c>
      <c r="N18" s="70"/>
      <c r="O18" s="70" t="s">
        <v>48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M18" s="70"/>
      <c r="AN18" s="70"/>
    </row>
    <row r="19" spans="1:40" ht="30" customHeight="1">
      <c r="A19" s="95" t="s">
        <v>49</v>
      </c>
      <c r="B19" s="117"/>
      <c r="C19" s="96" t="s">
        <v>50</v>
      </c>
      <c r="D19" s="117"/>
      <c r="E19" s="8">
        <v>1</v>
      </c>
      <c r="F19" s="93" t="s">
        <v>51</v>
      </c>
      <c r="G19" s="119"/>
      <c r="H19" s="120"/>
      <c r="I19" s="9" t="s">
        <v>52</v>
      </c>
      <c r="J19" s="98" t="s">
        <v>53</v>
      </c>
      <c r="K19" s="119"/>
      <c r="L19" s="120"/>
      <c r="M19" s="8" t="s">
        <v>32</v>
      </c>
      <c r="N19" s="70"/>
      <c r="O19" s="70" t="s">
        <v>13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M19" s="70"/>
      <c r="AN19" s="70"/>
    </row>
    <row r="20" spans="1:40" ht="30" customHeight="1">
      <c r="A20" s="124"/>
      <c r="B20" s="125"/>
      <c r="C20" s="124"/>
      <c r="D20" s="125"/>
      <c r="E20" s="8">
        <v>2</v>
      </c>
      <c r="F20" s="93" t="s">
        <v>54</v>
      </c>
      <c r="G20" s="119"/>
      <c r="H20" s="120"/>
      <c r="I20" s="9" t="s">
        <v>52</v>
      </c>
      <c r="J20" s="98" t="s">
        <v>55</v>
      </c>
      <c r="K20" s="119"/>
      <c r="L20" s="120"/>
      <c r="M20" s="8" t="s">
        <v>32</v>
      </c>
      <c r="N20" s="70"/>
      <c r="O20" s="70" t="s">
        <v>56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M20" s="70"/>
      <c r="AN20" s="70"/>
    </row>
    <row r="21" spans="1:40" ht="12.75" customHeight="1">
      <c r="A21" s="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4"/>
      <c r="N21" s="70"/>
      <c r="O21" s="71" t="s">
        <v>57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M21" s="70"/>
      <c r="AN21" s="70">
        <v>2002</v>
      </c>
    </row>
    <row r="22" spans="1:40" ht="34.5" customHeight="1">
      <c r="A22" s="6" t="s">
        <v>58</v>
      </c>
      <c r="B22" s="10" t="s">
        <v>5</v>
      </c>
      <c r="C22" s="11" t="s">
        <v>59</v>
      </c>
      <c r="D22" s="10" t="s">
        <v>14</v>
      </c>
      <c r="E22" s="6" t="s">
        <v>60</v>
      </c>
      <c r="F22" s="12">
        <v>2</v>
      </c>
      <c r="G22" s="6" t="s">
        <v>61</v>
      </c>
      <c r="H22" s="78">
        <v>8</v>
      </c>
      <c r="I22" s="6" t="s">
        <v>62</v>
      </c>
      <c r="J22" s="78">
        <v>2022</v>
      </c>
      <c r="K22" s="6" t="s">
        <v>63</v>
      </c>
      <c r="L22" s="113" t="s">
        <v>55</v>
      </c>
      <c r="M22" s="120"/>
      <c r="N22" s="70"/>
      <c r="O22" s="13" t="s">
        <v>64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M22" s="70"/>
      <c r="AN22" s="70">
        <f>AN21+1</f>
        <v>2003</v>
      </c>
    </row>
    <row r="23" spans="1:40" ht="16.5" customHeight="1">
      <c r="A23" s="89" t="s">
        <v>65</v>
      </c>
      <c r="B23" s="90" t="s">
        <v>32</v>
      </c>
      <c r="C23" s="89" t="s">
        <v>66</v>
      </c>
      <c r="D23" s="90" t="s">
        <v>32</v>
      </c>
      <c r="E23" s="89" t="s">
        <v>67</v>
      </c>
      <c r="F23" s="79" t="s">
        <v>68</v>
      </c>
      <c r="G23" s="14">
        <v>2020</v>
      </c>
      <c r="H23" s="14">
        <v>2021</v>
      </c>
      <c r="I23" s="14">
        <v>2022</v>
      </c>
      <c r="J23" s="14">
        <v>2023</v>
      </c>
      <c r="K23" s="14">
        <v>2024</v>
      </c>
      <c r="L23" s="114" t="s">
        <v>69</v>
      </c>
      <c r="M23" s="120"/>
      <c r="N23" s="70"/>
      <c r="O23" s="13" t="s">
        <v>70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M23" s="70"/>
      <c r="AN23" s="70"/>
    </row>
    <row r="24" spans="1:40" ht="21" customHeight="1">
      <c r="A24" s="127"/>
      <c r="B24" s="126"/>
      <c r="C24" s="127"/>
      <c r="D24" s="126"/>
      <c r="E24" s="128"/>
      <c r="F24" s="80" t="s">
        <v>71</v>
      </c>
      <c r="G24" s="15">
        <v>5</v>
      </c>
      <c r="H24" s="81">
        <v>8</v>
      </c>
      <c r="I24" s="81">
        <v>8</v>
      </c>
      <c r="J24" s="81">
        <v>7</v>
      </c>
      <c r="K24" s="81">
        <v>3</v>
      </c>
      <c r="L24" s="115">
        <f>SUM(G24:K24)</f>
        <v>31</v>
      </c>
      <c r="M24" s="120"/>
      <c r="N24" s="70"/>
      <c r="O24" s="13" t="s">
        <v>72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M24" s="70"/>
      <c r="AN24" s="70"/>
    </row>
    <row r="25" spans="1:40" ht="24" customHeight="1">
      <c r="A25" s="82"/>
      <c r="B25" s="16"/>
      <c r="C25" s="17"/>
      <c r="D25" s="17"/>
      <c r="E25" s="127"/>
      <c r="F25" s="18" t="s">
        <v>73</v>
      </c>
      <c r="G25" s="19">
        <v>5</v>
      </c>
      <c r="H25" s="81">
        <v>8</v>
      </c>
      <c r="I25" s="81">
        <v>8</v>
      </c>
      <c r="J25" s="81">
        <v>7</v>
      </c>
      <c r="K25" s="81"/>
      <c r="L25" s="115">
        <f>+G25+H25+I25+J25</f>
        <v>28</v>
      </c>
      <c r="M25" s="120"/>
      <c r="N25" s="70"/>
      <c r="O25" s="13" t="s">
        <v>11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M25" s="70"/>
      <c r="AN25" s="70"/>
    </row>
    <row r="26" spans="1:40" ht="12.75" customHeight="1">
      <c r="A26" s="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4"/>
      <c r="N26" s="70"/>
      <c r="O26" s="13" t="s">
        <v>74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M26" s="70"/>
      <c r="AN26" s="70" t="e">
        <f>#REF!+1</f>
        <v>#REF!</v>
      </c>
    </row>
    <row r="27" spans="1:40" ht="19.5" customHeight="1">
      <c r="A27" s="91" t="s">
        <v>75</v>
      </c>
      <c r="B27" s="118"/>
      <c r="C27" s="117"/>
      <c r="D27" s="110" t="s">
        <v>76</v>
      </c>
      <c r="E27" s="117"/>
      <c r="F27" s="20">
        <v>1</v>
      </c>
      <c r="G27" s="83" t="s">
        <v>77</v>
      </c>
      <c r="H27" s="21">
        <v>2</v>
      </c>
      <c r="I27" s="109" t="s">
        <v>78</v>
      </c>
      <c r="J27" s="118"/>
      <c r="K27" s="118"/>
      <c r="L27" s="118"/>
      <c r="M27" s="117"/>
      <c r="N27" s="70"/>
      <c r="O27" s="13" t="s">
        <v>79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M27" s="70"/>
      <c r="AN27" s="70" t="e">
        <f>AN26+1</f>
        <v>#REF!</v>
      </c>
    </row>
    <row r="28" spans="1:40" ht="19.5" customHeight="1">
      <c r="A28" s="121"/>
      <c r="B28" s="123"/>
      <c r="C28" s="122"/>
      <c r="D28" s="111" t="s">
        <v>80</v>
      </c>
      <c r="E28" s="117"/>
      <c r="F28" s="22">
        <v>0.5</v>
      </c>
      <c r="G28" s="84" t="s">
        <v>77</v>
      </c>
      <c r="H28" s="23">
        <v>1</v>
      </c>
      <c r="I28" s="121"/>
      <c r="J28" s="123"/>
      <c r="K28" s="123"/>
      <c r="L28" s="123"/>
      <c r="M28" s="122"/>
      <c r="N28" s="70"/>
      <c r="O28" s="13" t="s">
        <v>81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M28" s="70"/>
      <c r="AN28" s="70" t="e">
        <f t="shared" ref="AN28:AN30" si="0">#REF!+1</f>
        <v>#REF!</v>
      </c>
    </row>
    <row r="29" spans="1:40" ht="19.5" customHeight="1">
      <c r="A29" s="124"/>
      <c r="B29" s="126"/>
      <c r="C29" s="125"/>
      <c r="D29" s="112" t="s">
        <v>82</v>
      </c>
      <c r="E29" s="120"/>
      <c r="F29" s="24">
        <v>0</v>
      </c>
      <c r="G29" s="25" t="s">
        <v>77</v>
      </c>
      <c r="H29" s="26">
        <v>0.5</v>
      </c>
      <c r="I29" s="124"/>
      <c r="J29" s="126"/>
      <c r="K29" s="126"/>
      <c r="L29" s="126"/>
      <c r="M29" s="125"/>
      <c r="N29" s="70"/>
      <c r="O29" s="13" t="s">
        <v>83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M29" s="70"/>
      <c r="AN29" s="70" t="e">
        <f t="shared" si="0"/>
        <v>#REF!</v>
      </c>
    </row>
    <row r="30" spans="1:40" ht="12.75" customHeight="1">
      <c r="A30" s="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4"/>
      <c r="N30" s="70"/>
      <c r="O30" s="13" t="s">
        <v>84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M30" s="70"/>
      <c r="AN30" s="70" t="e">
        <f t="shared" si="0"/>
        <v>#REF!</v>
      </c>
    </row>
    <row r="31" spans="1:40" ht="13.5" customHeight="1">
      <c r="A31" s="103" t="s">
        <v>85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20"/>
      <c r="N31" s="70"/>
      <c r="O31" s="13" t="s">
        <v>86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M31" s="70"/>
      <c r="AN31" s="70" t="e">
        <f t="shared" ref="AN31:AN32" si="1">AN30+1</f>
        <v>#REF!</v>
      </c>
    </row>
    <row r="32" spans="1:40" ht="12.75" customHeight="1">
      <c r="A32" s="3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4"/>
      <c r="N32" s="70"/>
      <c r="O32" s="13" t="s">
        <v>87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M32" s="70"/>
      <c r="AN32" s="70" t="e">
        <f t="shared" si="1"/>
        <v>#REF!</v>
      </c>
    </row>
    <row r="33" spans="1:40" ht="93.75" customHeight="1">
      <c r="A33" s="3"/>
      <c r="D33" s="27" t="s">
        <v>88</v>
      </c>
      <c r="E33" s="27" t="s">
        <v>89</v>
      </c>
      <c r="F33" s="27" t="str">
        <f>F19</f>
        <v>Avance  de las actividades programadas  en el estudio durante el trimestre</v>
      </c>
      <c r="G33" s="27" t="str">
        <f>+F20</f>
        <v>Meta de avance para la vigencia</v>
      </c>
      <c r="H33" s="28" t="s">
        <v>90</v>
      </c>
      <c r="I33" s="28" t="s">
        <v>91</v>
      </c>
      <c r="J33" s="70"/>
      <c r="K33" s="85"/>
      <c r="L33" s="70"/>
      <c r="M33" s="4"/>
      <c r="N33" s="70"/>
      <c r="O33" s="13" t="s">
        <v>92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J33" s="70"/>
      <c r="AK33" s="70"/>
      <c r="AL33" s="70"/>
      <c r="AM33" s="70"/>
      <c r="AN33" s="70"/>
    </row>
    <row r="34" spans="1:40" ht="36.75" customHeight="1">
      <c r="A34" s="3"/>
      <c r="D34" s="29" t="s">
        <v>93</v>
      </c>
      <c r="E34" s="30">
        <v>0.65</v>
      </c>
      <c r="F34" s="30">
        <v>0.65</v>
      </c>
      <c r="G34" s="30">
        <v>0.65</v>
      </c>
      <c r="H34" s="31">
        <f t="shared" ref="H34:H37" si="2">F34/G34</f>
        <v>1</v>
      </c>
      <c r="I34" s="31">
        <f>(F34/G34)/4</f>
        <v>0.25</v>
      </c>
      <c r="J34" s="70"/>
      <c r="K34" s="70"/>
      <c r="L34" s="70"/>
      <c r="M34" s="4"/>
      <c r="N34" s="70"/>
      <c r="O34" s="13" t="s">
        <v>94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J34" s="70"/>
      <c r="AK34" s="70"/>
      <c r="AL34" s="70"/>
      <c r="AM34" s="70"/>
      <c r="AN34" s="70"/>
    </row>
    <row r="35" spans="1:40" ht="36.75" customHeight="1">
      <c r="A35" s="3"/>
      <c r="D35" s="32" t="s">
        <v>95</v>
      </c>
      <c r="E35" s="30">
        <v>1.1499999999999999</v>
      </c>
      <c r="F35" s="30">
        <v>1.1499999999999999</v>
      </c>
      <c r="G35" s="30">
        <v>1.1499999999999999</v>
      </c>
      <c r="H35" s="31">
        <f t="shared" si="2"/>
        <v>1</v>
      </c>
      <c r="I35" s="31">
        <f t="shared" ref="I35:I37" si="3">((F35/G35)/4)+I34</f>
        <v>0.5</v>
      </c>
      <c r="J35" s="70"/>
      <c r="K35" s="70"/>
      <c r="L35" s="70"/>
      <c r="M35" s="4"/>
      <c r="N35" s="70"/>
      <c r="O35" s="13" t="s">
        <v>96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J35" s="70"/>
      <c r="AK35" s="70"/>
      <c r="AL35" s="70"/>
      <c r="AM35" s="70"/>
      <c r="AN35" s="70"/>
    </row>
    <row r="36" spans="1:40" ht="36.75" customHeight="1">
      <c r="A36" s="3"/>
      <c r="D36" s="29" t="s">
        <v>97</v>
      </c>
      <c r="E36" s="30">
        <v>0.4</v>
      </c>
      <c r="F36" s="30">
        <v>0.4</v>
      </c>
      <c r="G36" s="30">
        <v>0.4</v>
      </c>
      <c r="H36" s="31">
        <f t="shared" si="2"/>
        <v>1</v>
      </c>
      <c r="I36" s="31">
        <f t="shared" si="3"/>
        <v>0.75</v>
      </c>
      <c r="J36" s="70"/>
      <c r="K36" s="70"/>
      <c r="L36" s="70"/>
      <c r="M36" s="4"/>
      <c r="N36" s="70"/>
      <c r="O36" s="71" t="s">
        <v>98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J36" s="70"/>
      <c r="AK36" s="70"/>
      <c r="AL36" s="70"/>
      <c r="AM36" s="70"/>
      <c r="AN36" s="70"/>
    </row>
    <row r="37" spans="1:40" ht="36.75" customHeight="1">
      <c r="A37" s="3"/>
      <c r="D37" s="29" t="s">
        <v>99</v>
      </c>
      <c r="E37" s="30">
        <v>0.5</v>
      </c>
      <c r="F37" s="30">
        <v>0.5</v>
      </c>
      <c r="G37" s="33">
        <v>0.5</v>
      </c>
      <c r="H37" s="31">
        <f t="shared" si="2"/>
        <v>1</v>
      </c>
      <c r="I37" s="31">
        <f t="shared" si="3"/>
        <v>1</v>
      </c>
      <c r="J37" s="70"/>
      <c r="K37" s="85"/>
      <c r="L37" s="70"/>
      <c r="M37" s="4"/>
      <c r="N37" s="70"/>
      <c r="O37" s="34" t="s">
        <v>19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J37" s="70"/>
      <c r="AK37" s="70"/>
      <c r="AL37" s="70"/>
      <c r="AM37" s="70"/>
      <c r="AN37" s="70"/>
    </row>
    <row r="38" spans="1:40" ht="12.75" customHeight="1">
      <c r="A38" s="3"/>
      <c r="B38" s="70"/>
      <c r="C38" s="85"/>
      <c r="D38" s="70"/>
      <c r="E38" s="70"/>
      <c r="F38" s="70"/>
      <c r="G38" s="70"/>
      <c r="H38" s="70"/>
      <c r="I38" s="70"/>
      <c r="J38" s="70"/>
      <c r="K38" s="70"/>
      <c r="L38" s="70"/>
      <c r="M38" s="4"/>
      <c r="N38" s="70"/>
      <c r="O38" s="34" t="s">
        <v>100</v>
      </c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M38" s="70"/>
      <c r="AN38" s="70"/>
    </row>
    <row r="39" spans="1:40" ht="23.25" customHeight="1">
      <c r="A39" s="3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4"/>
      <c r="N39" s="70"/>
      <c r="O39" s="34" t="s">
        <v>101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M39" s="70"/>
      <c r="AN39" s="70" t="e">
        <f>#REF!+1</f>
        <v>#REF!</v>
      </c>
    </row>
    <row r="40" spans="1:40" ht="23.25" customHeight="1">
      <c r="A40" s="3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4"/>
      <c r="N40" s="70"/>
      <c r="O40" s="34" t="s">
        <v>102</v>
      </c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M40" s="70"/>
      <c r="AN40" s="70"/>
    </row>
    <row r="41" spans="1:40" ht="23.25" customHeight="1">
      <c r="A41" s="3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4"/>
      <c r="N41" s="70"/>
      <c r="O41" s="70" t="s">
        <v>103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M41" s="70"/>
      <c r="AN41" s="70"/>
    </row>
    <row r="42" spans="1:40" ht="23.25" customHeight="1">
      <c r="A42" s="3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4"/>
      <c r="N42" s="70"/>
      <c r="O42" s="70" t="s">
        <v>104</v>
      </c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M42" s="70"/>
      <c r="AN42" s="70"/>
    </row>
    <row r="43" spans="1:40" ht="23.25" customHeight="1">
      <c r="A43" s="3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4"/>
      <c r="N43" s="70"/>
      <c r="O43" s="71" t="s">
        <v>105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M43" s="70"/>
      <c r="AN43" s="70"/>
    </row>
    <row r="44" spans="1:40" ht="23.25" customHeight="1">
      <c r="A44" s="3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4"/>
      <c r="N44" s="70"/>
      <c r="O44" s="70" t="s">
        <v>50</v>
      </c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M44" s="70"/>
      <c r="AN44" s="70"/>
    </row>
    <row r="45" spans="1:40" ht="23.25" customHeight="1">
      <c r="A45" s="3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4"/>
      <c r="N45" s="70"/>
      <c r="O45" s="70" t="s">
        <v>106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M45" s="70"/>
      <c r="AN45" s="70"/>
    </row>
    <row r="46" spans="1:40" ht="23.25" customHeight="1">
      <c r="A46" s="3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4"/>
      <c r="N46" s="70"/>
      <c r="O46" s="70" t="s">
        <v>107</v>
      </c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M46" s="70"/>
      <c r="AN46" s="70"/>
    </row>
    <row r="47" spans="1:40" ht="23.25" customHeight="1">
      <c r="A47" s="3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4"/>
      <c r="N47" s="70"/>
      <c r="O47" s="70" t="s">
        <v>108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M47" s="70"/>
      <c r="AN47" s="70"/>
    </row>
    <row r="48" spans="1:40" ht="23.25" customHeight="1">
      <c r="A48" s="3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4"/>
      <c r="N48" s="70"/>
      <c r="O48" s="70" t="s">
        <v>109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M48" s="70"/>
      <c r="AN48" s="70" t="e">
        <f>AN39+1</f>
        <v>#REF!</v>
      </c>
    </row>
    <row r="49" spans="1:40" ht="23.25" customHeight="1">
      <c r="A49" s="3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4"/>
      <c r="N49" s="70"/>
      <c r="O49" s="70" t="s">
        <v>110</v>
      </c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M49" s="70"/>
      <c r="AN49" s="70" t="e">
        <f t="shared" ref="AN49:AN50" si="4">AN48+1</f>
        <v>#REF!</v>
      </c>
    </row>
    <row r="50" spans="1:40" ht="23.25" customHeight="1">
      <c r="A50" s="3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4"/>
      <c r="N50" s="70"/>
      <c r="O50" s="70" t="s">
        <v>111</v>
      </c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M50" s="70"/>
      <c r="AN50" s="70" t="e">
        <f t="shared" si="4"/>
        <v>#REF!</v>
      </c>
    </row>
    <row r="51" spans="1:40" ht="23.25" customHeight="1">
      <c r="A51" s="3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4"/>
      <c r="N51" s="70"/>
      <c r="O51" s="71" t="s">
        <v>112</v>
      </c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M51" s="70"/>
      <c r="AN51" s="70" t="e">
        <f t="shared" ref="AN51:AN52" si="5">#REF!+1</f>
        <v>#REF!</v>
      </c>
    </row>
    <row r="52" spans="1:40" ht="13.5" customHeight="1">
      <c r="A52" s="103" t="s">
        <v>113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20"/>
      <c r="N52" s="70"/>
      <c r="O52" s="70" t="s">
        <v>114</v>
      </c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M52" s="70"/>
      <c r="AN52" s="70" t="e">
        <f t="shared" si="5"/>
        <v>#REF!</v>
      </c>
    </row>
    <row r="53" spans="1:40" ht="12.75" customHeight="1">
      <c r="A53" s="3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4"/>
      <c r="N53" s="70"/>
      <c r="O53" s="70" t="s">
        <v>34</v>
      </c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M53" s="70"/>
      <c r="AN53" s="70" t="e">
        <f t="shared" ref="AN53:AN54" si="6">AN52+1</f>
        <v>#REF!</v>
      </c>
    </row>
    <row r="54" spans="1:40" ht="25.5" customHeight="1">
      <c r="A54" s="89" t="s">
        <v>115</v>
      </c>
      <c r="B54" s="91" t="s">
        <v>116</v>
      </c>
      <c r="C54" s="118"/>
      <c r="D54" s="118"/>
      <c r="E54" s="118"/>
      <c r="F54" s="118"/>
      <c r="G54" s="117"/>
      <c r="H54" s="94" t="s">
        <v>117</v>
      </c>
      <c r="I54" s="120"/>
      <c r="J54" s="108" t="s">
        <v>118</v>
      </c>
      <c r="K54" s="118"/>
      <c r="L54" s="118"/>
      <c r="M54" s="117"/>
      <c r="N54" s="70"/>
      <c r="O54" s="70" t="s">
        <v>119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M54" s="70"/>
      <c r="AN54" s="70" t="e">
        <f t="shared" si="6"/>
        <v>#REF!</v>
      </c>
    </row>
    <row r="55" spans="1:40" ht="25.5" customHeight="1">
      <c r="A55" s="127"/>
      <c r="B55" s="124"/>
      <c r="C55" s="126"/>
      <c r="D55" s="126"/>
      <c r="E55" s="126"/>
      <c r="F55" s="126"/>
      <c r="G55" s="125"/>
      <c r="H55" s="6" t="s">
        <v>120</v>
      </c>
      <c r="I55" s="7" t="s">
        <v>121</v>
      </c>
      <c r="J55" s="126"/>
      <c r="K55" s="126"/>
      <c r="L55" s="126"/>
      <c r="M55" s="125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M55" s="70"/>
      <c r="AN55" s="70"/>
    </row>
    <row r="56" spans="1:40" ht="96" customHeight="1">
      <c r="A56" s="35" t="s">
        <v>93</v>
      </c>
      <c r="B56" s="105" t="s">
        <v>122</v>
      </c>
      <c r="C56" s="119"/>
      <c r="D56" s="119"/>
      <c r="E56" s="119"/>
      <c r="F56" s="119"/>
      <c r="G56" s="120"/>
      <c r="H56" s="36"/>
      <c r="I56" s="37" t="s">
        <v>123</v>
      </c>
      <c r="J56" s="106"/>
      <c r="K56" s="119"/>
      <c r="L56" s="119"/>
      <c r="M56" s="12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M56" s="70"/>
      <c r="AN56" s="70" t="e">
        <f>AN54+1</f>
        <v>#REF!</v>
      </c>
    </row>
    <row r="57" spans="1:40" ht="137.25" customHeight="1">
      <c r="A57" s="35" t="s">
        <v>95</v>
      </c>
      <c r="B57" s="105" t="s">
        <v>124</v>
      </c>
      <c r="C57" s="119"/>
      <c r="D57" s="119"/>
      <c r="E57" s="119"/>
      <c r="F57" s="119"/>
      <c r="G57" s="120"/>
      <c r="H57" s="36"/>
      <c r="I57" s="37" t="s">
        <v>123</v>
      </c>
      <c r="J57" s="106"/>
      <c r="K57" s="119"/>
      <c r="L57" s="119"/>
      <c r="M57" s="12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M57" s="70"/>
      <c r="AN57" s="70" t="e">
        <f>AN56+1</f>
        <v>#REF!</v>
      </c>
    </row>
    <row r="58" spans="1:40" ht="96" customHeight="1">
      <c r="A58" s="35" t="s">
        <v>125</v>
      </c>
      <c r="B58" s="105" t="s">
        <v>126</v>
      </c>
      <c r="C58" s="119"/>
      <c r="D58" s="119"/>
      <c r="E58" s="119"/>
      <c r="F58" s="119"/>
      <c r="G58" s="120"/>
      <c r="H58" s="36"/>
      <c r="I58" s="37" t="s">
        <v>123</v>
      </c>
      <c r="J58" s="106"/>
      <c r="K58" s="119"/>
      <c r="L58" s="119"/>
      <c r="M58" s="12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M58" s="70"/>
      <c r="AN58" s="70" t="e">
        <f>#REF!+1</f>
        <v>#REF!</v>
      </c>
    </row>
    <row r="59" spans="1:40" ht="96" customHeight="1">
      <c r="A59" s="35" t="s">
        <v>99</v>
      </c>
      <c r="B59" s="105" t="s">
        <v>127</v>
      </c>
      <c r="C59" s="119"/>
      <c r="D59" s="119"/>
      <c r="E59" s="119"/>
      <c r="F59" s="119"/>
      <c r="G59" s="120"/>
      <c r="H59" s="36"/>
      <c r="I59" s="37" t="s">
        <v>123</v>
      </c>
      <c r="J59" s="106"/>
      <c r="K59" s="119"/>
      <c r="L59" s="119"/>
      <c r="M59" s="12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M59" s="70"/>
      <c r="AN59" s="70" t="e">
        <f>AN58+1</f>
        <v>#REF!</v>
      </c>
    </row>
    <row r="60" spans="1:40" ht="99.75" customHeight="1">
      <c r="A60" s="35" t="s">
        <v>128</v>
      </c>
      <c r="B60" s="105" t="s">
        <v>129</v>
      </c>
      <c r="C60" s="119"/>
      <c r="D60" s="119"/>
      <c r="E60" s="119"/>
      <c r="F60" s="119"/>
      <c r="G60" s="120"/>
      <c r="H60" s="38"/>
      <c r="I60" s="37" t="s">
        <v>123</v>
      </c>
      <c r="J60" s="107"/>
      <c r="K60" s="119"/>
      <c r="L60" s="119"/>
      <c r="M60" s="12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M60" s="70"/>
      <c r="AN60" s="70" t="e">
        <f>#REF!+1</f>
        <v>#REF!</v>
      </c>
    </row>
    <row r="61" spans="1:40" ht="24.75" customHeight="1">
      <c r="A61" s="70"/>
      <c r="B61" s="92"/>
      <c r="C61" s="129"/>
      <c r="D61" s="129"/>
      <c r="E61" s="129"/>
      <c r="F61" s="129"/>
      <c r="G61" s="129"/>
      <c r="H61" s="129"/>
      <c r="I61" s="129"/>
      <c r="J61" s="92"/>
      <c r="K61" s="129"/>
      <c r="L61" s="129"/>
      <c r="M61" s="129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M61" s="70"/>
      <c r="AN61" s="70" t="e">
        <f t="shared" ref="AN61:AN63" si="7">AN60+1</f>
        <v>#REF!</v>
      </c>
    </row>
    <row r="62" spans="1:40" ht="24.75" hidden="1" customHeight="1">
      <c r="A62" s="70"/>
      <c r="B62" s="92"/>
      <c r="C62" s="129"/>
      <c r="D62" s="129"/>
      <c r="E62" s="129"/>
      <c r="F62" s="129"/>
      <c r="G62" s="129"/>
      <c r="H62" s="129"/>
      <c r="I62" s="129"/>
      <c r="J62" s="92"/>
      <c r="K62" s="129"/>
      <c r="L62" s="129"/>
      <c r="M62" s="129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M62" s="70"/>
      <c r="AN62" s="70" t="e">
        <f t="shared" si="7"/>
        <v>#REF!</v>
      </c>
    </row>
    <row r="63" spans="1:40" ht="24.75" hidden="1" customHeight="1">
      <c r="A63" s="70"/>
      <c r="B63" s="92"/>
      <c r="C63" s="129"/>
      <c r="D63" s="129"/>
      <c r="E63" s="129"/>
      <c r="F63" s="129"/>
      <c r="G63" s="129"/>
      <c r="H63" s="129"/>
      <c r="I63" s="129"/>
      <c r="J63" s="92"/>
      <c r="K63" s="129"/>
      <c r="L63" s="129"/>
      <c r="M63" s="129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M63" s="70"/>
      <c r="AN63" s="70" t="e">
        <f t="shared" si="7"/>
        <v>#REF!</v>
      </c>
    </row>
    <row r="64" spans="1:40" ht="24.75" hidden="1" customHeight="1">
      <c r="A64" s="70"/>
      <c r="B64" s="92"/>
      <c r="C64" s="129"/>
      <c r="D64" s="129"/>
      <c r="E64" s="129"/>
      <c r="F64" s="129"/>
      <c r="G64" s="129"/>
      <c r="H64" s="129"/>
      <c r="I64" s="129"/>
      <c r="J64" s="92"/>
      <c r="K64" s="129"/>
      <c r="L64" s="129"/>
      <c r="M64" s="129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M64" s="70"/>
      <c r="AN64" s="70"/>
    </row>
    <row r="65" spans="1:40" ht="24.75" hidden="1" customHeight="1">
      <c r="A65" s="70"/>
      <c r="B65" s="92"/>
      <c r="C65" s="129"/>
      <c r="D65" s="129"/>
      <c r="E65" s="129"/>
      <c r="F65" s="129"/>
      <c r="G65" s="129"/>
      <c r="H65" s="129"/>
      <c r="I65" s="129"/>
      <c r="J65" s="92"/>
      <c r="K65" s="129"/>
      <c r="L65" s="129"/>
      <c r="M65" s="129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M65" s="70"/>
      <c r="AN65" s="70"/>
    </row>
    <row r="66" spans="1:40" ht="12.7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M66" s="70"/>
      <c r="AN66" s="70"/>
    </row>
    <row r="67" spans="1:40" ht="12.7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M67" s="70"/>
      <c r="AN67" s="70"/>
    </row>
    <row r="68" spans="1:40" ht="12.7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M68" s="70"/>
      <c r="AN68" s="70"/>
    </row>
    <row r="69" spans="1:40" ht="12.7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M69" s="70"/>
      <c r="AN69" s="70"/>
    </row>
    <row r="70" spans="1:40" ht="12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M70" s="70"/>
      <c r="AN70" s="70"/>
    </row>
    <row r="71" spans="1:40" ht="12.7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M71" s="70"/>
      <c r="AN71" s="70"/>
    </row>
    <row r="72" spans="1:40" ht="12.7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M72" s="70"/>
      <c r="AN72" s="70"/>
    </row>
    <row r="73" spans="1:40" ht="12.7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M73" s="70"/>
      <c r="AN73" s="70"/>
    </row>
    <row r="74" spans="1:40" ht="12.7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M74" s="70"/>
      <c r="AN74" s="70"/>
    </row>
    <row r="75" spans="1:40" ht="12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M75" s="70"/>
      <c r="AN75" s="70"/>
    </row>
    <row r="76" spans="1:40" ht="12.7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M76" s="70"/>
      <c r="AN76" s="70"/>
    </row>
    <row r="77" spans="1:40" ht="12.7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M77" s="70"/>
      <c r="AN77" s="70"/>
    </row>
    <row r="78" spans="1:40" ht="12.7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M78" s="70"/>
      <c r="AN78" s="70"/>
    </row>
    <row r="79" spans="1:40" ht="12.7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M79" s="70"/>
      <c r="AN79" s="70"/>
    </row>
    <row r="80" spans="1:40" ht="12.7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M80" s="70"/>
      <c r="AN80" s="70"/>
    </row>
    <row r="81" spans="1:40" ht="12.75" hidden="1" customHeight="1">
      <c r="A81" s="70"/>
      <c r="B81" s="70"/>
      <c r="C81" s="70"/>
      <c r="D81" s="70"/>
      <c r="E81" s="70"/>
      <c r="F81" s="104"/>
      <c r="G81" s="129"/>
      <c r="H81" s="129"/>
      <c r="I81" s="86" t="s">
        <v>130</v>
      </c>
      <c r="J81" s="70"/>
      <c r="K81" s="39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M81" s="70"/>
      <c r="AN81" s="70"/>
    </row>
    <row r="82" spans="1:40" ht="12.75" hidden="1" customHeight="1">
      <c r="A82" s="70"/>
      <c r="B82" s="70"/>
      <c r="C82" s="70"/>
      <c r="D82" s="70"/>
      <c r="E82" s="70"/>
      <c r="F82" s="129"/>
      <c r="G82" s="129"/>
      <c r="H82" s="129"/>
      <c r="I82" s="86" t="s">
        <v>131</v>
      </c>
      <c r="J82" s="70"/>
      <c r="K82" s="39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M82" s="70"/>
      <c r="AN82" s="70"/>
    </row>
    <row r="83" spans="1:40" ht="12.75" hidden="1" customHeight="1">
      <c r="A83" s="70"/>
      <c r="B83" s="70"/>
      <c r="C83" s="70"/>
      <c r="D83" s="70"/>
      <c r="E83" s="70"/>
      <c r="F83" s="104"/>
      <c r="G83" s="129"/>
      <c r="H83" s="129"/>
      <c r="I83" s="86" t="s">
        <v>132</v>
      </c>
      <c r="J83" s="70"/>
      <c r="K83" s="39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M83" s="70"/>
      <c r="AN83" s="70"/>
    </row>
    <row r="84" spans="1:40" ht="12.75" hidden="1" customHeight="1">
      <c r="A84" s="70"/>
      <c r="B84" s="70"/>
      <c r="C84" s="70"/>
      <c r="D84" s="70"/>
      <c r="E84" s="70"/>
      <c r="F84" s="104"/>
      <c r="G84" s="129"/>
      <c r="H84" s="129"/>
      <c r="I84" s="70"/>
      <c r="J84" s="70"/>
      <c r="K84" s="39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M84" s="70"/>
      <c r="AN84" s="70"/>
    </row>
    <row r="85" spans="1:40" ht="12.75" hidden="1" customHeight="1">
      <c r="A85" s="70"/>
      <c r="B85" s="70"/>
      <c r="C85" s="70"/>
      <c r="D85" s="70"/>
      <c r="E85" s="70"/>
      <c r="F85" s="129"/>
      <c r="G85" s="129"/>
      <c r="H85" s="129"/>
      <c r="I85" s="70"/>
      <c r="J85" s="70"/>
      <c r="K85" s="39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M85" s="70"/>
      <c r="AN85" s="70"/>
    </row>
    <row r="86" spans="1:40" ht="12.75" hidden="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39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M86" s="70"/>
      <c r="AN86" s="70"/>
    </row>
    <row r="87" spans="1:40" ht="12.75" hidden="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39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M87" s="70"/>
      <c r="AN87" s="70"/>
    </row>
    <row r="88" spans="1:40" ht="12.75" hidden="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39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M88" s="70"/>
      <c r="AN88" s="70"/>
    </row>
    <row r="89" spans="1:40" ht="12.75" hidden="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39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M89" s="70"/>
      <c r="AN89" s="70"/>
    </row>
    <row r="90" spans="1:40" ht="12.75" hidden="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39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M90" s="70"/>
      <c r="AN90" s="70"/>
    </row>
    <row r="91" spans="1:40" ht="12.75" hidden="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39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M91" s="70"/>
      <c r="AN91" s="70"/>
    </row>
    <row r="92" spans="1:40" ht="12.75" hidden="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39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M92" s="70"/>
      <c r="AN92" s="70"/>
    </row>
    <row r="93" spans="1:40" ht="12.75" hidden="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39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M93" s="70"/>
      <c r="AN93" s="70"/>
    </row>
    <row r="94" spans="1:40" ht="12.75" hidden="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39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M94" s="70"/>
      <c r="AN94" s="70"/>
    </row>
    <row r="95" spans="1:40" ht="12.75" hidden="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39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M95" s="70"/>
      <c r="AN95" s="70"/>
    </row>
    <row r="96" spans="1:40" ht="12.75" hidden="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39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M96" s="70"/>
      <c r="AN96" s="70"/>
    </row>
    <row r="97" spans="1:40" ht="12.75" hidden="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39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M97" s="70"/>
      <c r="AN97" s="70"/>
    </row>
    <row r="98" spans="1:40" ht="12.75" hidden="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39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M98" s="70"/>
      <c r="AN98" s="70"/>
    </row>
    <row r="99" spans="1:40" ht="12.75" hidden="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39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M99" s="70"/>
      <c r="AN99" s="70"/>
    </row>
    <row r="100" spans="1:40" ht="12.75" hidden="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39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M100" s="70"/>
      <c r="AN100" s="70"/>
    </row>
    <row r="101" spans="1:40" ht="12.75" hidden="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39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M101" s="70"/>
      <c r="AN101" s="70"/>
    </row>
    <row r="102" spans="1:40" ht="12.75" hidden="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39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M102" s="70"/>
      <c r="AN102" s="70"/>
    </row>
    <row r="103" spans="1:40" ht="12.75" hidden="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39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M103" s="70"/>
      <c r="AN103" s="70"/>
    </row>
    <row r="104" spans="1:40" ht="12.75" hidden="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39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M104" s="70"/>
      <c r="AN104" s="70"/>
    </row>
    <row r="105" spans="1:40" ht="12.75" hidden="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39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M105" s="70"/>
      <c r="AN105" s="70"/>
    </row>
    <row r="106" spans="1:40" ht="12.75" hidden="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39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M106" s="70"/>
      <c r="AN106" s="70"/>
    </row>
    <row r="107" spans="1:40" ht="12.75" hidden="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39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M107" s="70"/>
      <c r="AN107" s="70"/>
    </row>
    <row r="108" spans="1:40" ht="12.75" hidden="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39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M108" s="70"/>
      <c r="AN108" s="70"/>
    </row>
    <row r="109" spans="1:40" ht="12.75" hidden="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39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M109" s="70"/>
      <c r="AN109" s="70"/>
    </row>
    <row r="110" spans="1:40" ht="12.75" hidden="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39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M110" s="70"/>
      <c r="AN110" s="70"/>
    </row>
    <row r="111" spans="1:40" ht="12.75" hidden="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39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M111" s="70"/>
      <c r="AN111" s="70"/>
    </row>
    <row r="112" spans="1:40" ht="12.75" hidden="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39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M112" s="70"/>
      <c r="AN112" s="70"/>
    </row>
    <row r="113" spans="1:40" ht="12.75" hidden="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39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M113" s="70"/>
      <c r="AN113" s="70"/>
    </row>
    <row r="114" spans="1:40" ht="12.75" hidden="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39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M114" s="70"/>
      <c r="AN114" s="70"/>
    </row>
    <row r="115" spans="1:40" ht="12.75" hidden="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39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M115" s="70"/>
      <c r="AN115" s="70"/>
    </row>
    <row r="116" spans="1:40" ht="12.75" hidden="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39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M116" s="70"/>
      <c r="AN116" s="70"/>
    </row>
    <row r="117" spans="1:40" ht="12.75" hidden="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39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M117" s="70"/>
      <c r="AN117" s="70"/>
    </row>
    <row r="118" spans="1:40" ht="12.75" hidden="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39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M118" s="70"/>
      <c r="AN118" s="70"/>
    </row>
    <row r="119" spans="1:40" ht="12.75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M119" s="70"/>
      <c r="AN119" s="70"/>
    </row>
    <row r="120" spans="1:40" ht="12.75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M120" s="70"/>
      <c r="AN120" s="70"/>
    </row>
    <row r="121" spans="1:40" ht="12.75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M121" s="70"/>
      <c r="AN121" s="70"/>
    </row>
    <row r="122" spans="1:40" ht="12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M122" s="70"/>
      <c r="AN122" s="70"/>
    </row>
    <row r="123" spans="1:40" ht="12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M123" s="70"/>
      <c r="AN123" s="70"/>
    </row>
    <row r="124" spans="1:40" ht="12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M124" s="70"/>
      <c r="AN124" s="70"/>
    </row>
    <row r="125" spans="1:40" ht="12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M125" s="70"/>
      <c r="AN125" s="70"/>
    </row>
    <row r="126" spans="1:40" ht="12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M126" s="70"/>
      <c r="AN126" s="70"/>
    </row>
    <row r="127" spans="1:40" ht="12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M127" s="70"/>
      <c r="AN127" s="70"/>
    </row>
    <row r="128" spans="1:40" ht="12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M128" s="70"/>
      <c r="AN128" s="70"/>
    </row>
    <row r="129" spans="1:40" ht="12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M129" s="70"/>
      <c r="AN129" s="70"/>
    </row>
    <row r="130" spans="1:40" ht="12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M130" s="70"/>
      <c r="AN130" s="70"/>
    </row>
    <row r="131" spans="1:40" ht="12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M131" s="70"/>
      <c r="AN131" s="70"/>
    </row>
    <row r="132" spans="1:40" ht="12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M132" s="70"/>
      <c r="AN132" s="70"/>
    </row>
    <row r="133" spans="1:40" ht="12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M133" s="70"/>
      <c r="AN133" s="70"/>
    </row>
    <row r="134" spans="1:40" ht="12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M134" s="70"/>
      <c r="AN134" s="70"/>
    </row>
    <row r="135" spans="1:40" ht="12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M135" s="70"/>
      <c r="AN135" s="70"/>
    </row>
    <row r="136" spans="1:40" ht="12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M136" s="70"/>
      <c r="AN136" s="70"/>
    </row>
    <row r="137" spans="1:40" ht="12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M137" s="70"/>
      <c r="AN137" s="70"/>
    </row>
    <row r="138" spans="1:40" ht="12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M138" s="70"/>
      <c r="AN138" s="70"/>
    </row>
    <row r="139" spans="1:40" ht="12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M139" s="70"/>
      <c r="AN139" s="70"/>
    </row>
    <row r="140" spans="1:40" ht="12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M140" s="70"/>
      <c r="AN140" s="70"/>
    </row>
    <row r="141" spans="1:40" ht="12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M141" s="70"/>
      <c r="AN141" s="70"/>
    </row>
    <row r="142" spans="1:40" ht="12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M142" s="70"/>
      <c r="AN142" s="70"/>
    </row>
    <row r="143" spans="1:40" ht="12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M143" s="70"/>
      <c r="AN143" s="70"/>
    </row>
    <row r="144" spans="1:40" ht="12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M144" s="70"/>
      <c r="AN144" s="70"/>
    </row>
    <row r="145" spans="1:40" ht="12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M145" s="70"/>
      <c r="AN145" s="70"/>
    </row>
    <row r="146" spans="1:40" ht="12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M146" s="70"/>
      <c r="AN146" s="70"/>
    </row>
    <row r="147" spans="1:40" ht="12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M147" s="70"/>
      <c r="AN147" s="70"/>
    </row>
    <row r="148" spans="1:40" ht="12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M148" s="70"/>
      <c r="AN148" s="70"/>
    </row>
    <row r="149" spans="1:40" ht="12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M149" s="70"/>
      <c r="AN149" s="70"/>
    </row>
    <row r="150" spans="1:40" ht="12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M150" s="70"/>
      <c r="AN150" s="70"/>
    </row>
    <row r="151" spans="1:40" ht="12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M151" s="70"/>
      <c r="AN151" s="70"/>
    </row>
    <row r="152" spans="1:40" ht="12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M152" s="70"/>
      <c r="AN152" s="70"/>
    </row>
    <row r="153" spans="1:40" ht="12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M153" s="70"/>
      <c r="AN153" s="70"/>
    </row>
    <row r="154" spans="1:40" ht="12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M154" s="70"/>
      <c r="AN154" s="70"/>
    </row>
    <row r="155" spans="1:40" ht="12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M155" s="70"/>
      <c r="AN155" s="70"/>
    </row>
    <row r="156" spans="1:40" ht="12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M156" s="70"/>
      <c r="AN156" s="70"/>
    </row>
    <row r="157" spans="1:40" ht="12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M157" s="70"/>
      <c r="AN157" s="70"/>
    </row>
    <row r="158" spans="1:40" ht="12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M158" s="70"/>
      <c r="AN158" s="70"/>
    </row>
    <row r="159" spans="1:40" ht="12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M159" s="70"/>
      <c r="AN159" s="70"/>
    </row>
    <row r="160" spans="1:40" ht="12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M160" s="70"/>
      <c r="AN160" s="70"/>
    </row>
    <row r="161" spans="1:40" ht="12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M161" s="70"/>
      <c r="AN161" s="70"/>
    </row>
    <row r="162" spans="1:40" ht="12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M162" s="70"/>
      <c r="AN162" s="70"/>
    </row>
    <row r="163" spans="1:40" ht="12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M163" s="70"/>
      <c r="AN163" s="70"/>
    </row>
    <row r="164" spans="1:40" ht="12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M164" s="70"/>
      <c r="AN164" s="70"/>
    </row>
    <row r="165" spans="1:40" ht="12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M165" s="70"/>
      <c r="AN165" s="70"/>
    </row>
    <row r="166" spans="1:40" ht="12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M166" s="70"/>
      <c r="AN166" s="70"/>
    </row>
    <row r="167" spans="1:40" ht="12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M167" s="70"/>
      <c r="AN167" s="70"/>
    </row>
    <row r="168" spans="1:40" ht="12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M168" s="70"/>
      <c r="AN168" s="70"/>
    </row>
    <row r="169" spans="1:40" ht="12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M169" s="70"/>
      <c r="AN169" s="70"/>
    </row>
    <row r="170" spans="1:40" ht="12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M170" s="70"/>
      <c r="AN170" s="70"/>
    </row>
    <row r="171" spans="1:40" ht="12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M171" s="70"/>
      <c r="AN171" s="70"/>
    </row>
    <row r="172" spans="1:40" ht="12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M172" s="70"/>
      <c r="AN172" s="70"/>
    </row>
    <row r="173" spans="1:40" ht="12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M173" s="70"/>
      <c r="AN173" s="70"/>
    </row>
    <row r="174" spans="1:40" ht="12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M174" s="70"/>
      <c r="AN174" s="70"/>
    </row>
    <row r="175" spans="1:40" ht="12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M175" s="70"/>
      <c r="AN175" s="70"/>
    </row>
    <row r="176" spans="1:40" ht="12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M176" s="70"/>
      <c r="AN176" s="70"/>
    </row>
    <row r="177" spans="1:40" ht="12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M177" s="70"/>
      <c r="AN177" s="70"/>
    </row>
    <row r="178" spans="1:40" ht="12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M178" s="70"/>
      <c r="AN178" s="70"/>
    </row>
    <row r="179" spans="1:40" ht="12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M179" s="70"/>
      <c r="AN179" s="70"/>
    </row>
    <row r="180" spans="1:40" ht="12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M180" s="70"/>
      <c r="AN180" s="70"/>
    </row>
    <row r="181" spans="1:40" ht="12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M181" s="70"/>
      <c r="AN181" s="70"/>
    </row>
    <row r="182" spans="1:40" ht="12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M182" s="70"/>
      <c r="AN182" s="70"/>
    </row>
    <row r="183" spans="1:40" ht="12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M183" s="70"/>
      <c r="AN183" s="70"/>
    </row>
    <row r="184" spans="1:40" ht="12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M184" s="70"/>
      <c r="AN184" s="70"/>
    </row>
    <row r="185" spans="1:40" ht="12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M185" s="70"/>
      <c r="AN185" s="70"/>
    </row>
    <row r="186" spans="1:40" ht="12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M186" s="70"/>
      <c r="AN186" s="70"/>
    </row>
    <row r="187" spans="1:40" ht="12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M187" s="70"/>
      <c r="AN187" s="70"/>
    </row>
    <row r="188" spans="1:40" ht="12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M188" s="70"/>
      <c r="AN188" s="70"/>
    </row>
    <row r="189" spans="1:40" ht="12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M189" s="70"/>
      <c r="AN189" s="70"/>
    </row>
    <row r="190" spans="1:40" ht="12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M190" s="70"/>
      <c r="AN190" s="70"/>
    </row>
    <row r="191" spans="1:40" ht="12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M191" s="70"/>
      <c r="AN191" s="70"/>
    </row>
    <row r="192" spans="1:40" ht="12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M192" s="70"/>
      <c r="AN192" s="70"/>
    </row>
    <row r="193" spans="1:40" ht="12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M193" s="70"/>
      <c r="AN193" s="70"/>
    </row>
    <row r="194" spans="1:40" ht="12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M194" s="70"/>
      <c r="AN194" s="70"/>
    </row>
    <row r="195" spans="1:40" ht="12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M195" s="70"/>
      <c r="AN195" s="70"/>
    </row>
    <row r="196" spans="1:40" ht="12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M196" s="70"/>
      <c r="AN196" s="70"/>
    </row>
    <row r="197" spans="1:40" ht="12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M197" s="70"/>
      <c r="AN197" s="70"/>
    </row>
    <row r="198" spans="1:40" ht="12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M198" s="70"/>
      <c r="AN198" s="70"/>
    </row>
    <row r="199" spans="1:40" ht="12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M199" s="70"/>
      <c r="AN199" s="70"/>
    </row>
    <row r="200" spans="1:40" ht="12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M200" s="70"/>
      <c r="AN200" s="70"/>
    </row>
    <row r="201" spans="1:40" ht="12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M201" s="70"/>
      <c r="AN201" s="70"/>
    </row>
    <row r="202" spans="1:40" ht="12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M202" s="70"/>
      <c r="AN202" s="70"/>
    </row>
    <row r="203" spans="1:40" ht="12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M203" s="70"/>
      <c r="AN203" s="70"/>
    </row>
    <row r="204" spans="1:40" ht="12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M204" s="70"/>
      <c r="AN204" s="70"/>
    </row>
    <row r="205" spans="1:40" ht="12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M205" s="70"/>
      <c r="AN205" s="70"/>
    </row>
    <row r="206" spans="1:40" ht="12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M206" s="70"/>
      <c r="AN206" s="70"/>
    </row>
    <row r="207" spans="1:40" ht="12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M207" s="70"/>
      <c r="AN207" s="70"/>
    </row>
    <row r="208" spans="1:40" ht="12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M208" s="70"/>
      <c r="AN208" s="70"/>
    </row>
    <row r="209" spans="1:40" ht="12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M209" s="70"/>
      <c r="AN209" s="70"/>
    </row>
    <row r="210" spans="1:40" ht="12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M210" s="70"/>
      <c r="AN210" s="70"/>
    </row>
    <row r="211" spans="1:40" ht="12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M211" s="70"/>
      <c r="AN211" s="70"/>
    </row>
    <row r="212" spans="1:40" ht="12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M212" s="70"/>
      <c r="AN212" s="70"/>
    </row>
    <row r="213" spans="1:40" ht="12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M213" s="70"/>
      <c r="AN213" s="70"/>
    </row>
    <row r="214" spans="1:40" ht="12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M214" s="70"/>
      <c r="AN214" s="70"/>
    </row>
    <row r="215" spans="1:40" ht="12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M215" s="70"/>
      <c r="AN215" s="70"/>
    </row>
    <row r="216" spans="1:40" ht="12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M216" s="70"/>
      <c r="AN216" s="70"/>
    </row>
    <row r="217" spans="1:40" ht="12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M217" s="70"/>
      <c r="AN217" s="70"/>
    </row>
    <row r="218" spans="1:40" ht="12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M218" s="70"/>
      <c r="AN218" s="70"/>
    </row>
    <row r="219" spans="1:40" ht="12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M219" s="70"/>
      <c r="AN219" s="70"/>
    </row>
    <row r="220" spans="1:40" ht="12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M220" s="70"/>
      <c r="AN220" s="70"/>
    </row>
    <row r="221" spans="1:40" ht="12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M221" s="70"/>
      <c r="AN221" s="70"/>
    </row>
    <row r="222" spans="1:40" ht="12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M222" s="70"/>
      <c r="AN222" s="70"/>
    </row>
    <row r="223" spans="1:40" ht="12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M223" s="70"/>
      <c r="AN223" s="70"/>
    </row>
    <row r="224" spans="1:40" ht="12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M224" s="70"/>
      <c r="AN224" s="70"/>
    </row>
    <row r="225" spans="1:40" ht="12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M225" s="70"/>
      <c r="AN225" s="70"/>
    </row>
    <row r="226" spans="1:40" ht="12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M226" s="70"/>
      <c r="AN226" s="70"/>
    </row>
    <row r="227" spans="1:40" ht="12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M227" s="70"/>
      <c r="AN227" s="70"/>
    </row>
    <row r="228" spans="1:40" ht="12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M228" s="70"/>
      <c r="AN228" s="70"/>
    </row>
    <row r="229" spans="1:40" ht="12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M229" s="70"/>
      <c r="AN229" s="70"/>
    </row>
    <row r="230" spans="1:40" ht="12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M230" s="70"/>
      <c r="AN230" s="70"/>
    </row>
    <row r="231" spans="1:40" ht="12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M231" s="70"/>
      <c r="AN231" s="70"/>
    </row>
    <row r="232" spans="1:40" ht="12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M232" s="70"/>
      <c r="AN232" s="70"/>
    </row>
    <row r="233" spans="1:40" ht="12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M233" s="70"/>
      <c r="AN233" s="70"/>
    </row>
    <row r="234" spans="1:40" ht="12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M234" s="70"/>
      <c r="AN234" s="70"/>
    </row>
    <row r="235" spans="1:40" ht="12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M235" s="70"/>
      <c r="AN235" s="70"/>
    </row>
    <row r="236" spans="1:40" ht="12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M236" s="70"/>
      <c r="AN236" s="70"/>
    </row>
    <row r="237" spans="1:40" ht="12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M237" s="70"/>
      <c r="AN237" s="70"/>
    </row>
    <row r="238" spans="1:40" ht="12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M238" s="70"/>
      <c r="AN238" s="70"/>
    </row>
    <row r="239" spans="1:40" ht="12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M239" s="70"/>
      <c r="AN239" s="70"/>
    </row>
    <row r="240" spans="1:40" ht="12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M240" s="70"/>
      <c r="AN240" s="70"/>
    </row>
    <row r="241" spans="1:40" ht="12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M241" s="70"/>
      <c r="AN241" s="70"/>
    </row>
    <row r="242" spans="1:40" ht="12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M242" s="70"/>
      <c r="AN242" s="70"/>
    </row>
    <row r="243" spans="1:40" ht="12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M243" s="70"/>
      <c r="AN243" s="70"/>
    </row>
    <row r="244" spans="1:40" ht="12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M244" s="70"/>
      <c r="AN244" s="70"/>
    </row>
    <row r="245" spans="1:40" ht="12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M245" s="70"/>
      <c r="AN245" s="70"/>
    </row>
    <row r="246" spans="1:40" ht="12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M246" s="70"/>
      <c r="AN246" s="70"/>
    </row>
    <row r="247" spans="1:40" ht="12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M247" s="70"/>
      <c r="AN247" s="70"/>
    </row>
    <row r="248" spans="1:40" ht="12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M248" s="70"/>
      <c r="AN248" s="70"/>
    </row>
    <row r="249" spans="1:40" ht="12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M249" s="70"/>
      <c r="AN249" s="70"/>
    </row>
    <row r="250" spans="1:40" ht="12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M250" s="70"/>
      <c r="AN250" s="70"/>
    </row>
    <row r="251" spans="1:40" ht="12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M251" s="70"/>
      <c r="AN251" s="70"/>
    </row>
    <row r="252" spans="1:40" ht="12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M252" s="70"/>
      <c r="AN252" s="70"/>
    </row>
    <row r="253" spans="1:40" ht="12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M253" s="70"/>
      <c r="AN253" s="70"/>
    </row>
    <row r="254" spans="1:40" ht="12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M254" s="70"/>
      <c r="AN254" s="70"/>
    </row>
    <row r="255" spans="1:40" ht="12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M255" s="70"/>
      <c r="AN255" s="70"/>
    </row>
    <row r="256" spans="1:40" ht="12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M256" s="70"/>
      <c r="AN256" s="70"/>
    </row>
    <row r="257" spans="1:40" ht="12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M257" s="70"/>
      <c r="AN257" s="70"/>
    </row>
    <row r="258" spans="1:40" ht="12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M258" s="70"/>
      <c r="AN258" s="70"/>
    </row>
    <row r="259" spans="1:40" ht="12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M259" s="70"/>
      <c r="AN259" s="70"/>
    </row>
    <row r="260" spans="1:40" ht="12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M260" s="70"/>
      <c r="AN260" s="70"/>
    </row>
    <row r="261" spans="1:40" ht="12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M261" s="70"/>
      <c r="AN261" s="70"/>
    </row>
    <row r="262" spans="1:40" ht="12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M262" s="70"/>
      <c r="AN262" s="70"/>
    </row>
    <row r="263" spans="1:40" ht="12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M263" s="70"/>
      <c r="AN263" s="70"/>
    </row>
    <row r="264" spans="1:40" ht="12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M264" s="70"/>
      <c r="AN264" s="70"/>
    </row>
    <row r="265" spans="1:40" ht="12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M265" s="70"/>
      <c r="AN265" s="70"/>
    </row>
    <row r="266" spans="1:40" ht="12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M266" s="70"/>
      <c r="AN266" s="70"/>
    </row>
    <row r="267" spans="1:40" ht="12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M267" s="70"/>
      <c r="AN267" s="70"/>
    </row>
    <row r="268" spans="1:40" ht="12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M268" s="70"/>
      <c r="AN268" s="70"/>
    </row>
    <row r="269" spans="1:40" ht="12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M269" s="70"/>
      <c r="AN269" s="70"/>
    </row>
    <row r="270" spans="1:40" ht="12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M270" s="70"/>
      <c r="AN270" s="70"/>
    </row>
    <row r="271" spans="1:40" ht="12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M271" s="70"/>
      <c r="AN271" s="70"/>
    </row>
    <row r="272" spans="1:40" ht="12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M272" s="70"/>
      <c r="AN272" s="70"/>
    </row>
    <row r="273" spans="1:40" ht="12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M273" s="70"/>
      <c r="AN273" s="70"/>
    </row>
    <row r="274" spans="1:40" ht="12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M274" s="70"/>
      <c r="AN274" s="70"/>
    </row>
    <row r="275" spans="1:40" ht="12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M275" s="70"/>
      <c r="AN275" s="70"/>
    </row>
    <row r="276" spans="1:40" ht="12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M276" s="70"/>
      <c r="AN276" s="70"/>
    </row>
    <row r="277" spans="1:40" ht="12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M277" s="70"/>
      <c r="AN277" s="70"/>
    </row>
    <row r="278" spans="1:40" ht="12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M278" s="70"/>
      <c r="AN278" s="70"/>
    </row>
    <row r="279" spans="1:40" ht="12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M279" s="70"/>
      <c r="AN279" s="70"/>
    </row>
    <row r="280" spans="1:40" ht="12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M280" s="70"/>
      <c r="AN280" s="70"/>
    </row>
    <row r="281" spans="1:40" ht="12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M281" s="70"/>
      <c r="AN281" s="70"/>
    </row>
    <row r="282" spans="1:40" ht="12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M282" s="70"/>
      <c r="AN282" s="70"/>
    </row>
    <row r="283" spans="1:40" ht="12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M283" s="70"/>
      <c r="AN283" s="70"/>
    </row>
    <row r="284" spans="1:40" ht="12.75" customHeight="1"/>
    <row r="285" spans="1:40" ht="12.75" customHeight="1"/>
    <row r="286" spans="1:40" ht="12.75" customHeight="1"/>
    <row r="287" spans="1:40" ht="12.75" customHeight="1"/>
    <row r="288" spans="1:40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L22:M22"/>
    <mergeCell ref="L23:M23"/>
    <mergeCell ref="L24:M24"/>
    <mergeCell ref="L25:M25"/>
    <mergeCell ref="I27:M29"/>
    <mergeCell ref="C23:C24"/>
    <mergeCell ref="D23:D24"/>
    <mergeCell ref="E23:E25"/>
    <mergeCell ref="D27:E27"/>
    <mergeCell ref="D28:E28"/>
    <mergeCell ref="D29:E29"/>
    <mergeCell ref="J56:M56"/>
    <mergeCell ref="J57:M57"/>
    <mergeCell ref="A52:M52"/>
    <mergeCell ref="A54:A55"/>
    <mergeCell ref="B54:G55"/>
    <mergeCell ref="H54:I54"/>
    <mergeCell ref="J54:M55"/>
    <mergeCell ref="B56:G56"/>
    <mergeCell ref="B57:G57"/>
    <mergeCell ref="F81:H82"/>
    <mergeCell ref="F83:H83"/>
    <mergeCell ref="F84:H85"/>
    <mergeCell ref="B61:I61"/>
    <mergeCell ref="B62:I62"/>
    <mergeCell ref="B63:I63"/>
    <mergeCell ref="B64:I64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A14:B14"/>
    <mergeCell ref="C8:M8"/>
    <mergeCell ref="C9:M9"/>
    <mergeCell ref="C11:J11"/>
    <mergeCell ref="L11:M11"/>
    <mergeCell ref="C12:M12"/>
    <mergeCell ref="C13:M13"/>
    <mergeCell ref="C14:M14"/>
    <mergeCell ref="A8:B8"/>
    <mergeCell ref="A9:B9"/>
    <mergeCell ref="A11:B11"/>
    <mergeCell ref="A12:B12"/>
    <mergeCell ref="A13:B13"/>
    <mergeCell ref="F20:H20"/>
    <mergeCell ref="A15:B15"/>
    <mergeCell ref="A17:B18"/>
    <mergeCell ref="C17:D18"/>
    <mergeCell ref="A19:B20"/>
    <mergeCell ref="C19:D20"/>
    <mergeCell ref="C15:M15"/>
    <mergeCell ref="E17:M17"/>
    <mergeCell ref="F18:H18"/>
    <mergeCell ref="J18:L18"/>
    <mergeCell ref="F19:H19"/>
    <mergeCell ref="J19:L19"/>
    <mergeCell ref="J20:L20"/>
    <mergeCell ref="A23:A24"/>
    <mergeCell ref="B23:B24"/>
    <mergeCell ref="A27:C29"/>
    <mergeCell ref="B65:I65"/>
    <mergeCell ref="J65:M65"/>
    <mergeCell ref="J61:M61"/>
    <mergeCell ref="J62:M62"/>
    <mergeCell ref="J63:M63"/>
    <mergeCell ref="J64:M64"/>
    <mergeCell ref="B58:G58"/>
    <mergeCell ref="J58:M58"/>
    <mergeCell ref="B59:G59"/>
    <mergeCell ref="J59:M59"/>
    <mergeCell ref="B60:G60"/>
    <mergeCell ref="J60:M60"/>
    <mergeCell ref="A31:M31"/>
  </mergeCells>
  <dataValidations count="8">
    <dataValidation type="list" allowBlank="1" showErrorMessage="1" sqref="C14" xr:uid="{00000000-0002-0000-0000-000000000000}">
      <formula1>$O$52:$O$54</formula1>
    </dataValidation>
    <dataValidation type="list" allowBlank="1" showErrorMessage="1" sqref="M19:M20 B23 D23 B25" xr:uid="{00000000-0002-0000-0000-000001000000}">
      <formula1>$O$11:$O$16</formula1>
    </dataValidation>
    <dataValidation type="list" allowBlank="1" showErrorMessage="1" sqref="C19" xr:uid="{00000000-0002-0000-0000-000002000000}">
      <formula1>$O$44:$O$50</formula1>
    </dataValidation>
    <dataValidation type="list" allowBlank="1" showErrorMessage="1" sqref="B22" xr:uid="{00000000-0002-0000-0000-000003000000}">
      <formula1>$O$3:$O$5</formula1>
    </dataValidation>
    <dataValidation type="list" allowBlank="1" showErrorMessage="1" sqref="C9 C15" xr:uid="{00000000-0002-0000-0000-000004000000}">
      <formula1>$O$37:$O$40</formula1>
    </dataValidation>
    <dataValidation type="list" allowBlank="1" showErrorMessage="1" sqref="C7" xr:uid="{00000000-0002-0000-0000-000005000000}">
      <formula1>$O$22:$O$35</formula1>
    </dataValidation>
    <dataValidation type="list" allowBlank="1" showErrorMessage="1" sqref="D22" xr:uid="{00000000-0002-0000-0000-000006000000}">
      <formula1>$O$7:$O$9</formula1>
    </dataValidation>
    <dataValidation type="list" allowBlank="1" showErrorMessage="1" sqref="L7" xr:uid="{00000000-0002-0000-0000-000007000000}">
      <formula1>$O$18:$O$20</formula1>
    </dataValidation>
  </dataValidations>
  <printOptions horizontalCentered="1"/>
  <pageMargins left="0.31496062992125984" right="0.31496062992125984" top="0.74803149606299213" bottom="0.35433070866141736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0"/>
  <sheetViews>
    <sheetView showGridLines="0" workbookViewId="0"/>
  </sheetViews>
  <sheetFormatPr defaultColWidth="12.5703125" defaultRowHeight="15" customHeight="1"/>
  <cols>
    <col min="1" max="1" width="17.42578125" customWidth="1"/>
    <col min="2" max="2" width="16.140625" customWidth="1"/>
    <col min="3" max="3" width="16.42578125" customWidth="1"/>
    <col min="4" max="4" width="19.5703125" customWidth="1"/>
    <col min="5" max="5" width="20.42578125" customWidth="1"/>
    <col min="6" max="6" width="26.5703125" customWidth="1"/>
    <col min="7" max="7" width="26.140625" customWidth="1"/>
    <col min="8" max="8" width="15.42578125" customWidth="1"/>
    <col min="9" max="9" width="14.42578125" customWidth="1"/>
    <col min="10" max="10" width="17.5703125" customWidth="1"/>
    <col min="11" max="11" width="16.5703125" customWidth="1"/>
    <col min="12" max="12" width="15.140625" customWidth="1"/>
    <col min="13" max="13" width="16.42578125" customWidth="1"/>
    <col min="14" max="14" width="3.42578125" customWidth="1"/>
    <col min="15" max="15" width="93.5703125" hidden="1" customWidth="1"/>
    <col min="16" max="40" width="11.42578125" customWidth="1"/>
  </cols>
  <sheetData>
    <row r="1" spans="1:40" ht="25.5" customHeight="1">
      <c r="A1" s="100"/>
      <c r="B1" s="117"/>
      <c r="C1" s="101" t="s">
        <v>0</v>
      </c>
      <c r="D1" s="118"/>
      <c r="E1" s="118"/>
      <c r="F1" s="118"/>
      <c r="G1" s="118"/>
      <c r="H1" s="118"/>
      <c r="I1" s="118"/>
      <c r="J1" s="117"/>
      <c r="K1" s="102" t="s">
        <v>1</v>
      </c>
      <c r="L1" s="119"/>
      <c r="M1" s="12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M1" s="70"/>
      <c r="AN1" s="70"/>
    </row>
    <row r="2" spans="1:40" ht="25.5" customHeight="1">
      <c r="A2" s="121"/>
      <c r="B2" s="122"/>
      <c r="C2" s="121"/>
      <c r="D2" s="123"/>
      <c r="E2" s="123"/>
      <c r="F2" s="123"/>
      <c r="G2" s="123"/>
      <c r="H2" s="123"/>
      <c r="I2" s="123"/>
      <c r="J2" s="122"/>
      <c r="K2" s="102" t="s">
        <v>2</v>
      </c>
      <c r="L2" s="119"/>
      <c r="M2" s="120"/>
      <c r="N2" s="70"/>
      <c r="O2" s="71" t="s">
        <v>3</v>
      </c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M2" s="70"/>
      <c r="AN2" s="70"/>
    </row>
    <row r="3" spans="1:40" ht="25.5" customHeight="1">
      <c r="A3" s="124"/>
      <c r="B3" s="125"/>
      <c r="C3" s="124"/>
      <c r="D3" s="126"/>
      <c r="E3" s="126"/>
      <c r="F3" s="126"/>
      <c r="G3" s="126"/>
      <c r="H3" s="126"/>
      <c r="I3" s="126"/>
      <c r="J3" s="125"/>
      <c r="K3" s="102" t="s">
        <v>4</v>
      </c>
      <c r="L3" s="119"/>
      <c r="M3" s="120"/>
      <c r="N3" s="70"/>
      <c r="O3" s="70" t="s">
        <v>5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M3" s="70"/>
      <c r="AN3" s="70"/>
    </row>
    <row r="4" spans="1:40" ht="14.25" customHeight="1">
      <c r="A4" s="72"/>
      <c r="B4" s="73"/>
      <c r="C4" s="74"/>
      <c r="D4" s="74"/>
      <c r="E4" s="74"/>
      <c r="F4" s="74"/>
      <c r="G4" s="74"/>
      <c r="H4" s="74"/>
      <c r="I4" s="74"/>
      <c r="J4" s="74"/>
      <c r="K4" s="75"/>
      <c r="L4" s="75"/>
      <c r="M4" s="76"/>
      <c r="N4" s="70"/>
      <c r="O4" s="70" t="s">
        <v>6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M4" s="70"/>
      <c r="AN4" s="70"/>
    </row>
    <row r="5" spans="1:40" ht="12.75" customHeight="1">
      <c r="A5" s="103" t="s">
        <v>7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70"/>
      <c r="O5" s="70" t="s">
        <v>8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M5" s="70"/>
      <c r="AN5" s="70"/>
    </row>
    <row r="6" spans="1:40" ht="12.75" customHeight="1">
      <c r="A6" s="1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2"/>
      <c r="N6" s="70"/>
      <c r="O6" s="71" t="s">
        <v>9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M6" s="70"/>
      <c r="AN6" s="70"/>
    </row>
    <row r="7" spans="1:40" ht="30" customHeight="1">
      <c r="A7" s="94" t="s">
        <v>10</v>
      </c>
      <c r="B7" s="120"/>
      <c r="C7" s="97" t="s">
        <v>11</v>
      </c>
      <c r="D7" s="119"/>
      <c r="E7" s="119"/>
      <c r="F7" s="119"/>
      <c r="G7" s="119"/>
      <c r="H7" s="120"/>
      <c r="I7" s="94" t="s">
        <v>12</v>
      </c>
      <c r="J7" s="119"/>
      <c r="K7" s="120"/>
      <c r="L7" s="99" t="s">
        <v>13</v>
      </c>
      <c r="M7" s="120"/>
      <c r="N7" s="70"/>
      <c r="O7" s="70" t="s">
        <v>14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M7" s="70"/>
      <c r="AN7" s="70"/>
    </row>
    <row r="8" spans="1:40" ht="38.25" customHeight="1">
      <c r="A8" s="94" t="s">
        <v>15</v>
      </c>
      <c r="B8" s="120"/>
      <c r="C8" s="97" t="s">
        <v>16</v>
      </c>
      <c r="D8" s="119"/>
      <c r="E8" s="119"/>
      <c r="F8" s="119"/>
      <c r="G8" s="119"/>
      <c r="H8" s="119"/>
      <c r="I8" s="119"/>
      <c r="J8" s="119"/>
      <c r="K8" s="119"/>
      <c r="L8" s="119"/>
      <c r="M8" s="120"/>
      <c r="N8" s="70"/>
      <c r="O8" s="70" t="s">
        <v>17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M8" s="70"/>
      <c r="AN8" s="70"/>
    </row>
    <row r="9" spans="1:40" ht="30" customHeight="1">
      <c r="A9" s="94" t="s">
        <v>18</v>
      </c>
      <c r="B9" s="120"/>
      <c r="C9" s="97" t="s">
        <v>19</v>
      </c>
      <c r="D9" s="119"/>
      <c r="E9" s="119"/>
      <c r="F9" s="119"/>
      <c r="G9" s="119"/>
      <c r="H9" s="119"/>
      <c r="I9" s="119"/>
      <c r="J9" s="119"/>
      <c r="K9" s="119"/>
      <c r="L9" s="119"/>
      <c r="M9" s="120"/>
      <c r="N9" s="70"/>
      <c r="O9" s="70" t="s">
        <v>20</v>
      </c>
      <c r="P9" s="77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M9" s="70"/>
      <c r="AN9" s="70"/>
    </row>
    <row r="10" spans="1:40" ht="12.75" customHeight="1">
      <c r="A10" s="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4"/>
      <c r="N10" s="70"/>
      <c r="O10" s="71" t="s">
        <v>21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M10" s="70"/>
      <c r="AN10" s="70"/>
    </row>
    <row r="11" spans="1:40" ht="44.25" customHeight="1">
      <c r="A11" s="94" t="s">
        <v>22</v>
      </c>
      <c r="B11" s="120"/>
      <c r="C11" s="97" t="s">
        <v>133</v>
      </c>
      <c r="D11" s="119"/>
      <c r="E11" s="119"/>
      <c r="F11" s="119"/>
      <c r="G11" s="119"/>
      <c r="H11" s="119"/>
      <c r="I11" s="119"/>
      <c r="J11" s="119"/>
      <c r="K11" s="5" t="s">
        <v>24</v>
      </c>
      <c r="L11" s="99" t="s">
        <v>134</v>
      </c>
      <c r="M11" s="120"/>
      <c r="N11" s="70"/>
      <c r="O11" s="70" t="s">
        <v>26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M11" s="70"/>
      <c r="AN11" s="70"/>
    </row>
    <row r="12" spans="1:40" ht="57" customHeight="1">
      <c r="A12" s="94" t="s">
        <v>27</v>
      </c>
      <c r="B12" s="120"/>
      <c r="C12" s="97" t="s">
        <v>135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20"/>
      <c r="N12" s="70"/>
      <c r="O12" s="70" t="s">
        <v>29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M12" s="70"/>
      <c r="AN12" s="70"/>
    </row>
    <row r="13" spans="1:40" ht="45.75" customHeight="1">
      <c r="A13" s="94" t="s">
        <v>30</v>
      </c>
      <c r="B13" s="120"/>
      <c r="C13" s="97" t="s">
        <v>136</v>
      </c>
      <c r="D13" s="119"/>
      <c r="E13" s="119"/>
      <c r="F13" s="119"/>
      <c r="G13" s="119"/>
      <c r="H13" s="119"/>
      <c r="I13" s="119"/>
      <c r="J13" s="119"/>
      <c r="K13" s="119"/>
      <c r="L13" s="119"/>
      <c r="M13" s="120"/>
      <c r="N13" s="70"/>
      <c r="O13" s="70" t="s">
        <v>32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M13" s="70"/>
      <c r="AN13" s="70"/>
    </row>
    <row r="14" spans="1:40" ht="59.25" customHeight="1">
      <c r="A14" s="94" t="s">
        <v>33</v>
      </c>
      <c r="B14" s="120"/>
      <c r="C14" s="97" t="s">
        <v>137</v>
      </c>
      <c r="D14" s="119"/>
      <c r="E14" s="119"/>
      <c r="F14" s="119"/>
      <c r="G14" s="119"/>
      <c r="H14" s="119"/>
      <c r="I14" s="119"/>
      <c r="J14" s="119"/>
      <c r="K14" s="119"/>
      <c r="L14" s="119"/>
      <c r="M14" s="120"/>
      <c r="N14" s="70"/>
      <c r="O14" s="70" t="s">
        <v>35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M14" s="70"/>
      <c r="AN14" s="70"/>
    </row>
    <row r="15" spans="1:40" ht="30" customHeight="1">
      <c r="A15" s="94" t="s">
        <v>36</v>
      </c>
      <c r="B15" s="120"/>
      <c r="C15" s="97" t="s">
        <v>19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20"/>
      <c r="N15" s="70"/>
      <c r="O15" s="70" t="s">
        <v>37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M15" s="70"/>
      <c r="AN15" s="70"/>
    </row>
    <row r="16" spans="1:40" ht="12.75" customHeight="1">
      <c r="A16" s="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4"/>
      <c r="N16" s="70"/>
      <c r="O16" s="70" t="s">
        <v>38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M16" s="70"/>
      <c r="AN16" s="70"/>
    </row>
    <row r="17" spans="1:40" ht="17.25" customHeight="1">
      <c r="A17" s="91" t="s">
        <v>39</v>
      </c>
      <c r="B17" s="117"/>
      <c r="C17" s="91" t="s">
        <v>40</v>
      </c>
      <c r="D17" s="117"/>
      <c r="E17" s="91" t="s">
        <v>41</v>
      </c>
      <c r="F17" s="118"/>
      <c r="G17" s="118"/>
      <c r="H17" s="118"/>
      <c r="I17" s="118"/>
      <c r="J17" s="118"/>
      <c r="K17" s="118"/>
      <c r="L17" s="118"/>
      <c r="M17" s="117"/>
      <c r="N17" s="70"/>
      <c r="O17" s="71" t="s">
        <v>42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M17" s="70"/>
      <c r="AN17" s="70"/>
    </row>
    <row r="18" spans="1:40" ht="53.25" customHeight="1">
      <c r="A18" s="124"/>
      <c r="B18" s="125"/>
      <c r="C18" s="124"/>
      <c r="D18" s="125"/>
      <c r="E18" s="6" t="s">
        <v>43</v>
      </c>
      <c r="F18" s="94" t="s">
        <v>44</v>
      </c>
      <c r="G18" s="119"/>
      <c r="H18" s="120"/>
      <c r="I18" s="7" t="s">
        <v>45</v>
      </c>
      <c r="J18" s="94" t="s">
        <v>46</v>
      </c>
      <c r="K18" s="119"/>
      <c r="L18" s="120"/>
      <c r="M18" s="6" t="s">
        <v>47</v>
      </c>
      <c r="N18" s="70"/>
      <c r="O18" s="70" t="s">
        <v>48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M18" s="70"/>
      <c r="AN18" s="70"/>
    </row>
    <row r="19" spans="1:40" ht="43.5" customHeight="1">
      <c r="A19" s="95" t="s">
        <v>138</v>
      </c>
      <c r="B19" s="117"/>
      <c r="C19" s="96" t="s">
        <v>50</v>
      </c>
      <c r="D19" s="117"/>
      <c r="E19" s="8">
        <v>1</v>
      </c>
      <c r="F19" s="93" t="s">
        <v>139</v>
      </c>
      <c r="G19" s="119"/>
      <c r="H19" s="120"/>
      <c r="I19" s="9" t="s">
        <v>52</v>
      </c>
      <c r="J19" s="98" t="s">
        <v>140</v>
      </c>
      <c r="K19" s="119"/>
      <c r="L19" s="120"/>
      <c r="M19" s="8" t="s">
        <v>32</v>
      </c>
      <c r="N19" s="70"/>
      <c r="O19" s="70" t="s">
        <v>13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M19" s="70"/>
      <c r="AN19" s="70"/>
    </row>
    <row r="20" spans="1:40" ht="48" customHeight="1">
      <c r="A20" s="124"/>
      <c r="B20" s="125"/>
      <c r="C20" s="124"/>
      <c r="D20" s="125"/>
      <c r="E20" s="8">
        <v>2</v>
      </c>
      <c r="F20" s="93" t="s">
        <v>141</v>
      </c>
      <c r="G20" s="119"/>
      <c r="H20" s="120"/>
      <c r="I20" s="9" t="s">
        <v>52</v>
      </c>
      <c r="J20" s="98" t="s">
        <v>140</v>
      </c>
      <c r="K20" s="119"/>
      <c r="L20" s="120"/>
      <c r="M20" s="8" t="s">
        <v>32</v>
      </c>
      <c r="N20" s="70"/>
      <c r="O20" s="70" t="s">
        <v>56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M20" s="70"/>
      <c r="AN20" s="70"/>
    </row>
    <row r="21" spans="1:40" ht="12.75" customHeight="1">
      <c r="A21" s="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4"/>
      <c r="N21" s="70"/>
      <c r="O21" s="71" t="s">
        <v>57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M21" s="70"/>
      <c r="AN21" s="70">
        <v>2002</v>
      </c>
    </row>
    <row r="22" spans="1:40" ht="45.75" customHeight="1">
      <c r="A22" s="6" t="s">
        <v>58</v>
      </c>
      <c r="B22" s="10" t="s">
        <v>8</v>
      </c>
      <c r="C22" s="11" t="s">
        <v>59</v>
      </c>
      <c r="D22" s="10" t="s">
        <v>17</v>
      </c>
      <c r="E22" s="6" t="s">
        <v>60</v>
      </c>
      <c r="F22" s="40">
        <v>1635</v>
      </c>
      <c r="G22" s="6" t="s">
        <v>61</v>
      </c>
      <c r="H22" s="41">
        <v>2404</v>
      </c>
      <c r="I22" s="6" t="s">
        <v>62</v>
      </c>
      <c r="J22" s="78">
        <v>2022</v>
      </c>
      <c r="K22" s="6" t="s">
        <v>63</v>
      </c>
      <c r="L22" s="113" t="s">
        <v>55</v>
      </c>
      <c r="M22" s="120"/>
      <c r="N22" s="70"/>
      <c r="O22" s="13" t="s">
        <v>64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M22" s="70"/>
      <c r="AN22" s="70">
        <f>AN21+1</f>
        <v>2003</v>
      </c>
    </row>
    <row r="23" spans="1:40" ht="16.5" customHeight="1">
      <c r="A23" s="89" t="s">
        <v>65</v>
      </c>
      <c r="B23" s="90" t="s">
        <v>32</v>
      </c>
      <c r="C23" s="89" t="s">
        <v>66</v>
      </c>
      <c r="D23" s="90" t="s">
        <v>32</v>
      </c>
      <c r="E23" s="89" t="s">
        <v>67</v>
      </c>
      <c r="F23" s="79" t="s">
        <v>68</v>
      </c>
      <c r="G23" s="14">
        <v>2020</v>
      </c>
      <c r="H23" s="14">
        <v>2021</v>
      </c>
      <c r="I23" s="14">
        <v>2022</v>
      </c>
      <c r="J23" s="14">
        <v>2023</v>
      </c>
      <c r="K23" s="14">
        <v>2024</v>
      </c>
      <c r="L23" s="114" t="s">
        <v>69</v>
      </c>
      <c r="M23" s="120"/>
      <c r="N23" s="70"/>
      <c r="O23" s="13" t="s">
        <v>70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M23" s="70"/>
      <c r="AN23" s="70"/>
    </row>
    <row r="24" spans="1:40" ht="30" customHeight="1">
      <c r="A24" s="127"/>
      <c r="B24" s="126"/>
      <c r="C24" s="127"/>
      <c r="D24" s="126"/>
      <c r="E24" s="128"/>
      <c r="F24" s="80" t="s">
        <v>71</v>
      </c>
      <c r="G24" s="78">
        <v>805</v>
      </c>
      <c r="H24" s="78">
        <v>2014</v>
      </c>
      <c r="I24" s="78">
        <v>2435</v>
      </c>
      <c r="J24" s="78">
        <v>1635</v>
      </c>
      <c r="K24" s="78">
        <v>80</v>
      </c>
      <c r="L24" s="116">
        <f>+K24+J24+I24+H24+G24</f>
        <v>6969</v>
      </c>
      <c r="M24" s="120"/>
      <c r="N24" s="70"/>
      <c r="O24" s="13" t="s">
        <v>72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M24" s="70"/>
      <c r="AN24" s="70"/>
    </row>
    <row r="25" spans="1:40" ht="30" customHeight="1">
      <c r="A25" s="82"/>
      <c r="B25" s="16"/>
      <c r="C25" s="17"/>
      <c r="D25" s="17"/>
      <c r="E25" s="127"/>
      <c r="F25" s="18" t="s">
        <v>73</v>
      </c>
      <c r="G25" s="42">
        <v>805</v>
      </c>
      <c r="H25" s="78">
        <v>2014</v>
      </c>
      <c r="I25" s="78">
        <v>2435</v>
      </c>
      <c r="J25" s="81">
        <v>1635</v>
      </c>
      <c r="K25" s="81"/>
      <c r="L25" s="116">
        <f>+G25+H25+I25+J25</f>
        <v>6889</v>
      </c>
      <c r="M25" s="120"/>
      <c r="N25" s="70"/>
      <c r="O25" s="13" t="s">
        <v>11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M25" s="70"/>
      <c r="AN25" s="70"/>
    </row>
    <row r="26" spans="1:40" ht="12.75" customHeight="1">
      <c r="A26" s="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4"/>
      <c r="N26" s="70"/>
      <c r="O26" s="13" t="s">
        <v>74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M26" s="70"/>
      <c r="AN26" s="70" t="e">
        <f>#REF!+1</f>
        <v>#REF!</v>
      </c>
    </row>
    <row r="27" spans="1:40" ht="23.25" customHeight="1">
      <c r="A27" s="91" t="s">
        <v>75</v>
      </c>
      <c r="B27" s="118"/>
      <c r="C27" s="117"/>
      <c r="D27" s="110" t="s">
        <v>76</v>
      </c>
      <c r="E27" s="117"/>
      <c r="F27" s="43">
        <v>60</v>
      </c>
      <c r="G27" s="87" t="s">
        <v>77</v>
      </c>
      <c r="H27" s="44">
        <v>80</v>
      </c>
      <c r="I27" s="109" t="s">
        <v>142</v>
      </c>
      <c r="J27" s="118"/>
      <c r="K27" s="118"/>
      <c r="L27" s="118"/>
      <c r="M27" s="117"/>
      <c r="N27" s="70"/>
      <c r="O27" s="13" t="s">
        <v>79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M27" s="70"/>
      <c r="AN27" s="70" t="e">
        <f>AN26+1</f>
        <v>#REF!</v>
      </c>
    </row>
    <row r="28" spans="1:40" ht="23.25" customHeight="1">
      <c r="A28" s="121"/>
      <c r="B28" s="123"/>
      <c r="C28" s="122"/>
      <c r="D28" s="111" t="s">
        <v>80</v>
      </c>
      <c r="E28" s="117"/>
      <c r="F28" s="45">
        <v>30</v>
      </c>
      <c r="G28" s="88" t="s">
        <v>77</v>
      </c>
      <c r="H28" s="46">
        <v>60</v>
      </c>
      <c r="I28" s="121"/>
      <c r="J28" s="123"/>
      <c r="K28" s="123"/>
      <c r="L28" s="123"/>
      <c r="M28" s="122"/>
      <c r="N28" s="70"/>
      <c r="O28" s="13" t="s">
        <v>81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M28" s="70"/>
      <c r="AN28" s="70" t="e">
        <f t="shared" ref="AN28:AN30" si="0">#REF!+1</f>
        <v>#REF!</v>
      </c>
    </row>
    <row r="29" spans="1:40" ht="23.25" customHeight="1">
      <c r="A29" s="124"/>
      <c r="B29" s="126"/>
      <c r="C29" s="125"/>
      <c r="D29" s="112" t="s">
        <v>82</v>
      </c>
      <c r="E29" s="120"/>
      <c r="F29" s="47">
        <v>0</v>
      </c>
      <c r="G29" s="48" t="s">
        <v>77</v>
      </c>
      <c r="H29" s="49">
        <v>30</v>
      </c>
      <c r="I29" s="124"/>
      <c r="J29" s="126"/>
      <c r="K29" s="126"/>
      <c r="L29" s="126"/>
      <c r="M29" s="125"/>
      <c r="N29" s="70"/>
      <c r="O29" s="13" t="s">
        <v>83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M29" s="70"/>
      <c r="AN29" s="70" t="e">
        <f t="shared" si="0"/>
        <v>#REF!</v>
      </c>
    </row>
    <row r="30" spans="1:40" ht="12.75" customHeight="1">
      <c r="A30" s="3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4"/>
      <c r="N30" s="70"/>
      <c r="O30" s="13" t="s">
        <v>84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M30" s="70"/>
      <c r="AN30" s="70" t="e">
        <f t="shared" si="0"/>
        <v>#REF!</v>
      </c>
    </row>
    <row r="31" spans="1:40" ht="13.5" customHeight="1">
      <c r="A31" s="103" t="s">
        <v>85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20"/>
      <c r="N31" s="70"/>
      <c r="O31" s="13" t="s">
        <v>86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M31" s="70"/>
      <c r="AN31" s="70" t="e">
        <f t="shared" ref="AN31:AN32" si="1">AN30+1</f>
        <v>#REF!</v>
      </c>
    </row>
    <row r="32" spans="1:40" ht="12.75" customHeight="1">
      <c r="A32" s="3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4"/>
      <c r="N32" s="70"/>
      <c r="O32" s="13" t="s">
        <v>87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M32" s="70"/>
      <c r="AN32" s="70" t="e">
        <f t="shared" si="1"/>
        <v>#REF!</v>
      </c>
    </row>
    <row r="33" spans="1:40" ht="98.25" customHeight="1">
      <c r="A33" s="3"/>
      <c r="D33" s="50" t="s">
        <v>88</v>
      </c>
      <c r="E33" s="51" t="s">
        <v>89</v>
      </c>
      <c r="F33" s="51" t="str">
        <f>F19</f>
        <v>Numero  de población  beneficiada  de las  estrategias de desarrollo pedagógico permanente  y situada</v>
      </c>
      <c r="G33" s="51" t="str">
        <f>+F20</f>
        <v>Numero de población beneficiada de la estrategia de  promoción y apoyo a colectivos, redes, y docentes investigadores e innovadores de los colegios públicos de Bogotá</v>
      </c>
      <c r="H33" s="52" t="s">
        <v>90</v>
      </c>
      <c r="I33" s="53" t="s">
        <v>91</v>
      </c>
      <c r="J33" s="70"/>
      <c r="K33" s="85"/>
      <c r="L33" s="70"/>
      <c r="M33" s="4"/>
      <c r="N33" s="70"/>
      <c r="O33" s="13" t="s">
        <v>92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J33" s="70"/>
      <c r="AK33" s="70"/>
      <c r="AL33" s="70"/>
      <c r="AM33" s="70"/>
      <c r="AN33" s="70"/>
    </row>
    <row r="34" spans="1:40" ht="36.75" customHeight="1">
      <c r="A34" s="3"/>
      <c r="D34" s="54" t="s">
        <v>93</v>
      </c>
      <c r="E34" s="55">
        <v>0</v>
      </c>
      <c r="F34" s="55">
        <v>0</v>
      </c>
      <c r="G34" s="55">
        <v>0</v>
      </c>
      <c r="H34" s="56">
        <f>+F34+G34</f>
        <v>0</v>
      </c>
      <c r="I34" s="57">
        <f>+H34</f>
        <v>0</v>
      </c>
      <c r="J34" s="70"/>
      <c r="K34" s="85"/>
      <c r="L34" s="70"/>
      <c r="M34" s="4"/>
      <c r="N34" s="70"/>
      <c r="O34" s="13" t="s">
        <v>94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J34" s="70"/>
      <c r="AK34" s="70"/>
      <c r="AL34" s="70"/>
      <c r="AM34" s="70"/>
      <c r="AN34" s="70"/>
    </row>
    <row r="35" spans="1:40" ht="36.75" customHeight="1">
      <c r="A35" s="3"/>
      <c r="D35" s="58" t="s">
        <v>95</v>
      </c>
      <c r="E35" s="59">
        <v>80</v>
      </c>
      <c r="F35" s="60"/>
      <c r="G35" s="60"/>
      <c r="H35" s="61">
        <f>F35+G35</f>
        <v>0</v>
      </c>
      <c r="I35" s="62">
        <f>+H35+H34</f>
        <v>0</v>
      </c>
      <c r="J35" s="70"/>
      <c r="K35" s="70"/>
      <c r="L35" s="70"/>
      <c r="M35" s="4"/>
      <c r="N35" s="70"/>
      <c r="O35" s="13" t="s">
        <v>96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J35" s="70"/>
      <c r="AK35" s="70"/>
      <c r="AL35" s="70"/>
      <c r="AM35" s="70"/>
      <c r="AN35" s="70"/>
    </row>
    <row r="36" spans="1:40" ht="36.75" customHeight="1">
      <c r="A36" s="3"/>
      <c r="D36" s="63" t="s">
        <v>97</v>
      </c>
      <c r="E36" s="59"/>
      <c r="F36" s="60"/>
      <c r="G36" s="60"/>
      <c r="H36" s="61">
        <f>+G36+F36</f>
        <v>0</v>
      </c>
      <c r="I36" s="62">
        <f t="shared" ref="I36:I37" si="2">+I35+H36</f>
        <v>0</v>
      </c>
      <c r="J36" s="70"/>
      <c r="K36" s="70"/>
      <c r="L36" s="70"/>
      <c r="M36" s="4"/>
      <c r="N36" s="70"/>
      <c r="O36" s="71" t="s">
        <v>98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J36" s="70"/>
      <c r="AK36" s="70"/>
      <c r="AL36" s="70"/>
      <c r="AM36" s="70"/>
      <c r="AN36" s="70"/>
    </row>
    <row r="37" spans="1:40" ht="36.75" customHeight="1">
      <c r="A37" s="3"/>
      <c r="D37" s="64" t="s">
        <v>99</v>
      </c>
      <c r="E37" s="65"/>
      <c r="F37" s="66"/>
      <c r="G37" s="66"/>
      <c r="H37" s="67">
        <f>F37+G37</f>
        <v>0</v>
      </c>
      <c r="I37" s="68">
        <f t="shared" si="2"/>
        <v>0</v>
      </c>
      <c r="J37" s="70"/>
      <c r="K37" s="85"/>
      <c r="L37" s="70"/>
      <c r="M37" s="4"/>
      <c r="N37" s="70"/>
      <c r="O37" s="34" t="s">
        <v>19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J37" s="70"/>
      <c r="AK37" s="70"/>
      <c r="AL37" s="70"/>
      <c r="AM37" s="70"/>
      <c r="AN37" s="70"/>
    </row>
    <row r="38" spans="1:40" ht="12.75" customHeight="1">
      <c r="A38" s="3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4"/>
      <c r="N38" s="70"/>
      <c r="O38" s="34" t="s">
        <v>100</v>
      </c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M38" s="70"/>
      <c r="AN38" s="70"/>
    </row>
    <row r="39" spans="1:40" ht="12.75" customHeight="1">
      <c r="A39" s="3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4"/>
      <c r="N39" s="70"/>
      <c r="O39" s="34" t="s">
        <v>101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M39" s="70"/>
      <c r="AN39" s="70" t="e">
        <f>#REF!+1</f>
        <v>#REF!</v>
      </c>
    </row>
    <row r="40" spans="1:40" ht="17.25" customHeight="1">
      <c r="A40" s="3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4"/>
      <c r="N40" s="70"/>
      <c r="O40" s="34" t="s">
        <v>102</v>
      </c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M40" s="70"/>
      <c r="AN40" s="70"/>
    </row>
    <row r="41" spans="1:40" ht="17.25" customHeight="1">
      <c r="A41" s="3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4"/>
      <c r="N41" s="70"/>
      <c r="O41" s="70" t="s">
        <v>103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M41" s="70"/>
      <c r="AN41" s="70"/>
    </row>
    <row r="42" spans="1:40" ht="17.25" customHeight="1">
      <c r="A42" s="3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4"/>
      <c r="N42" s="70"/>
      <c r="O42" s="70" t="s">
        <v>104</v>
      </c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M42" s="70"/>
      <c r="AN42" s="70"/>
    </row>
    <row r="43" spans="1:40" ht="17.25" customHeight="1">
      <c r="A43" s="3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4"/>
      <c r="N43" s="70"/>
      <c r="O43" s="71" t="s">
        <v>105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M43" s="70"/>
      <c r="AN43" s="70"/>
    </row>
    <row r="44" spans="1:40" ht="17.25" customHeight="1">
      <c r="A44" s="3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4"/>
      <c r="N44" s="70"/>
      <c r="O44" s="70" t="s">
        <v>50</v>
      </c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M44" s="70"/>
      <c r="AN44" s="70"/>
    </row>
    <row r="45" spans="1:40" ht="17.25" customHeight="1">
      <c r="A45" s="3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4"/>
      <c r="N45" s="70"/>
      <c r="O45" s="70" t="s">
        <v>106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M45" s="70"/>
      <c r="AN45" s="70"/>
    </row>
    <row r="46" spans="1:40" ht="17.25" customHeight="1">
      <c r="A46" s="3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4"/>
      <c r="N46" s="70"/>
      <c r="O46" s="70" t="s">
        <v>107</v>
      </c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M46" s="70"/>
      <c r="AN46" s="70"/>
    </row>
    <row r="47" spans="1:40" ht="17.25" customHeight="1">
      <c r="A47" s="3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4"/>
      <c r="N47" s="70"/>
      <c r="O47" s="70" t="s">
        <v>108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M47" s="70"/>
      <c r="AN47" s="70"/>
    </row>
    <row r="48" spans="1:40" ht="17.25" customHeight="1">
      <c r="A48" s="3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4"/>
      <c r="N48" s="70"/>
      <c r="O48" s="70" t="s">
        <v>109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M48" s="70"/>
      <c r="AN48" s="70" t="e">
        <f>AN39+1</f>
        <v>#REF!</v>
      </c>
    </row>
    <row r="49" spans="1:40" ht="17.25" customHeight="1">
      <c r="A49" s="3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4"/>
      <c r="N49" s="70"/>
      <c r="O49" s="70" t="s">
        <v>110</v>
      </c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M49" s="70"/>
      <c r="AN49" s="70" t="e">
        <f t="shared" ref="AN49:AN54" si="3">AN48+1</f>
        <v>#REF!</v>
      </c>
    </row>
    <row r="50" spans="1:40" ht="17.25" customHeight="1">
      <c r="A50" s="3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4"/>
      <c r="N50" s="70"/>
      <c r="O50" s="70" t="s">
        <v>111</v>
      </c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M50" s="70"/>
      <c r="AN50" s="70" t="e">
        <f t="shared" si="3"/>
        <v>#REF!</v>
      </c>
    </row>
    <row r="51" spans="1:40" ht="17.25" customHeight="1">
      <c r="A51" s="3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4"/>
      <c r="N51" s="70"/>
      <c r="O51" s="70" t="s">
        <v>143</v>
      </c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M51" s="70"/>
      <c r="AN51" s="70" t="e">
        <f t="shared" si="3"/>
        <v>#REF!</v>
      </c>
    </row>
    <row r="52" spans="1:40" ht="17.25" customHeight="1">
      <c r="A52" s="3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4"/>
      <c r="N52" s="70"/>
      <c r="O52" s="70" t="s">
        <v>144</v>
      </c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M52" s="70"/>
      <c r="AN52" s="70" t="e">
        <f t="shared" si="3"/>
        <v>#REF!</v>
      </c>
    </row>
    <row r="53" spans="1:40" ht="17.25" customHeight="1">
      <c r="A53" s="3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4"/>
      <c r="N53" s="70"/>
      <c r="O53" s="70" t="s">
        <v>145</v>
      </c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M53" s="70"/>
      <c r="AN53" s="70" t="e">
        <f t="shared" si="3"/>
        <v>#REF!</v>
      </c>
    </row>
    <row r="54" spans="1:40" ht="17.25" customHeight="1">
      <c r="A54" s="3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4"/>
      <c r="N54" s="70"/>
      <c r="O54" s="71" t="s">
        <v>112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M54" s="70"/>
      <c r="AN54" s="70" t="e">
        <f t="shared" si="3"/>
        <v>#REF!</v>
      </c>
    </row>
    <row r="55" spans="1:40" ht="13.5" customHeight="1">
      <c r="A55" s="103" t="s">
        <v>113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70"/>
      <c r="O55" s="70" t="s">
        <v>137</v>
      </c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M55" s="70"/>
      <c r="AN55" s="70" t="e">
        <f>#REF!+1</f>
        <v>#REF!</v>
      </c>
    </row>
    <row r="56" spans="1:40" ht="12.75" customHeight="1">
      <c r="A56" s="3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4"/>
      <c r="N56" s="70"/>
      <c r="O56" s="70" t="s">
        <v>146</v>
      </c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M56" s="70"/>
      <c r="AN56" s="70" t="e">
        <f t="shared" ref="AN56:AN57" si="4">AN55+1</f>
        <v>#REF!</v>
      </c>
    </row>
    <row r="57" spans="1:40" ht="25.5" customHeight="1">
      <c r="A57" s="89" t="s">
        <v>115</v>
      </c>
      <c r="B57" s="91" t="s">
        <v>116</v>
      </c>
      <c r="C57" s="118"/>
      <c r="D57" s="118"/>
      <c r="E57" s="118"/>
      <c r="F57" s="118"/>
      <c r="G57" s="117"/>
      <c r="H57" s="94" t="s">
        <v>117</v>
      </c>
      <c r="I57" s="120"/>
      <c r="J57" s="108" t="s">
        <v>118</v>
      </c>
      <c r="K57" s="118"/>
      <c r="L57" s="118"/>
      <c r="M57" s="117"/>
      <c r="N57" s="70"/>
      <c r="O57" s="70" t="s">
        <v>119</v>
      </c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M57" s="70"/>
      <c r="AN57" s="70" t="e">
        <f t="shared" si="4"/>
        <v>#REF!</v>
      </c>
    </row>
    <row r="58" spans="1:40" ht="25.5" customHeight="1">
      <c r="A58" s="127"/>
      <c r="B58" s="124"/>
      <c r="C58" s="126"/>
      <c r="D58" s="126"/>
      <c r="E58" s="126"/>
      <c r="F58" s="126"/>
      <c r="G58" s="125"/>
      <c r="H58" s="6" t="s">
        <v>120</v>
      </c>
      <c r="I58" s="7" t="s">
        <v>121</v>
      </c>
      <c r="J58" s="126"/>
      <c r="K58" s="126"/>
      <c r="L58" s="126"/>
      <c r="M58" s="125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M58" s="70"/>
      <c r="AN58" s="70"/>
    </row>
    <row r="59" spans="1:40" ht="54.75" customHeight="1">
      <c r="A59" s="35" t="s">
        <v>93</v>
      </c>
      <c r="B59" s="107" t="s">
        <v>147</v>
      </c>
      <c r="C59" s="119"/>
      <c r="D59" s="119"/>
      <c r="E59" s="119"/>
      <c r="F59" s="119"/>
      <c r="G59" s="120"/>
      <c r="H59" s="36"/>
      <c r="I59" s="37" t="s">
        <v>123</v>
      </c>
      <c r="J59" s="106"/>
      <c r="K59" s="119"/>
      <c r="L59" s="119"/>
      <c r="M59" s="12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M59" s="70"/>
      <c r="AN59" s="70" t="e">
        <f>AN57+1</f>
        <v>#REF!</v>
      </c>
    </row>
    <row r="60" spans="1:40" ht="54.75" customHeight="1">
      <c r="A60" s="35" t="s">
        <v>95</v>
      </c>
      <c r="B60" s="107"/>
      <c r="C60" s="119"/>
      <c r="D60" s="119"/>
      <c r="E60" s="119"/>
      <c r="F60" s="119"/>
      <c r="G60" s="120"/>
      <c r="H60" s="36"/>
      <c r="I60" s="37"/>
      <c r="J60" s="106"/>
      <c r="K60" s="119"/>
      <c r="L60" s="119"/>
      <c r="M60" s="12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M60" s="70"/>
      <c r="AN60" s="70" t="e">
        <f>AN59+1</f>
        <v>#REF!</v>
      </c>
    </row>
    <row r="61" spans="1:40" ht="54.75" customHeight="1">
      <c r="A61" s="35" t="s">
        <v>125</v>
      </c>
      <c r="B61" s="107"/>
      <c r="C61" s="119"/>
      <c r="D61" s="119"/>
      <c r="E61" s="119"/>
      <c r="F61" s="119"/>
      <c r="G61" s="120"/>
      <c r="H61" s="36"/>
      <c r="I61" s="37"/>
      <c r="J61" s="106"/>
      <c r="K61" s="119"/>
      <c r="L61" s="119"/>
      <c r="M61" s="12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M61" s="70"/>
      <c r="AN61" s="70" t="e">
        <f>#REF!+1</f>
        <v>#REF!</v>
      </c>
    </row>
    <row r="62" spans="1:40" ht="54.75" customHeight="1">
      <c r="A62" s="35" t="s">
        <v>99</v>
      </c>
      <c r="B62" s="107"/>
      <c r="C62" s="119"/>
      <c r="D62" s="119"/>
      <c r="E62" s="119"/>
      <c r="F62" s="119"/>
      <c r="G62" s="120"/>
      <c r="H62" s="36"/>
      <c r="I62" s="37"/>
      <c r="J62" s="106"/>
      <c r="K62" s="119"/>
      <c r="L62" s="119"/>
      <c r="M62" s="12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M62" s="70"/>
      <c r="AN62" s="70" t="e">
        <f>AN61+1</f>
        <v>#REF!</v>
      </c>
    </row>
    <row r="63" spans="1:40" ht="54.75" customHeight="1">
      <c r="A63" s="35" t="s">
        <v>128</v>
      </c>
      <c r="B63" s="107"/>
      <c r="C63" s="119"/>
      <c r="D63" s="119"/>
      <c r="E63" s="119"/>
      <c r="F63" s="119"/>
      <c r="G63" s="120"/>
      <c r="H63" s="38"/>
      <c r="I63" s="37"/>
      <c r="J63" s="107"/>
      <c r="K63" s="119"/>
      <c r="L63" s="119"/>
      <c r="M63" s="12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M63" s="70"/>
      <c r="AN63" s="70" t="e">
        <f>#REF!+1</f>
        <v>#REF!</v>
      </c>
    </row>
    <row r="64" spans="1:40" ht="24.75" customHeight="1">
      <c r="A64" s="70"/>
      <c r="B64" s="92"/>
      <c r="C64" s="129"/>
      <c r="D64" s="129"/>
      <c r="E64" s="129"/>
      <c r="F64" s="129"/>
      <c r="G64" s="129"/>
      <c r="H64" s="129"/>
      <c r="I64" s="129"/>
      <c r="J64" s="92"/>
      <c r="K64" s="129"/>
      <c r="L64" s="129"/>
      <c r="M64" s="129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M64" s="70"/>
      <c r="AN64" s="70" t="e">
        <f t="shared" ref="AN64:AN66" si="5">AN63+1</f>
        <v>#REF!</v>
      </c>
    </row>
    <row r="65" spans="1:40" ht="24.75" hidden="1" customHeight="1">
      <c r="A65" s="70"/>
      <c r="B65" s="92"/>
      <c r="C65" s="129"/>
      <c r="D65" s="129"/>
      <c r="E65" s="129"/>
      <c r="F65" s="129"/>
      <c r="G65" s="129"/>
      <c r="H65" s="129"/>
      <c r="I65" s="129"/>
      <c r="J65" s="92"/>
      <c r="K65" s="129"/>
      <c r="L65" s="129"/>
      <c r="M65" s="129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M65" s="70"/>
      <c r="AN65" s="70" t="e">
        <f t="shared" si="5"/>
        <v>#REF!</v>
      </c>
    </row>
    <row r="66" spans="1:40" ht="24.75" hidden="1" customHeight="1">
      <c r="A66" s="70"/>
      <c r="B66" s="92"/>
      <c r="C66" s="129"/>
      <c r="D66" s="129"/>
      <c r="E66" s="129"/>
      <c r="F66" s="129"/>
      <c r="G66" s="129"/>
      <c r="H66" s="129"/>
      <c r="I66" s="129"/>
      <c r="J66" s="92"/>
      <c r="K66" s="129"/>
      <c r="L66" s="129"/>
      <c r="M66" s="129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M66" s="70"/>
      <c r="AN66" s="70" t="e">
        <f t="shared" si="5"/>
        <v>#REF!</v>
      </c>
    </row>
    <row r="67" spans="1:40" ht="24.75" hidden="1" customHeight="1">
      <c r="A67" s="70"/>
      <c r="B67" s="92"/>
      <c r="C67" s="129"/>
      <c r="D67" s="129"/>
      <c r="E67" s="129"/>
      <c r="F67" s="129"/>
      <c r="G67" s="129"/>
      <c r="H67" s="129"/>
      <c r="I67" s="129"/>
      <c r="J67" s="92"/>
      <c r="K67" s="129"/>
      <c r="L67" s="129"/>
      <c r="M67" s="129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M67" s="70"/>
      <c r="AN67" s="70"/>
    </row>
    <row r="68" spans="1:40" ht="24.75" hidden="1" customHeight="1">
      <c r="A68" s="70"/>
      <c r="B68" s="92"/>
      <c r="C68" s="129"/>
      <c r="D68" s="129"/>
      <c r="E68" s="129"/>
      <c r="F68" s="129"/>
      <c r="G68" s="129"/>
      <c r="H68" s="129"/>
      <c r="I68" s="129"/>
      <c r="J68" s="92"/>
      <c r="K68" s="129"/>
      <c r="L68" s="129"/>
      <c r="M68" s="129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M68" s="70"/>
      <c r="AN68" s="70"/>
    </row>
    <row r="69" spans="1:40" ht="12.7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M69" s="70"/>
      <c r="AN69" s="70"/>
    </row>
    <row r="70" spans="1:40" ht="12.7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M70" s="70"/>
      <c r="AN70" s="70"/>
    </row>
    <row r="71" spans="1:40" ht="12.75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M71" s="70"/>
      <c r="AN71" s="70"/>
    </row>
    <row r="72" spans="1:40" ht="12.75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M72" s="70"/>
      <c r="AN72" s="70"/>
    </row>
    <row r="73" spans="1:40" ht="12.75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M73" s="70"/>
      <c r="AN73" s="70"/>
    </row>
    <row r="74" spans="1:40" ht="12.75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M74" s="70"/>
      <c r="AN74" s="70"/>
    </row>
    <row r="75" spans="1:40" ht="12.75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M75" s="70"/>
      <c r="AN75" s="70"/>
    </row>
    <row r="76" spans="1:40" ht="12.75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M76" s="70"/>
      <c r="AN76" s="70"/>
    </row>
    <row r="77" spans="1:40" ht="12.75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M77" s="70"/>
      <c r="AN77" s="70"/>
    </row>
    <row r="78" spans="1:40" ht="12.75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M78" s="70"/>
      <c r="AN78" s="70"/>
    </row>
    <row r="79" spans="1:40" ht="12.75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M79" s="70"/>
      <c r="AN79" s="70"/>
    </row>
    <row r="80" spans="1:40" ht="12.75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M80" s="70"/>
      <c r="AN80" s="70"/>
    </row>
    <row r="81" spans="1:40" ht="12.75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M81" s="70"/>
      <c r="AN81" s="70"/>
    </row>
    <row r="82" spans="1:40" ht="12.75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M82" s="70"/>
      <c r="AN82" s="70"/>
    </row>
    <row r="83" spans="1:40" ht="12.7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M83" s="70"/>
      <c r="AN83" s="70"/>
    </row>
    <row r="84" spans="1:40" ht="12.75" hidden="1" customHeight="1">
      <c r="A84" s="70"/>
      <c r="B84" s="70"/>
      <c r="C84" s="70"/>
      <c r="D84" s="70"/>
      <c r="E84" s="70"/>
      <c r="F84" s="104"/>
      <c r="G84" s="129"/>
      <c r="H84" s="129"/>
      <c r="I84" s="86" t="s">
        <v>130</v>
      </c>
      <c r="J84" s="70"/>
      <c r="K84" s="39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M84" s="70"/>
      <c r="AN84" s="70"/>
    </row>
    <row r="85" spans="1:40" ht="12.75" hidden="1" customHeight="1">
      <c r="A85" s="70"/>
      <c r="B85" s="70"/>
      <c r="C85" s="70"/>
      <c r="D85" s="70"/>
      <c r="E85" s="70"/>
      <c r="F85" s="129"/>
      <c r="G85" s="129"/>
      <c r="H85" s="129"/>
      <c r="I85" s="86" t="s">
        <v>131</v>
      </c>
      <c r="J85" s="70"/>
      <c r="K85" s="39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M85" s="70"/>
      <c r="AN85" s="70"/>
    </row>
    <row r="86" spans="1:40" ht="12.75" hidden="1" customHeight="1">
      <c r="A86" s="70"/>
      <c r="B86" s="70"/>
      <c r="C86" s="70"/>
      <c r="D86" s="70"/>
      <c r="E86" s="70"/>
      <c r="F86" s="104"/>
      <c r="G86" s="129"/>
      <c r="H86" s="129"/>
      <c r="I86" s="86" t="s">
        <v>132</v>
      </c>
      <c r="J86" s="70"/>
      <c r="K86" s="39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M86" s="70"/>
      <c r="AN86" s="70"/>
    </row>
    <row r="87" spans="1:40" ht="12.75" hidden="1" customHeight="1">
      <c r="A87" s="70"/>
      <c r="B87" s="70"/>
      <c r="C87" s="70"/>
      <c r="D87" s="70"/>
      <c r="E87" s="70"/>
      <c r="F87" s="104"/>
      <c r="G87" s="129"/>
      <c r="H87" s="129"/>
      <c r="I87" s="70"/>
      <c r="J87" s="70"/>
      <c r="K87" s="39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M87" s="70"/>
      <c r="AN87" s="70"/>
    </row>
    <row r="88" spans="1:40" ht="12.75" hidden="1" customHeight="1">
      <c r="A88" s="70"/>
      <c r="B88" s="70"/>
      <c r="C88" s="70"/>
      <c r="D88" s="70"/>
      <c r="E88" s="70"/>
      <c r="F88" s="129"/>
      <c r="G88" s="129"/>
      <c r="H88" s="129"/>
      <c r="I88" s="70"/>
      <c r="J88" s="70"/>
      <c r="K88" s="39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M88" s="70"/>
      <c r="AN88" s="70"/>
    </row>
    <row r="89" spans="1:40" ht="12.75" hidden="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39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M89" s="70"/>
      <c r="AN89" s="70"/>
    </row>
    <row r="90" spans="1:40" ht="12.75" hidden="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39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M90" s="70"/>
      <c r="AN90" s="70"/>
    </row>
    <row r="91" spans="1:40" ht="12.75" hidden="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39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M91" s="70"/>
      <c r="AN91" s="70"/>
    </row>
    <row r="92" spans="1:40" ht="12.75" hidden="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39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M92" s="70"/>
      <c r="AN92" s="70"/>
    </row>
    <row r="93" spans="1:40" ht="12.75" hidden="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39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M93" s="70"/>
      <c r="AN93" s="70"/>
    </row>
    <row r="94" spans="1:40" ht="12.75" hidden="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39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M94" s="70"/>
      <c r="AN94" s="70"/>
    </row>
    <row r="95" spans="1:40" ht="12.75" hidden="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39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M95" s="70"/>
      <c r="AN95" s="70"/>
    </row>
    <row r="96" spans="1:40" ht="12.75" hidden="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39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M96" s="70"/>
      <c r="AN96" s="70"/>
    </row>
    <row r="97" spans="1:40" ht="12.75" hidden="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39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M97" s="70"/>
      <c r="AN97" s="70"/>
    </row>
    <row r="98" spans="1:40" ht="12.75" hidden="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39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M98" s="70"/>
      <c r="AN98" s="70"/>
    </row>
    <row r="99" spans="1:40" ht="12.75" hidden="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39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M99" s="70"/>
      <c r="AN99" s="70"/>
    </row>
    <row r="100" spans="1:40" ht="12.75" hidden="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39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M100" s="70"/>
      <c r="AN100" s="70"/>
    </row>
    <row r="101" spans="1:40" ht="12.75" hidden="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39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M101" s="70"/>
      <c r="AN101" s="70"/>
    </row>
    <row r="102" spans="1:40" ht="12.75" hidden="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39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M102" s="70"/>
      <c r="AN102" s="70"/>
    </row>
    <row r="103" spans="1:40" ht="12.75" hidden="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39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M103" s="70"/>
      <c r="AN103" s="70"/>
    </row>
    <row r="104" spans="1:40" ht="12.75" hidden="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39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M104" s="70"/>
      <c r="AN104" s="70"/>
    </row>
    <row r="105" spans="1:40" ht="12.75" hidden="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39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M105" s="70"/>
      <c r="AN105" s="70"/>
    </row>
    <row r="106" spans="1:40" ht="12.75" hidden="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39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M106" s="70"/>
      <c r="AN106" s="70"/>
    </row>
    <row r="107" spans="1:40" ht="12.75" hidden="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39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M107" s="70"/>
      <c r="AN107" s="70"/>
    </row>
    <row r="108" spans="1:40" ht="12.75" hidden="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39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M108" s="70"/>
      <c r="AN108" s="70"/>
    </row>
    <row r="109" spans="1:40" ht="12.75" hidden="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39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M109" s="70"/>
      <c r="AN109" s="70"/>
    </row>
    <row r="110" spans="1:40" ht="12.75" hidden="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39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M110" s="70"/>
      <c r="AN110" s="70"/>
    </row>
    <row r="111" spans="1:40" ht="12.75" hidden="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39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M111" s="70"/>
      <c r="AN111" s="70"/>
    </row>
    <row r="112" spans="1:40" ht="12.75" hidden="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39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M112" s="70"/>
      <c r="AN112" s="70"/>
    </row>
    <row r="113" spans="1:40" ht="12.75" hidden="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39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M113" s="70"/>
      <c r="AN113" s="70"/>
    </row>
    <row r="114" spans="1:40" ht="12.75" hidden="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39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M114" s="70"/>
      <c r="AN114" s="70"/>
    </row>
    <row r="115" spans="1:40" ht="12.75" hidden="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39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M115" s="70"/>
      <c r="AN115" s="70"/>
    </row>
    <row r="116" spans="1:40" ht="12.75" hidden="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39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M116" s="70"/>
      <c r="AN116" s="70"/>
    </row>
    <row r="117" spans="1:40" ht="12.75" hidden="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39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M117" s="70"/>
      <c r="AN117" s="70"/>
    </row>
    <row r="118" spans="1:40" ht="12.75" hidden="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39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M118" s="70"/>
      <c r="AN118" s="70"/>
    </row>
    <row r="119" spans="1:40" ht="12.75" hidden="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39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M119" s="70"/>
      <c r="AN119" s="70"/>
    </row>
    <row r="120" spans="1:40" ht="12.75" hidden="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39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M120" s="70"/>
      <c r="AN120" s="70"/>
    </row>
    <row r="121" spans="1:40" ht="12.75" hidden="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39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M121" s="70"/>
      <c r="AN121" s="70"/>
    </row>
    <row r="122" spans="1:40" ht="12.75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M122" s="70"/>
      <c r="AN122" s="70"/>
    </row>
    <row r="123" spans="1:40" ht="12.75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M123" s="70"/>
      <c r="AN123" s="70"/>
    </row>
    <row r="124" spans="1:40" ht="12.75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M124" s="70"/>
      <c r="AN124" s="70"/>
    </row>
    <row r="125" spans="1:40" ht="12.75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M125" s="70"/>
      <c r="AN125" s="70"/>
    </row>
    <row r="126" spans="1:40" ht="12.75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M126" s="70"/>
      <c r="AN126" s="70"/>
    </row>
    <row r="127" spans="1:40" ht="12.75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M127" s="70"/>
      <c r="AN127" s="70"/>
    </row>
    <row r="128" spans="1:40" ht="12.75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M128" s="70"/>
      <c r="AN128" s="70"/>
    </row>
    <row r="129" spans="1:40" ht="12.75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M129" s="70"/>
      <c r="AN129" s="70"/>
    </row>
    <row r="130" spans="1:40" ht="12.75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M130" s="70"/>
      <c r="AN130" s="70"/>
    </row>
    <row r="131" spans="1:40" ht="12.75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M131" s="70"/>
      <c r="AN131" s="70"/>
    </row>
    <row r="132" spans="1:40" ht="12.75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M132" s="70"/>
      <c r="AN132" s="70"/>
    </row>
    <row r="133" spans="1:40" ht="12.75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M133" s="70"/>
      <c r="AN133" s="70"/>
    </row>
    <row r="134" spans="1:40" ht="12.75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M134" s="70"/>
      <c r="AN134" s="70"/>
    </row>
    <row r="135" spans="1:40" ht="12.75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M135" s="70"/>
      <c r="AN135" s="70"/>
    </row>
    <row r="136" spans="1:40" ht="12.75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M136" s="70"/>
      <c r="AN136" s="70"/>
    </row>
    <row r="137" spans="1:40" ht="12.75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M137" s="70"/>
      <c r="AN137" s="70"/>
    </row>
    <row r="138" spans="1:40" ht="12.75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M138" s="70"/>
      <c r="AN138" s="70"/>
    </row>
    <row r="139" spans="1:40" ht="12.75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M139" s="70"/>
      <c r="AN139" s="70"/>
    </row>
    <row r="140" spans="1:40" ht="12.75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M140" s="70"/>
      <c r="AN140" s="70"/>
    </row>
    <row r="141" spans="1:40" ht="12.75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M141" s="70"/>
      <c r="AN141" s="70"/>
    </row>
    <row r="142" spans="1:40" ht="12.75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M142" s="70"/>
      <c r="AN142" s="70"/>
    </row>
    <row r="143" spans="1:40" ht="12.75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M143" s="70"/>
      <c r="AN143" s="70"/>
    </row>
    <row r="144" spans="1:40" ht="12.75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M144" s="70"/>
      <c r="AN144" s="70"/>
    </row>
    <row r="145" spans="1:40" ht="12.75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M145" s="70"/>
      <c r="AN145" s="70"/>
    </row>
    <row r="146" spans="1:40" ht="12.75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M146" s="70"/>
      <c r="AN146" s="70"/>
    </row>
    <row r="147" spans="1:40" ht="12.75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M147" s="70"/>
      <c r="AN147" s="70"/>
    </row>
    <row r="148" spans="1:40" ht="12.75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M148" s="70"/>
      <c r="AN148" s="70"/>
    </row>
    <row r="149" spans="1:40" ht="12.75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M149" s="70"/>
      <c r="AN149" s="70"/>
    </row>
    <row r="150" spans="1:40" ht="12.75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M150" s="70"/>
      <c r="AN150" s="70"/>
    </row>
    <row r="151" spans="1:40" ht="12.75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M151" s="70"/>
      <c r="AN151" s="70"/>
    </row>
    <row r="152" spans="1:40" ht="12.75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M152" s="70"/>
      <c r="AN152" s="70"/>
    </row>
    <row r="153" spans="1:40" ht="12.75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M153" s="70"/>
      <c r="AN153" s="70"/>
    </row>
    <row r="154" spans="1:40" ht="12.75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M154" s="70"/>
      <c r="AN154" s="70"/>
    </row>
    <row r="155" spans="1:40" ht="12.75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M155" s="70"/>
      <c r="AN155" s="70"/>
    </row>
    <row r="156" spans="1:40" ht="12.75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M156" s="70"/>
      <c r="AN156" s="70"/>
    </row>
    <row r="157" spans="1:40" ht="12.75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M157" s="70"/>
      <c r="AN157" s="70"/>
    </row>
    <row r="158" spans="1:40" ht="12.75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M158" s="70"/>
      <c r="AN158" s="70"/>
    </row>
    <row r="159" spans="1:40" ht="12.75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M159" s="70"/>
      <c r="AN159" s="70"/>
    </row>
    <row r="160" spans="1:40" ht="12.75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M160" s="70"/>
      <c r="AN160" s="70"/>
    </row>
    <row r="161" spans="1:40" ht="12.75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M161" s="70"/>
      <c r="AN161" s="70"/>
    </row>
    <row r="162" spans="1:40" ht="12.75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M162" s="70"/>
      <c r="AN162" s="70"/>
    </row>
    <row r="163" spans="1:40" ht="12.75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M163" s="70"/>
      <c r="AN163" s="70"/>
    </row>
    <row r="164" spans="1:40" ht="12.75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M164" s="70"/>
      <c r="AN164" s="70"/>
    </row>
    <row r="165" spans="1:40" ht="12.75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M165" s="70"/>
      <c r="AN165" s="70"/>
    </row>
    <row r="166" spans="1:40" ht="12.75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M166" s="70"/>
      <c r="AN166" s="70"/>
    </row>
    <row r="167" spans="1:40" ht="12.75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M167" s="70"/>
      <c r="AN167" s="70"/>
    </row>
    <row r="168" spans="1:40" ht="12.75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M168" s="70"/>
      <c r="AN168" s="70"/>
    </row>
    <row r="169" spans="1:40" ht="12.75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M169" s="70"/>
      <c r="AN169" s="70"/>
    </row>
    <row r="170" spans="1:40" ht="12.75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M170" s="70"/>
      <c r="AN170" s="70"/>
    </row>
    <row r="171" spans="1:40" ht="12.75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M171" s="70"/>
      <c r="AN171" s="70"/>
    </row>
    <row r="172" spans="1:40" ht="12.75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M172" s="70"/>
      <c r="AN172" s="70"/>
    </row>
    <row r="173" spans="1:40" ht="12.75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M173" s="70"/>
      <c r="AN173" s="70"/>
    </row>
    <row r="174" spans="1:40" ht="12.75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M174" s="70"/>
      <c r="AN174" s="70"/>
    </row>
    <row r="175" spans="1:40" ht="12.75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M175" s="70"/>
      <c r="AN175" s="70"/>
    </row>
    <row r="176" spans="1:40" ht="12.75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M176" s="70"/>
      <c r="AN176" s="70"/>
    </row>
    <row r="177" spans="1:40" ht="12.75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M177" s="70"/>
      <c r="AN177" s="70"/>
    </row>
    <row r="178" spans="1:40" ht="12.75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M178" s="70"/>
      <c r="AN178" s="70"/>
    </row>
    <row r="179" spans="1:40" ht="12.75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M179" s="70"/>
      <c r="AN179" s="70"/>
    </row>
    <row r="180" spans="1:40" ht="12.75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M180" s="70"/>
      <c r="AN180" s="70"/>
    </row>
    <row r="181" spans="1:40" ht="12.75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M181" s="70"/>
      <c r="AN181" s="70"/>
    </row>
    <row r="182" spans="1:40" ht="12.75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M182" s="70"/>
      <c r="AN182" s="70"/>
    </row>
    <row r="183" spans="1:40" ht="12.7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M183" s="70"/>
      <c r="AN183" s="70"/>
    </row>
    <row r="184" spans="1:40" ht="12.75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M184" s="70"/>
      <c r="AN184" s="70"/>
    </row>
    <row r="185" spans="1:40" ht="12.75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M185" s="70"/>
      <c r="AN185" s="70"/>
    </row>
    <row r="186" spans="1:40" ht="12.75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M186" s="70"/>
      <c r="AN186" s="70"/>
    </row>
    <row r="187" spans="1:40" ht="12.75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M187" s="70"/>
      <c r="AN187" s="70"/>
    </row>
    <row r="188" spans="1:40" ht="12.75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M188" s="70"/>
      <c r="AN188" s="70"/>
    </row>
    <row r="189" spans="1:40" ht="12.75" customHeight="1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M189" s="70"/>
      <c r="AN189" s="70"/>
    </row>
    <row r="190" spans="1:40" ht="12.75" customHeight="1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M190" s="70"/>
      <c r="AN190" s="70"/>
    </row>
    <row r="191" spans="1:40" ht="12.75" customHeight="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M191" s="70"/>
      <c r="AN191" s="70"/>
    </row>
    <row r="192" spans="1:40" ht="12.75" customHeight="1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M192" s="70"/>
      <c r="AN192" s="70"/>
    </row>
    <row r="193" spans="1:40" ht="12.75" customHeight="1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M193" s="70"/>
      <c r="AN193" s="70"/>
    </row>
    <row r="194" spans="1:40" ht="12.75" customHeight="1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M194" s="70"/>
      <c r="AN194" s="70"/>
    </row>
    <row r="195" spans="1:40" ht="12.75" customHeight="1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M195" s="70"/>
      <c r="AN195" s="70"/>
    </row>
    <row r="196" spans="1:40" ht="12.75" customHeight="1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M196" s="70"/>
      <c r="AN196" s="70"/>
    </row>
    <row r="197" spans="1:40" ht="12.75" customHeight="1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M197" s="70"/>
      <c r="AN197" s="70"/>
    </row>
    <row r="198" spans="1:40" ht="12.75" customHeight="1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M198" s="70"/>
      <c r="AN198" s="70"/>
    </row>
    <row r="199" spans="1:40" ht="12.75" customHeight="1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M199" s="70"/>
      <c r="AN199" s="70"/>
    </row>
    <row r="200" spans="1:40" ht="12.75" customHeight="1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M200" s="70"/>
      <c r="AN200" s="70"/>
    </row>
    <row r="201" spans="1:40" ht="12.75" customHeight="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M201" s="70"/>
      <c r="AN201" s="70"/>
    </row>
    <row r="202" spans="1:40" ht="12.75" customHeight="1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M202" s="70"/>
      <c r="AN202" s="70"/>
    </row>
    <row r="203" spans="1:40" ht="12.75" customHeight="1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M203" s="70"/>
      <c r="AN203" s="70"/>
    </row>
    <row r="204" spans="1:40" ht="12.75" customHeight="1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M204" s="70"/>
      <c r="AN204" s="70"/>
    </row>
    <row r="205" spans="1:40" ht="12.75" customHeight="1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M205" s="70"/>
      <c r="AN205" s="70"/>
    </row>
    <row r="206" spans="1:40" ht="12.75" customHeight="1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M206" s="70"/>
      <c r="AN206" s="70"/>
    </row>
    <row r="207" spans="1:40" ht="12.75" customHeight="1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M207" s="70"/>
      <c r="AN207" s="70"/>
    </row>
    <row r="208" spans="1:40" ht="12.75" customHeight="1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M208" s="70"/>
      <c r="AN208" s="70"/>
    </row>
    <row r="209" spans="1:40" ht="12.75" customHeight="1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M209" s="70"/>
      <c r="AN209" s="70"/>
    </row>
    <row r="210" spans="1:40" ht="12.75" customHeight="1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M210" s="70"/>
      <c r="AN210" s="70"/>
    </row>
    <row r="211" spans="1:40" ht="12.75" customHeight="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M211" s="70"/>
      <c r="AN211" s="70"/>
    </row>
    <row r="212" spans="1:40" ht="12.75" customHeight="1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M212" s="70"/>
      <c r="AN212" s="70"/>
    </row>
    <row r="213" spans="1:40" ht="12.75" customHeight="1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M213" s="70"/>
      <c r="AN213" s="70"/>
    </row>
    <row r="214" spans="1:40" ht="12.75" customHeight="1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M214" s="70"/>
      <c r="AN214" s="70"/>
    </row>
    <row r="215" spans="1:40" ht="12.7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M215" s="70"/>
      <c r="AN215" s="70"/>
    </row>
    <row r="216" spans="1:40" ht="12.7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M216" s="70"/>
      <c r="AN216" s="70"/>
    </row>
    <row r="217" spans="1:40" ht="12.75" customHeight="1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M217" s="70"/>
      <c r="AN217" s="70"/>
    </row>
    <row r="218" spans="1:40" ht="12.75" customHeight="1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M218" s="70"/>
      <c r="AN218" s="70"/>
    </row>
    <row r="219" spans="1:40" ht="12.75" customHeight="1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M219" s="70"/>
      <c r="AN219" s="70"/>
    </row>
    <row r="220" spans="1:40" ht="12.75" customHeight="1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M220" s="70"/>
      <c r="AN220" s="70"/>
    </row>
    <row r="221" spans="1:40" ht="12.75" customHeight="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M221" s="70"/>
      <c r="AN221" s="70"/>
    </row>
    <row r="222" spans="1:40" ht="12.75" customHeight="1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M222" s="70"/>
      <c r="AN222" s="70"/>
    </row>
    <row r="223" spans="1:40" ht="12.75" customHeight="1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M223" s="70"/>
      <c r="AN223" s="70"/>
    </row>
    <row r="224" spans="1:40" ht="12.75" customHeight="1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M224" s="70"/>
      <c r="AN224" s="70"/>
    </row>
    <row r="225" spans="1:40" ht="12.75" customHeight="1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M225" s="70"/>
      <c r="AN225" s="70"/>
    </row>
    <row r="226" spans="1:40" ht="12.75" customHeight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M226" s="70"/>
      <c r="AN226" s="70"/>
    </row>
    <row r="227" spans="1:40" ht="12.75" customHeight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M227" s="70"/>
      <c r="AN227" s="70"/>
    </row>
    <row r="228" spans="1:40" ht="12.75" customHeight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M228" s="70"/>
      <c r="AN228" s="70"/>
    </row>
    <row r="229" spans="1:40" ht="12.75" customHeight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M229" s="70"/>
      <c r="AN229" s="70"/>
    </row>
    <row r="230" spans="1:40" ht="12.75" customHeight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M230" s="70"/>
      <c r="AN230" s="70"/>
    </row>
    <row r="231" spans="1:40" ht="12.75" customHeight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M231" s="70"/>
      <c r="AN231" s="70"/>
    </row>
    <row r="232" spans="1:40" ht="12.75" customHeight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M232" s="70"/>
      <c r="AN232" s="70"/>
    </row>
    <row r="233" spans="1:40" ht="12.75" customHeight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M233" s="70"/>
      <c r="AN233" s="70"/>
    </row>
    <row r="234" spans="1:40" ht="12.75" customHeight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M234" s="70"/>
      <c r="AN234" s="70"/>
    </row>
    <row r="235" spans="1:40" ht="12.75" customHeight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M235" s="70"/>
      <c r="AN235" s="70"/>
    </row>
    <row r="236" spans="1:40" ht="12.75" customHeight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M236" s="70"/>
      <c r="AN236" s="70"/>
    </row>
    <row r="237" spans="1:40" ht="12.75" customHeight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M237" s="70"/>
      <c r="AN237" s="70"/>
    </row>
    <row r="238" spans="1:40" ht="12.75" customHeight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M238" s="70"/>
      <c r="AN238" s="70"/>
    </row>
    <row r="239" spans="1:40" ht="12.75" customHeight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M239" s="70"/>
      <c r="AN239" s="70"/>
    </row>
    <row r="240" spans="1:40" ht="12.75" customHeight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M240" s="70"/>
      <c r="AN240" s="70"/>
    </row>
    <row r="241" spans="1:40" ht="12.75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M241" s="70"/>
      <c r="AN241" s="70"/>
    </row>
    <row r="242" spans="1:40" ht="12.75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M242" s="70"/>
      <c r="AN242" s="70"/>
    </row>
    <row r="243" spans="1:40" ht="12.75" customHeight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M243" s="70"/>
      <c r="AN243" s="70"/>
    </row>
    <row r="244" spans="1:40" ht="12.75" customHeight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M244" s="70"/>
      <c r="AN244" s="70"/>
    </row>
    <row r="245" spans="1:40" ht="12.75" customHeight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M245" s="70"/>
      <c r="AN245" s="70"/>
    </row>
    <row r="246" spans="1:40" ht="12.75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M246" s="70"/>
      <c r="AN246" s="70"/>
    </row>
    <row r="247" spans="1:40" ht="12.75" customHeight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M247" s="70"/>
      <c r="AN247" s="70"/>
    </row>
    <row r="248" spans="1:40" ht="12.75" customHeight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M248" s="70"/>
      <c r="AN248" s="70"/>
    </row>
    <row r="249" spans="1:40" ht="12.75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M249" s="70"/>
      <c r="AN249" s="70"/>
    </row>
    <row r="250" spans="1:40" ht="12.75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M250" s="70"/>
      <c r="AN250" s="70"/>
    </row>
    <row r="251" spans="1:40" ht="12.75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M251" s="70"/>
      <c r="AN251" s="70"/>
    </row>
    <row r="252" spans="1:40" ht="12.75" customHeight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M252" s="70"/>
      <c r="AN252" s="70"/>
    </row>
    <row r="253" spans="1:40" ht="12.75" customHeight="1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M253" s="70"/>
      <c r="AN253" s="70"/>
    </row>
    <row r="254" spans="1:40" ht="12.75" customHeight="1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M254" s="70"/>
      <c r="AN254" s="70"/>
    </row>
    <row r="255" spans="1:40" ht="12.75" customHeight="1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M255" s="70"/>
      <c r="AN255" s="70"/>
    </row>
    <row r="256" spans="1:40" ht="12.75" customHeight="1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M256" s="70"/>
      <c r="AN256" s="70"/>
    </row>
    <row r="257" spans="1:40" ht="12.7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M257" s="70"/>
      <c r="AN257" s="70"/>
    </row>
    <row r="258" spans="1:40" ht="12.75" customHeight="1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M258" s="70"/>
      <c r="AN258" s="70"/>
    </row>
    <row r="259" spans="1:40" ht="12.75" customHeight="1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M259" s="70"/>
      <c r="AN259" s="70"/>
    </row>
    <row r="260" spans="1:40" ht="12.75" customHeight="1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M260" s="70"/>
      <c r="AN260" s="70"/>
    </row>
    <row r="261" spans="1:40" ht="12.75" customHeight="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M261" s="70"/>
      <c r="AN261" s="70"/>
    </row>
    <row r="262" spans="1:40" ht="12.75" customHeight="1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M262" s="70"/>
      <c r="AN262" s="70"/>
    </row>
    <row r="263" spans="1:40" ht="12.75" customHeight="1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M263" s="70"/>
      <c r="AN263" s="70"/>
    </row>
    <row r="264" spans="1:40" ht="12.75" customHeight="1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M264" s="70"/>
      <c r="AN264" s="70"/>
    </row>
    <row r="265" spans="1:40" ht="12.75" customHeight="1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M265" s="70"/>
      <c r="AN265" s="70"/>
    </row>
    <row r="266" spans="1:40" ht="12.75" customHeight="1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M266" s="70"/>
      <c r="AN266" s="70"/>
    </row>
    <row r="267" spans="1:40" ht="12.75" customHeight="1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M267" s="70"/>
      <c r="AN267" s="70"/>
    </row>
    <row r="268" spans="1:40" ht="12.75" customHeight="1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M268" s="70"/>
      <c r="AN268" s="70"/>
    </row>
    <row r="269" spans="1:40" ht="12.75" customHeight="1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M269" s="70"/>
      <c r="AN269" s="70"/>
    </row>
    <row r="270" spans="1:40" ht="12.75" customHeight="1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M270" s="70"/>
      <c r="AN270" s="70"/>
    </row>
    <row r="271" spans="1:40" ht="12.75" customHeight="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M271" s="70"/>
      <c r="AN271" s="70"/>
    </row>
    <row r="272" spans="1:40" ht="12.75" customHeight="1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M272" s="70"/>
      <c r="AN272" s="70"/>
    </row>
    <row r="273" spans="1:40" ht="12.75" customHeight="1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M273" s="70"/>
      <c r="AN273" s="70"/>
    </row>
    <row r="274" spans="1:40" ht="12.75" customHeight="1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M274" s="70"/>
      <c r="AN274" s="70"/>
    </row>
    <row r="275" spans="1:40" ht="12.75" customHeight="1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M275" s="70"/>
      <c r="AN275" s="70"/>
    </row>
    <row r="276" spans="1:40" ht="12.75" customHeight="1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M276" s="70"/>
      <c r="AN276" s="70"/>
    </row>
    <row r="277" spans="1:40" ht="12.75" customHeight="1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M277" s="70"/>
      <c r="AN277" s="70"/>
    </row>
    <row r="278" spans="1:40" ht="12.75" customHeight="1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M278" s="70"/>
      <c r="AN278" s="70"/>
    </row>
    <row r="279" spans="1:40" ht="12.75" customHeight="1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M279" s="70"/>
      <c r="AN279" s="70"/>
    </row>
    <row r="280" spans="1:40" ht="12.75" customHeight="1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M280" s="70"/>
      <c r="AN280" s="70"/>
    </row>
    <row r="281" spans="1:40" ht="12.75" customHeight="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M281" s="70"/>
      <c r="AN281" s="70"/>
    </row>
    <row r="282" spans="1:40" ht="12.75" customHeight="1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M282" s="70"/>
      <c r="AN282" s="70"/>
    </row>
    <row r="283" spans="1:40" ht="12.75" customHeight="1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M283" s="70"/>
      <c r="AN283" s="70"/>
    </row>
    <row r="284" spans="1:40" ht="12.75" customHeight="1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M284" s="70"/>
      <c r="AN284" s="70"/>
    </row>
    <row r="285" spans="1:40" ht="12.75" customHeight="1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M285" s="70"/>
      <c r="AN285" s="70"/>
    </row>
    <row r="286" spans="1:40" ht="12.75" customHeight="1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/>
      <c r="AB286" s="70"/>
      <c r="AC286" s="70"/>
      <c r="AD286" s="70"/>
      <c r="AE286" s="70"/>
      <c r="AF286" s="70"/>
      <c r="AG286" s="70"/>
      <c r="AH286" s="70"/>
      <c r="AI286" s="70"/>
      <c r="AJ286" s="70"/>
      <c r="AK286" s="70"/>
      <c r="AM286" s="70"/>
      <c r="AN286" s="70"/>
    </row>
    <row r="287" spans="1:40" ht="12.75" customHeight="1"/>
    <row r="288" spans="1:40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9">
    <mergeCell ref="L22:M22"/>
    <mergeCell ref="L23:M23"/>
    <mergeCell ref="L24:M24"/>
    <mergeCell ref="L25:M25"/>
    <mergeCell ref="I27:M29"/>
    <mergeCell ref="C23:C24"/>
    <mergeCell ref="D23:D24"/>
    <mergeCell ref="E23:E25"/>
    <mergeCell ref="D27:E27"/>
    <mergeCell ref="D28:E28"/>
    <mergeCell ref="D29:E29"/>
    <mergeCell ref="J59:M59"/>
    <mergeCell ref="J60:M60"/>
    <mergeCell ref="A55:M55"/>
    <mergeCell ref="A57:A58"/>
    <mergeCell ref="B57:G58"/>
    <mergeCell ref="H57:I57"/>
    <mergeCell ref="J57:M58"/>
    <mergeCell ref="B59:G59"/>
    <mergeCell ref="B60:G60"/>
    <mergeCell ref="F84:H85"/>
    <mergeCell ref="F86:H86"/>
    <mergeCell ref="F87:H88"/>
    <mergeCell ref="B64:I64"/>
    <mergeCell ref="B65:I65"/>
    <mergeCell ref="B66:I66"/>
    <mergeCell ref="B67:I67"/>
    <mergeCell ref="C7:H7"/>
    <mergeCell ref="I7:K7"/>
    <mergeCell ref="A1:B3"/>
    <mergeCell ref="C1:J3"/>
    <mergeCell ref="K1:M1"/>
    <mergeCell ref="K2:M2"/>
    <mergeCell ref="K3:M3"/>
    <mergeCell ref="A5:M5"/>
    <mergeCell ref="L7:M7"/>
    <mergeCell ref="A7:B7"/>
    <mergeCell ref="A14:B14"/>
    <mergeCell ref="C8:M8"/>
    <mergeCell ref="C9:M9"/>
    <mergeCell ref="C11:J11"/>
    <mergeCell ref="L11:M11"/>
    <mergeCell ref="C12:M12"/>
    <mergeCell ref="C13:M13"/>
    <mergeCell ref="C14:M14"/>
    <mergeCell ref="A8:B8"/>
    <mergeCell ref="A9:B9"/>
    <mergeCell ref="A11:B11"/>
    <mergeCell ref="A12:B12"/>
    <mergeCell ref="A13:B13"/>
    <mergeCell ref="F20:H20"/>
    <mergeCell ref="A15:B15"/>
    <mergeCell ref="A17:B18"/>
    <mergeCell ref="C17:D18"/>
    <mergeCell ref="A19:B20"/>
    <mergeCell ref="C19:D20"/>
    <mergeCell ref="C15:M15"/>
    <mergeCell ref="E17:M17"/>
    <mergeCell ref="F18:H18"/>
    <mergeCell ref="J18:L18"/>
    <mergeCell ref="F19:H19"/>
    <mergeCell ref="J19:L19"/>
    <mergeCell ref="J20:L20"/>
    <mergeCell ref="A23:A24"/>
    <mergeCell ref="B23:B24"/>
    <mergeCell ref="A27:C29"/>
    <mergeCell ref="B68:I68"/>
    <mergeCell ref="J68:M68"/>
    <mergeCell ref="J64:M64"/>
    <mergeCell ref="J65:M65"/>
    <mergeCell ref="J66:M66"/>
    <mergeCell ref="J67:M67"/>
    <mergeCell ref="B61:G61"/>
    <mergeCell ref="J61:M61"/>
    <mergeCell ref="B62:G62"/>
    <mergeCell ref="J62:M62"/>
    <mergeCell ref="B63:G63"/>
    <mergeCell ref="J63:M63"/>
    <mergeCell ref="A31:M31"/>
  </mergeCells>
  <dataValidations count="8">
    <dataValidation type="list" allowBlank="1" showErrorMessage="1" sqref="M19:M20 B23 D23 B25" xr:uid="{00000000-0002-0000-0100-000000000000}">
      <formula1>$O$11:$O$16</formula1>
    </dataValidation>
    <dataValidation type="list" allowBlank="1" showErrorMessage="1" sqref="B22" xr:uid="{00000000-0002-0000-0100-000001000000}">
      <formula1>$O$3:$O$5</formula1>
    </dataValidation>
    <dataValidation type="list" allowBlank="1" showErrorMessage="1" sqref="C9 C15" xr:uid="{00000000-0002-0000-0100-000002000000}">
      <formula1>$O$37:$O$40</formula1>
    </dataValidation>
    <dataValidation type="list" allowBlank="1" showErrorMessage="1" sqref="C7" xr:uid="{00000000-0002-0000-0100-000003000000}">
      <formula1>$O$22:$O$35</formula1>
    </dataValidation>
    <dataValidation type="list" allowBlank="1" showErrorMessage="1" sqref="D22" xr:uid="{00000000-0002-0000-0100-000004000000}">
      <formula1>$O$7:$O$9</formula1>
    </dataValidation>
    <dataValidation type="list" allowBlank="1" showErrorMessage="1" sqref="C14" xr:uid="{00000000-0002-0000-0100-000005000000}">
      <formula1>$O$55:$O$57</formula1>
    </dataValidation>
    <dataValidation type="list" allowBlank="1" showErrorMessage="1" sqref="L7" xr:uid="{00000000-0002-0000-0100-000006000000}">
      <formula1>$O$18:$O$20</formula1>
    </dataValidation>
    <dataValidation type="list" allowBlank="1" showErrorMessage="1" sqref="C19" xr:uid="{00000000-0002-0000-0100-000007000000}">
      <formula1>$O$44:$O$53</formula1>
    </dataValidation>
  </dataValidations>
  <printOptions horizontalCentered="1"/>
  <pageMargins left="0.31496062992125984" right="0.31496062992125984" top="0.74803149606299213" bottom="0.35433070866141736" header="0" footer="0"/>
  <pageSetup scale="4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5703125" defaultRowHeight="15" customHeight="1"/>
  <cols>
    <col min="1" max="1" width="51.42578125" customWidth="1"/>
    <col min="2" max="6" width="10.42578125" customWidth="1"/>
    <col min="7" max="26" width="12.42578125" customWidth="1"/>
  </cols>
  <sheetData>
    <row r="1" spans="1:1" ht="15" customHeight="1">
      <c r="A1" s="71" t="s">
        <v>3</v>
      </c>
    </row>
    <row r="2" spans="1:1" ht="15" customHeight="1">
      <c r="A2" s="70" t="s">
        <v>5</v>
      </c>
    </row>
    <row r="3" spans="1:1" ht="15" customHeight="1">
      <c r="A3" s="70" t="s">
        <v>6</v>
      </c>
    </row>
    <row r="4" spans="1:1" ht="15" customHeight="1">
      <c r="A4" s="70" t="s">
        <v>8</v>
      </c>
    </row>
    <row r="5" spans="1:1" ht="15" customHeight="1">
      <c r="A5" s="71" t="s">
        <v>9</v>
      </c>
    </row>
    <row r="6" spans="1:1" ht="15" customHeight="1">
      <c r="A6" s="70" t="s">
        <v>14</v>
      </c>
    </row>
    <row r="7" spans="1:1" ht="15" customHeight="1">
      <c r="A7" s="70" t="s">
        <v>17</v>
      </c>
    </row>
    <row r="8" spans="1:1" ht="15" customHeight="1">
      <c r="A8" s="70" t="s">
        <v>20</v>
      </c>
    </row>
    <row r="9" spans="1:1" ht="15" customHeight="1">
      <c r="A9" s="71" t="s">
        <v>21</v>
      </c>
    </row>
    <row r="10" spans="1:1" ht="15" customHeight="1">
      <c r="A10" s="70" t="s">
        <v>26</v>
      </c>
    </row>
    <row r="11" spans="1:1" ht="15" customHeight="1">
      <c r="A11" s="70" t="s">
        <v>29</v>
      </c>
    </row>
    <row r="12" spans="1:1" ht="15" customHeight="1">
      <c r="A12" s="70" t="s">
        <v>148</v>
      </c>
    </row>
    <row r="13" spans="1:1" ht="15" customHeight="1">
      <c r="A13" s="70" t="s">
        <v>37</v>
      </c>
    </row>
    <row r="14" spans="1:1" ht="15" customHeight="1">
      <c r="A14" s="70" t="s">
        <v>38</v>
      </c>
    </row>
    <row r="15" spans="1:1" ht="15" customHeight="1">
      <c r="A15" s="71" t="s">
        <v>42</v>
      </c>
    </row>
    <row r="16" spans="1:1" ht="15" customHeight="1">
      <c r="A16" s="70" t="s">
        <v>48</v>
      </c>
    </row>
    <row r="17" spans="1:1" ht="15" customHeight="1">
      <c r="A17" s="70" t="s">
        <v>13</v>
      </c>
    </row>
    <row r="18" spans="1:1" ht="15" customHeight="1">
      <c r="A18" s="70" t="s">
        <v>56</v>
      </c>
    </row>
    <row r="19" spans="1:1" ht="15" customHeight="1">
      <c r="A19" s="70" t="s">
        <v>149</v>
      </c>
    </row>
    <row r="20" spans="1:1" ht="15" customHeight="1">
      <c r="A20" s="70"/>
    </row>
    <row r="21" spans="1:1" ht="15" customHeight="1">
      <c r="A21" s="71" t="s">
        <v>57</v>
      </c>
    </row>
    <row r="22" spans="1:1" ht="15" customHeight="1">
      <c r="A22" s="34" t="s">
        <v>64</v>
      </c>
    </row>
    <row r="23" spans="1:1" ht="15" customHeight="1">
      <c r="A23" s="34" t="s">
        <v>70</v>
      </c>
    </row>
    <row r="24" spans="1:1" ht="15" customHeight="1">
      <c r="A24" s="34" t="s">
        <v>72</v>
      </c>
    </row>
    <row r="25" spans="1:1" ht="15" customHeight="1">
      <c r="A25" s="34" t="s">
        <v>11</v>
      </c>
    </row>
    <row r="26" spans="1:1" ht="15" customHeight="1">
      <c r="A26" s="34" t="s">
        <v>74</v>
      </c>
    </row>
    <row r="27" spans="1:1" ht="15" customHeight="1">
      <c r="A27" s="34" t="s">
        <v>79</v>
      </c>
    </row>
    <row r="28" spans="1:1" ht="15" customHeight="1">
      <c r="A28" s="34" t="s">
        <v>81</v>
      </c>
    </row>
    <row r="29" spans="1:1" ht="15" customHeight="1">
      <c r="A29" s="34" t="s">
        <v>150</v>
      </c>
    </row>
    <row r="30" spans="1:1" ht="15" customHeight="1">
      <c r="A30" s="34" t="s">
        <v>84</v>
      </c>
    </row>
    <row r="31" spans="1:1" ht="15" customHeight="1">
      <c r="A31" s="34" t="s">
        <v>86</v>
      </c>
    </row>
    <row r="32" spans="1:1" ht="15" customHeight="1">
      <c r="A32" s="34" t="s">
        <v>87</v>
      </c>
    </row>
    <row r="33" spans="1:1" ht="15" customHeight="1">
      <c r="A33" s="34" t="s">
        <v>92</v>
      </c>
    </row>
    <row r="34" spans="1:1" ht="15" customHeight="1">
      <c r="A34" s="34" t="s">
        <v>94</v>
      </c>
    </row>
    <row r="35" spans="1:1" ht="15" customHeight="1">
      <c r="A35" s="34" t="s">
        <v>96</v>
      </c>
    </row>
    <row r="36" spans="1:1" ht="15" customHeight="1">
      <c r="A36" s="71" t="s">
        <v>98</v>
      </c>
    </row>
    <row r="37" spans="1:1" ht="15" customHeight="1">
      <c r="A37" s="34" t="s">
        <v>19</v>
      </c>
    </row>
    <row r="38" spans="1:1" ht="15" customHeight="1">
      <c r="A38" s="34" t="s">
        <v>100</v>
      </c>
    </row>
    <row r="39" spans="1:1" ht="15" customHeight="1">
      <c r="A39" s="34" t="s">
        <v>101</v>
      </c>
    </row>
    <row r="40" spans="1:1" ht="15" customHeight="1">
      <c r="A40" s="34" t="s">
        <v>102</v>
      </c>
    </row>
    <row r="41" spans="1:1" ht="15" customHeight="1">
      <c r="A41" s="34" t="s">
        <v>151</v>
      </c>
    </row>
    <row r="42" spans="1:1" ht="12.75" customHeight="1">
      <c r="A42" s="69" t="s">
        <v>152</v>
      </c>
    </row>
    <row r="43" spans="1:1" ht="12.75" customHeight="1">
      <c r="A43" s="70" t="s">
        <v>103</v>
      </c>
    </row>
    <row r="44" spans="1:1" ht="12.75" customHeight="1">
      <c r="A44" s="70" t="s">
        <v>104</v>
      </c>
    </row>
    <row r="45" spans="1:1" ht="12.75" customHeight="1">
      <c r="A45" s="71" t="s">
        <v>105</v>
      </c>
    </row>
    <row r="46" spans="1:1" ht="12.75" customHeight="1">
      <c r="A46" s="70" t="s">
        <v>50</v>
      </c>
    </row>
    <row r="47" spans="1:1" ht="12.75" customHeight="1">
      <c r="A47" s="70" t="s">
        <v>106</v>
      </c>
    </row>
    <row r="48" spans="1:1" ht="12.75" customHeight="1">
      <c r="A48" s="70" t="s">
        <v>107</v>
      </c>
    </row>
    <row r="49" spans="1:1" ht="12.75" customHeight="1">
      <c r="A49" s="70" t="s">
        <v>108</v>
      </c>
    </row>
    <row r="50" spans="1:1" ht="12.75" customHeight="1">
      <c r="A50" s="70" t="s">
        <v>109</v>
      </c>
    </row>
    <row r="51" spans="1:1" ht="12.75" customHeight="1">
      <c r="A51" s="70" t="s">
        <v>110</v>
      </c>
    </row>
    <row r="52" spans="1:1" ht="12.75" customHeight="1">
      <c r="A52" s="70" t="s">
        <v>111</v>
      </c>
    </row>
    <row r="53" spans="1:1" ht="12.75" customHeight="1">
      <c r="A53" s="70" t="s">
        <v>153</v>
      </c>
    </row>
    <row r="54" spans="1:1" ht="12.75" customHeight="1">
      <c r="A54" s="70" t="s">
        <v>144</v>
      </c>
    </row>
    <row r="55" spans="1:1" ht="12.75" customHeight="1">
      <c r="A55" s="70" t="s">
        <v>145</v>
      </c>
    </row>
    <row r="56" spans="1:1" ht="12.75" customHeight="1">
      <c r="A56" s="71" t="s">
        <v>112</v>
      </c>
    </row>
    <row r="57" spans="1:1" ht="12.75" customHeight="1">
      <c r="A57" s="70" t="s">
        <v>154</v>
      </c>
    </row>
    <row r="58" spans="1:1" ht="12.75" customHeight="1">
      <c r="A58" s="70" t="s">
        <v>155</v>
      </c>
    </row>
    <row r="59" spans="1:1" ht="12.75" customHeight="1">
      <c r="A59" s="70" t="s">
        <v>156</v>
      </c>
    </row>
    <row r="60" spans="1:1" ht="12.75" customHeight="1">
      <c r="A60" s="70" t="s">
        <v>119</v>
      </c>
    </row>
    <row r="61" spans="1:1" ht="12.75" customHeight="1">
      <c r="A61" s="70"/>
    </row>
    <row r="62" spans="1:1" ht="12.75" customHeight="1">
      <c r="A62" s="70"/>
    </row>
    <row r="63" spans="1:1" ht="12.75" customHeight="1">
      <c r="A63" s="70"/>
    </row>
    <row r="64" spans="1:1" ht="12.75" customHeight="1">
      <c r="A64" s="70"/>
    </row>
    <row r="65" spans="1:1" ht="12.75" customHeight="1">
      <c r="A65" s="70"/>
    </row>
    <row r="66" spans="1:1" ht="12.75" customHeight="1">
      <c r="A66" s="70"/>
    </row>
    <row r="67" spans="1:1" ht="12.75" customHeight="1">
      <c r="A67" s="70"/>
    </row>
    <row r="68" spans="1:1" ht="12.75" customHeight="1">
      <c r="A68" s="70"/>
    </row>
    <row r="69" spans="1:1" ht="12.75" customHeight="1">
      <c r="A69" s="70"/>
    </row>
    <row r="70" spans="1:1" ht="12.75" customHeight="1">
      <c r="A70" s="70"/>
    </row>
    <row r="71" spans="1:1" ht="12.75" customHeight="1">
      <c r="A71" s="70"/>
    </row>
    <row r="72" spans="1:1" ht="12.75" customHeight="1">
      <c r="A72" s="70"/>
    </row>
    <row r="73" spans="1:1" ht="12.75" customHeight="1">
      <c r="A73" s="70"/>
    </row>
    <row r="74" spans="1:1" ht="12.75" customHeight="1">
      <c r="A74" s="70"/>
    </row>
    <row r="75" spans="1:1" ht="12.75" customHeight="1">
      <c r="A75" s="70"/>
    </row>
    <row r="76" spans="1:1" ht="12.75" customHeight="1">
      <c r="A76" s="70"/>
    </row>
    <row r="77" spans="1:1" ht="12.75" customHeight="1">
      <c r="A77" s="70"/>
    </row>
    <row r="78" spans="1:1" ht="12.75" customHeight="1">
      <c r="A78" s="70"/>
    </row>
    <row r="79" spans="1:1" ht="12.75" customHeight="1">
      <c r="A79" s="70"/>
    </row>
    <row r="80" spans="1:1" ht="12.75" customHeight="1">
      <c r="A80" s="70"/>
    </row>
    <row r="81" spans="1:1" ht="12.75" customHeight="1">
      <c r="A81" s="70"/>
    </row>
    <row r="82" spans="1:1" ht="12.75" customHeight="1">
      <c r="A82" s="70"/>
    </row>
    <row r="83" spans="1:1" ht="12.75" customHeight="1">
      <c r="A83" s="70"/>
    </row>
    <row r="84" spans="1:1" ht="12.75" customHeight="1">
      <c r="A84" s="70"/>
    </row>
    <row r="85" spans="1:1" ht="12.75" customHeight="1">
      <c r="A85" s="70"/>
    </row>
    <row r="86" spans="1:1" ht="12.75" customHeight="1">
      <c r="A86" s="70"/>
    </row>
    <row r="87" spans="1:1" ht="12.75" customHeight="1">
      <c r="A87" s="70"/>
    </row>
    <row r="88" spans="1:1" ht="12.75" customHeight="1">
      <c r="A88" s="70"/>
    </row>
    <row r="89" spans="1:1" ht="12.75" customHeight="1">
      <c r="A89" s="70"/>
    </row>
    <row r="90" spans="1:1" ht="12.75" customHeight="1">
      <c r="A90" s="70"/>
    </row>
    <row r="91" spans="1:1" ht="12.75" customHeight="1">
      <c r="A91" s="70"/>
    </row>
    <row r="92" spans="1:1" ht="12.75" customHeight="1">
      <c r="A92" s="70"/>
    </row>
    <row r="93" spans="1:1" ht="12.75" customHeight="1">
      <c r="A93" s="70"/>
    </row>
    <row r="94" spans="1:1" ht="12.75" customHeight="1">
      <c r="A94" s="70"/>
    </row>
    <row r="95" spans="1:1" ht="12.75" customHeight="1">
      <c r="A95" s="70"/>
    </row>
    <row r="96" spans="1:1" ht="12.75" customHeight="1">
      <c r="A96" s="70"/>
    </row>
    <row r="97" spans="1:1" ht="12.75" customHeight="1">
      <c r="A97" s="70"/>
    </row>
    <row r="98" spans="1:1" ht="12.75" customHeight="1">
      <c r="A98" s="70"/>
    </row>
    <row r="99" spans="1:1" ht="12.75" customHeight="1">
      <c r="A99" s="70"/>
    </row>
    <row r="100" spans="1:1" ht="12.75" customHeight="1">
      <c r="A100" s="70"/>
    </row>
    <row r="101" spans="1:1" ht="12.75" customHeight="1">
      <c r="A101" s="70"/>
    </row>
    <row r="102" spans="1:1" ht="12.75" customHeight="1">
      <c r="A102" s="70"/>
    </row>
    <row r="103" spans="1:1" ht="12.75" customHeight="1">
      <c r="A103" s="70"/>
    </row>
    <row r="104" spans="1:1" ht="12.75" customHeight="1">
      <c r="A104" s="70"/>
    </row>
    <row r="105" spans="1:1" ht="12.75" customHeight="1">
      <c r="A105" s="70"/>
    </row>
    <row r="106" spans="1:1" ht="12.75" customHeight="1">
      <c r="A106" s="70"/>
    </row>
    <row r="107" spans="1:1" ht="12.75" customHeight="1">
      <c r="A107" s="70"/>
    </row>
    <row r="108" spans="1:1" ht="12.75" customHeight="1">
      <c r="A108" s="70"/>
    </row>
    <row r="109" spans="1:1" ht="12.75" customHeight="1">
      <c r="A109" s="70"/>
    </row>
    <row r="110" spans="1:1" ht="12.75" customHeight="1">
      <c r="A110" s="70"/>
    </row>
    <row r="111" spans="1:1" ht="12.75" customHeight="1">
      <c r="A111" s="70"/>
    </row>
    <row r="112" spans="1:1" ht="12.75" customHeight="1">
      <c r="A112" s="70"/>
    </row>
    <row r="113" spans="1:1" ht="12.75" customHeight="1">
      <c r="A113" s="70"/>
    </row>
    <row r="114" spans="1:1" ht="12.75" customHeight="1">
      <c r="A114" s="70"/>
    </row>
    <row r="115" spans="1:1" ht="12.75" customHeight="1">
      <c r="A115" s="70"/>
    </row>
    <row r="116" spans="1:1" ht="12.75" customHeight="1">
      <c r="A116" s="70"/>
    </row>
    <row r="117" spans="1:1" ht="12.75" customHeight="1">
      <c r="A117" s="70"/>
    </row>
    <row r="118" spans="1:1" ht="12.75" customHeight="1">
      <c r="A118" s="70"/>
    </row>
    <row r="119" spans="1:1" ht="12.75" customHeight="1">
      <c r="A119" s="70"/>
    </row>
    <row r="120" spans="1:1" ht="12.75" customHeight="1">
      <c r="A120" s="70"/>
    </row>
    <row r="121" spans="1:1" ht="12.75" customHeight="1">
      <c r="A121" s="70"/>
    </row>
    <row r="122" spans="1:1" ht="12.75" customHeight="1">
      <c r="A122" s="70"/>
    </row>
    <row r="123" spans="1:1" ht="12.75" customHeight="1">
      <c r="A123" s="70"/>
    </row>
    <row r="124" spans="1:1" ht="12.75" customHeight="1">
      <c r="A124" s="70"/>
    </row>
    <row r="125" spans="1:1" ht="12.75" customHeight="1">
      <c r="A125" s="70"/>
    </row>
    <row r="126" spans="1:1" ht="12.75" customHeight="1">
      <c r="A126" s="70"/>
    </row>
    <row r="127" spans="1:1" ht="12.75" customHeight="1">
      <c r="A127" s="70"/>
    </row>
    <row r="128" spans="1:1" ht="12.75" customHeight="1">
      <c r="A128" s="70"/>
    </row>
    <row r="129" spans="1:1" ht="12.75" customHeight="1">
      <c r="A129" s="70"/>
    </row>
    <row r="130" spans="1:1" ht="12.75" customHeight="1">
      <c r="A130" s="70"/>
    </row>
    <row r="131" spans="1:1" ht="12.75" customHeight="1">
      <c r="A131" s="70"/>
    </row>
    <row r="132" spans="1:1" ht="12.75" customHeight="1">
      <c r="A132" s="70"/>
    </row>
    <row r="133" spans="1:1" ht="12.75" customHeight="1">
      <c r="A133" s="70"/>
    </row>
    <row r="134" spans="1:1" ht="12.75" customHeight="1">
      <c r="A134" s="70"/>
    </row>
    <row r="135" spans="1:1" ht="12.75" customHeight="1">
      <c r="A135" s="70"/>
    </row>
    <row r="136" spans="1:1" ht="12.75" customHeight="1">
      <c r="A136" s="70"/>
    </row>
    <row r="137" spans="1:1" ht="12.75" customHeight="1">
      <c r="A137" s="70"/>
    </row>
    <row r="138" spans="1:1" ht="12.75" customHeight="1">
      <c r="A138" s="70"/>
    </row>
    <row r="139" spans="1:1" ht="12.75" customHeight="1">
      <c r="A139" s="70"/>
    </row>
    <row r="140" spans="1:1" ht="12.75" customHeight="1">
      <c r="A140" s="70"/>
    </row>
    <row r="141" spans="1:1" ht="12.75" customHeight="1">
      <c r="A141" s="70"/>
    </row>
    <row r="142" spans="1:1" ht="12.75" customHeight="1">
      <c r="A142" s="70"/>
    </row>
    <row r="143" spans="1:1" ht="12.75" customHeight="1">
      <c r="A143" s="70"/>
    </row>
    <row r="144" spans="1:1" ht="12.75" customHeight="1">
      <c r="A144" s="70"/>
    </row>
    <row r="145" spans="1:1" ht="12.75" customHeight="1">
      <c r="A145" s="70"/>
    </row>
    <row r="146" spans="1:1" ht="12.75" customHeight="1">
      <c r="A146" s="70"/>
    </row>
    <row r="147" spans="1:1" ht="12.75" customHeight="1">
      <c r="A147" s="70"/>
    </row>
    <row r="148" spans="1:1" ht="12.75" customHeight="1">
      <c r="A148" s="70"/>
    </row>
    <row r="149" spans="1:1" ht="12.75" customHeight="1">
      <c r="A149" s="70"/>
    </row>
    <row r="150" spans="1:1" ht="12.75" customHeight="1">
      <c r="A150" s="70"/>
    </row>
    <row r="151" spans="1:1" ht="12.75" customHeight="1">
      <c r="A151" s="70"/>
    </row>
    <row r="152" spans="1:1" ht="12.75" customHeight="1">
      <c r="A152" s="70"/>
    </row>
    <row r="153" spans="1:1" ht="12.75" customHeight="1">
      <c r="A153" s="70"/>
    </row>
    <row r="154" spans="1:1" ht="12.75" customHeight="1">
      <c r="A154" s="70"/>
    </row>
    <row r="155" spans="1:1" ht="12.75" customHeight="1">
      <c r="A155" s="70"/>
    </row>
    <row r="156" spans="1:1" ht="12.75" customHeight="1">
      <c r="A156" s="70"/>
    </row>
    <row r="157" spans="1:1" ht="12.75" customHeight="1">
      <c r="A157" s="70"/>
    </row>
    <row r="158" spans="1:1" ht="12.75" customHeight="1">
      <c r="A158" s="70"/>
    </row>
    <row r="159" spans="1:1" ht="12.75" customHeight="1">
      <c r="A159" s="70"/>
    </row>
    <row r="160" spans="1:1" ht="12.75" customHeight="1">
      <c r="A160" s="70"/>
    </row>
    <row r="161" spans="1:1" ht="12.75" customHeight="1">
      <c r="A161" s="70"/>
    </row>
    <row r="162" spans="1:1" ht="12.75" customHeight="1">
      <c r="A162" s="70"/>
    </row>
    <row r="163" spans="1:1" ht="12.75" customHeight="1">
      <c r="A163" s="70"/>
    </row>
    <row r="164" spans="1:1" ht="12.75" customHeight="1">
      <c r="A164" s="70"/>
    </row>
    <row r="165" spans="1:1" ht="12.75" customHeight="1">
      <c r="A165" s="70"/>
    </row>
    <row r="166" spans="1:1" ht="12.75" customHeight="1">
      <c r="A166" s="70"/>
    </row>
    <row r="167" spans="1:1" ht="12.75" customHeight="1">
      <c r="A167" s="70"/>
    </row>
    <row r="168" spans="1:1" ht="12.75" customHeight="1">
      <c r="A168" s="70"/>
    </row>
    <row r="169" spans="1:1" ht="12.75" customHeight="1">
      <c r="A169" s="70"/>
    </row>
    <row r="170" spans="1:1" ht="12.75" customHeight="1">
      <c r="A170" s="70"/>
    </row>
    <row r="171" spans="1:1" ht="12.75" customHeight="1">
      <c r="A171" s="70"/>
    </row>
    <row r="172" spans="1:1" ht="12.75" customHeight="1">
      <c r="A172" s="70"/>
    </row>
    <row r="173" spans="1:1" ht="12.75" customHeight="1">
      <c r="A173" s="70"/>
    </row>
    <row r="174" spans="1:1" ht="12.75" customHeight="1">
      <c r="A174" s="70"/>
    </row>
    <row r="175" spans="1:1" ht="12.75" customHeight="1">
      <c r="A175" s="70"/>
    </row>
    <row r="176" spans="1:1" ht="12.75" customHeight="1">
      <c r="A176" s="70"/>
    </row>
    <row r="177" spans="1:1" ht="12.75" customHeight="1">
      <c r="A177" s="70"/>
    </row>
    <row r="178" spans="1:1" ht="12.75" customHeight="1">
      <c r="A178" s="70"/>
    </row>
    <row r="179" spans="1:1" ht="12.75" customHeight="1">
      <c r="A179" s="70"/>
    </row>
    <row r="180" spans="1:1" ht="12.75" customHeight="1">
      <c r="A180" s="70"/>
    </row>
    <row r="181" spans="1:1" ht="12.75" customHeight="1">
      <c r="A181" s="70"/>
    </row>
    <row r="182" spans="1:1" ht="12.75" customHeight="1">
      <c r="A182" s="70"/>
    </row>
    <row r="183" spans="1:1" ht="12.75" customHeight="1">
      <c r="A183" s="70"/>
    </row>
    <row r="184" spans="1:1" ht="12.75" customHeight="1">
      <c r="A184" s="70"/>
    </row>
    <row r="185" spans="1:1" ht="12.75" customHeight="1">
      <c r="A185" s="70"/>
    </row>
    <row r="186" spans="1:1" ht="12.75" customHeight="1">
      <c r="A186" s="70"/>
    </row>
    <row r="187" spans="1:1" ht="12.75" customHeight="1">
      <c r="A187" s="70"/>
    </row>
    <row r="188" spans="1:1" ht="12.75" customHeight="1">
      <c r="A188" s="70"/>
    </row>
    <row r="189" spans="1:1" ht="12.75" customHeight="1">
      <c r="A189" s="70"/>
    </row>
    <row r="190" spans="1:1" ht="12.75" customHeight="1">
      <c r="A190" s="70"/>
    </row>
    <row r="191" spans="1:1" ht="12.75" customHeight="1">
      <c r="A191" s="70"/>
    </row>
    <row r="192" spans="1:1" ht="12.75" customHeight="1">
      <c r="A192" s="70"/>
    </row>
    <row r="193" spans="1:1" ht="12.75" customHeight="1">
      <c r="A193" s="70"/>
    </row>
    <row r="194" spans="1:1" ht="12.75" customHeight="1">
      <c r="A194" s="70"/>
    </row>
    <row r="195" spans="1:1" ht="12.75" customHeight="1">
      <c r="A195" s="70"/>
    </row>
    <row r="196" spans="1:1" ht="12.75" customHeight="1">
      <c r="A196" s="70"/>
    </row>
    <row r="197" spans="1:1" ht="12.75" customHeight="1">
      <c r="A197" s="70"/>
    </row>
    <row r="198" spans="1:1" ht="12.75" customHeight="1">
      <c r="A198" s="70"/>
    </row>
    <row r="199" spans="1:1" ht="12.75" customHeight="1">
      <c r="A199" s="70"/>
    </row>
    <row r="200" spans="1:1" ht="12.75" customHeight="1">
      <c r="A200" s="70"/>
    </row>
    <row r="201" spans="1:1" ht="12.75" customHeight="1">
      <c r="A201" s="70"/>
    </row>
    <row r="202" spans="1:1" ht="12.75" customHeight="1">
      <c r="A202" s="70"/>
    </row>
    <row r="203" spans="1:1" ht="12.75" customHeight="1">
      <c r="A203" s="70"/>
    </row>
    <row r="204" spans="1:1" ht="12.75" customHeight="1">
      <c r="A204" s="70"/>
    </row>
    <row r="205" spans="1:1" ht="12.75" customHeight="1">
      <c r="A205" s="70"/>
    </row>
    <row r="206" spans="1:1" ht="12.75" customHeight="1">
      <c r="A206" s="70"/>
    </row>
    <row r="207" spans="1:1" ht="12.75" customHeight="1">
      <c r="A207" s="70"/>
    </row>
    <row r="208" spans="1:1" ht="12.75" customHeight="1">
      <c r="A208" s="70"/>
    </row>
    <row r="209" spans="1:1" ht="12.75" customHeight="1">
      <c r="A209" s="70"/>
    </row>
    <row r="210" spans="1:1" ht="12.75" customHeight="1">
      <c r="A210" s="70"/>
    </row>
    <row r="211" spans="1:1" ht="12.75" customHeight="1">
      <c r="A211" s="70"/>
    </row>
    <row r="212" spans="1:1" ht="12.75" customHeight="1">
      <c r="A212" s="70"/>
    </row>
    <row r="213" spans="1:1" ht="12.75" customHeight="1">
      <c r="A213" s="70"/>
    </row>
    <row r="214" spans="1:1" ht="12.75" customHeight="1">
      <c r="A214" s="70"/>
    </row>
    <row r="215" spans="1:1" ht="12.75" customHeight="1">
      <c r="A215" s="70"/>
    </row>
    <row r="216" spans="1:1" ht="12.75" customHeight="1">
      <c r="A216" s="70"/>
    </row>
    <row r="217" spans="1:1" ht="12.75" customHeight="1">
      <c r="A217" s="70"/>
    </row>
    <row r="218" spans="1:1" ht="12.75" customHeight="1">
      <c r="A218" s="70"/>
    </row>
    <row r="219" spans="1:1" ht="12.75" customHeight="1">
      <c r="A219" s="70"/>
    </row>
    <row r="220" spans="1:1" ht="12.75" customHeight="1">
      <c r="A220" s="70"/>
    </row>
    <row r="221" spans="1:1" ht="12.75" customHeight="1">
      <c r="A221" s="70"/>
    </row>
    <row r="222" spans="1:1" ht="12.75" customHeight="1">
      <c r="A222" s="70"/>
    </row>
    <row r="223" spans="1:1" ht="12.75" customHeight="1">
      <c r="A223" s="70"/>
    </row>
    <row r="224" spans="1:1" ht="12.75" customHeight="1">
      <c r="A224" s="70"/>
    </row>
    <row r="225" spans="1:1" ht="12.75" customHeight="1">
      <c r="A225" s="70"/>
    </row>
    <row r="226" spans="1:1" ht="12.75" customHeight="1">
      <c r="A226" s="70"/>
    </row>
    <row r="227" spans="1:1" ht="12.75" customHeight="1">
      <c r="A227" s="70"/>
    </row>
    <row r="228" spans="1:1" ht="12.75" customHeight="1">
      <c r="A228" s="70"/>
    </row>
    <row r="229" spans="1:1" ht="12.75" customHeight="1">
      <c r="A229" s="70"/>
    </row>
    <row r="230" spans="1:1" ht="12.75" customHeight="1">
      <c r="A230" s="70"/>
    </row>
    <row r="231" spans="1:1" ht="12.75" customHeight="1">
      <c r="A231" s="70"/>
    </row>
    <row r="232" spans="1:1" ht="12.75" customHeight="1">
      <c r="A232" s="70"/>
    </row>
    <row r="233" spans="1:1" ht="12.75" customHeight="1">
      <c r="A233" s="70"/>
    </row>
    <row r="234" spans="1:1" ht="12.75" customHeight="1">
      <c r="A234" s="70"/>
    </row>
    <row r="235" spans="1:1" ht="12.75" customHeight="1">
      <c r="A235" s="70"/>
    </row>
    <row r="236" spans="1:1" ht="12.75" customHeight="1">
      <c r="A236" s="70"/>
    </row>
    <row r="237" spans="1:1" ht="12.75" customHeight="1">
      <c r="A237" s="70"/>
    </row>
    <row r="238" spans="1:1" ht="12.75" customHeight="1">
      <c r="A238" s="70"/>
    </row>
    <row r="239" spans="1:1" ht="12.75" customHeight="1">
      <c r="A239" s="70"/>
    </row>
    <row r="240" spans="1:1" ht="12.75" customHeight="1">
      <c r="A240" s="70"/>
    </row>
    <row r="241" spans="1:1" ht="12.75" customHeight="1">
      <c r="A241" s="70"/>
    </row>
    <row r="242" spans="1:1" ht="12.75" customHeight="1">
      <c r="A242" s="70"/>
    </row>
    <row r="243" spans="1:1" ht="12.75" customHeight="1">
      <c r="A243" s="70"/>
    </row>
    <row r="244" spans="1:1" ht="12.75" customHeight="1">
      <c r="A244" s="70"/>
    </row>
    <row r="245" spans="1:1" ht="12.75" customHeight="1">
      <c r="A245" s="70"/>
    </row>
    <row r="246" spans="1:1" ht="12.75" customHeight="1">
      <c r="A246" s="70"/>
    </row>
    <row r="247" spans="1:1" ht="12.75" customHeight="1">
      <c r="A247" s="70"/>
    </row>
    <row r="248" spans="1:1" ht="12.75" customHeight="1">
      <c r="A248" s="70"/>
    </row>
    <row r="249" spans="1:1" ht="12.75" customHeight="1">
      <c r="A249" s="70"/>
    </row>
    <row r="250" spans="1:1" ht="12.75" customHeight="1">
      <c r="A250" s="70"/>
    </row>
    <row r="251" spans="1:1" ht="12.75" customHeight="1">
      <c r="A251" s="70"/>
    </row>
    <row r="252" spans="1:1" ht="12.75" customHeight="1">
      <c r="A252" s="70"/>
    </row>
    <row r="253" spans="1:1" ht="12.75" customHeight="1">
      <c r="A253" s="70"/>
    </row>
    <row r="254" spans="1:1" ht="12.75" customHeight="1">
      <c r="A254" s="70"/>
    </row>
    <row r="255" spans="1:1" ht="12.75" customHeight="1">
      <c r="A255" s="70"/>
    </row>
    <row r="256" spans="1:1" ht="12.75" customHeight="1">
      <c r="A256" s="70"/>
    </row>
    <row r="257" spans="1:1" ht="12.75" customHeight="1">
      <c r="A257" s="70"/>
    </row>
    <row r="258" spans="1:1" ht="12.75" customHeight="1">
      <c r="A258" s="70"/>
    </row>
    <row r="259" spans="1:1" ht="12.75" customHeight="1">
      <c r="A259" s="70"/>
    </row>
    <row r="260" spans="1:1" ht="12.75" customHeight="1">
      <c r="A260" s="70"/>
    </row>
    <row r="261" spans="1:1" ht="12.75" customHeight="1"/>
    <row r="262" spans="1:1" ht="12.75" customHeight="1"/>
    <row r="263" spans="1:1" ht="12.75" customHeight="1"/>
    <row r="264" spans="1:1" ht="12.75" customHeight="1"/>
    <row r="265" spans="1:1" ht="12.75" customHeight="1"/>
    <row r="266" spans="1:1" ht="12.75" customHeight="1"/>
    <row r="267" spans="1:1" ht="12.75" customHeight="1"/>
    <row r="268" spans="1:1" ht="12.75" customHeight="1"/>
    <row r="269" spans="1:1" ht="12.75" customHeight="1"/>
    <row r="270" spans="1:1" ht="12.75" customHeight="1"/>
    <row r="271" spans="1:1" ht="12.75" customHeight="1"/>
    <row r="272" spans="1:1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cp:keywords/>
  <dc:description/>
  <cp:lastModifiedBy/>
  <cp:revision/>
  <dcterms:created xsi:type="dcterms:W3CDTF">2015-05-25T16:17:38Z</dcterms:created>
  <dcterms:modified xsi:type="dcterms:W3CDTF">2025-06-06T17:48:05Z</dcterms:modified>
  <cp:category/>
  <cp:contentStatus/>
</cp:coreProperties>
</file>