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ranc\Documents\IDEP\MIPG\Indicadores\2023 Trimestre IV\"/>
    </mc:Choice>
  </mc:AlternateContent>
  <xr:revisionPtr revIDLastSave="0" documentId="13_ncr:1_{5D151F81-6DA8-430D-A753-E1D38EF0B7F3}" xr6:coauthVersionLast="47" xr6:coauthVersionMax="47" xr10:uidLastSave="{00000000-0000-0000-0000-000000000000}"/>
  <bookViews>
    <workbookView xWindow="-120" yWindow="-120" windowWidth="20730" windowHeight="11040" tabRatio="500" xr2:uid="{00000000-000D-0000-FFFF-FFFF00000000}"/>
  </bookViews>
  <sheets>
    <sheet name="IDP 01" sheetId="1" r:id="rId1"/>
    <sheet name="IDP 02" sheetId="2" r:id="rId2"/>
    <sheet name="Listas" sheetId="3" state="hidden" r:id="rId3"/>
  </sheets>
  <definedNames>
    <definedName name="_xlnm.Print_Area" localSheetId="0">'IDP 01'!$A$1:$M$62</definedName>
    <definedName name="_xlnm.Print_Area" localSheetId="1">'IDP 02'!$A$1:$M$65</definedName>
    <definedName name="Frecuencia" localSheetId="0">#REF!</definedName>
    <definedName name="Frecuencia" localSheetId="1">#REF!</definedName>
    <definedName name="Frecuencia">#REF!</definedName>
    <definedName name="h">#REF!</definedName>
    <definedName name="Herramienta" localSheetId="0">#REF!</definedName>
    <definedName name="Herramienta" localSheetId="1">#REF!</definedName>
    <definedName name="Herramienta">#REF!</definedName>
    <definedName name="Meses" localSheetId="0">#REF!</definedName>
    <definedName name="Meses" localSheetId="1">#REF!</definedName>
    <definedName name="Meses">#REF!</definedName>
    <definedName name="Proce">#REF!</definedName>
    <definedName name="Procesos" localSheetId="0">#REF!</definedName>
    <definedName name="Procesos" localSheetId="1">#REF!</definedName>
    <definedName name="Procesos">#REF!</definedName>
    <definedName name="Rojo">#REF!</definedName>
    <definedName name="S">#REF!</definedName>
    <definedName name="Tendencia" localSheetId="0">#REF!</definedName>
    <definedName name="Tendencia" localSheetId="1">#REF!</definedName>
    <definedName name="Tendencia">#REF!</definedName>
    <definedName name="Tipo" localSheetId="0">#REF!</definedName>
    <definedName name="Tipo" localSheetId="1">#REF!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39" i="2" l="1"/>
  <c r="H39" i="2"/>
  <c r="I39" i="2" s="1"/>
  <c r="H38" i="2"/>
  <c r="H39" i="1" l="1"/>
  <c r="H36" i="2"/>
  <c r="H37" i="2"/>
  <c r="AN65" i="2"/>
  <c r="AN66" i="2" s="1"/>
  <c r="AN67" i="2" s="1"/>
  <c r="AN68" i="2" s="1"/>
  <c r="AN63" i="2"/>
  <c r="AN64" i="2" s="1"/>
  <c r="AN57" i="2"/>
  <c r="AN58" i="2" s="1"/>
  <c r="AN59" i="2" s="1"/>
  <c r="AN61" i="2" s="1"/>
  <c r="AN62" i="2" s="1"/>
  <c r="AN41" i="2"/>
  <c r="AN50" i="2" s="1"/>
  <c r="AN51" i="2" s="1"/>
  <c r="AN52" i="2" s="1"/>
  <c r="AN53" i="2" s="1"/>
  <c r="AN54" i="2" s="1"/>
  <c r="AN55" i="2" s="1"/>
  <c r="AN56" i="2" s="1"/>
  <c r="I37" i="2"/>
  <c r="I36" i="2"/>
  <c r="G35" i="2"/>
  <c r="F35" i="2"/>
  <c r="AN32" i="2"/>
  <c r="AN33" i="2" s="1"/>
  <c r="AN34" i="2" s="1"/>
  <c r="AN31" i="2"/>
  <c r="AN30" i="2"/>
  <c r="AN28" i="2"/>
  <c r="AN29" i="2" s="1"/>
  <c r="L27" i="2"/>
  <c r="L26" i="2"/>
  <c r="AN24" i="2"/>
  <c r="AN62" i="1"/>
  <c r="AN63" i="1" s="1"/>
  <c r="AN64" i="1" s="1"/>
  <c r="AN65" i="1" s="1"/>
  <c r="AN60" i="1"/>
  <c r="AN61" i="1" s="1"/>
  <c r="AN54" i="1"/>
  <c r="AN55" i="1" s="1"/>
  <c r="AN56" i="1" s="1"/>
  <c r="AN58" i="1" s="1"/>
  <c r="AN59" i="1" s="1"/>
  <c r="AN41" i="1"/>
  <c r="AN50" i="1" s="1"/>
  <c r="AN51" i="1" s="1"/>
  <c r="AN52" i="1" s="1"/>
  <c r="AN53" i="1" s="1"/>
  <c r="H38" i="1"/>
  <c r="H37" i="1"/>
  <c r="I36" i="1"/>
  <c r="I37" i="1" s="1"/>
  <c r="I38" i="1" s="1"/>
  <c r="I39" i="1" s="1"/>
  <c r="H36" i="1"/>
  <c r="G35" i="1"/>
  <c r="F35" i="1"/>
  <c r="AN32" i="1"/>
  <c r="AN33" i="1" s="1"/>
  <c r="AN34" i="1" s="1"/>
  <c r="AN31" i="1"/>
  <c r="AN30" i="1"/>
  <c r="AN28" i="1"/>
  <c r="AN29" i="1" s="1"/>
  <c r="L27" i="1"/>
  <c r="L26" i="1"/>
  <c r="AN24" i="1"/>
  <c r="I38" i="2" l="1"/>
</calcChain>
</file>

<file path=xl/sharedStrings.xml><?xml version="1.0" encoding="utf-8"?>
<sst xmlns="http://schemas.openxmlformats.org/spreadsheetml/2006/main" count="376" uniqueCount="161">
  <si>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</si>
  <si>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</si>
  <si>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</si>
  <si>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</si>
  <si>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</si>
  <si>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</si>
  <si>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</si>
  <si>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</si>
  <si>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</si>
  <si>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</si>
  <si>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</si>
  <si>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Investigación y Desarrollo Pedagógico</t>
  </si>
  <si>
    <t>Clase de proceso:</t>
  </si>
  <si>
    <t xml:space="preserve">Misional </t>
  </si>
  <si>
    <t xml:space="preserve">Eficacia </t>
  </si>
  <si>
    <t xml:space="preserve">Objetivo del Proceso </t>
  </si>
  <si>
    <t>Diseñar e implementar estrategias y/o proyectos para el fortalecimiento de comunidades de saber, la transformación de prácticas pedagógicas en contextos escolares y la producción de conocimiento e información para aportar tanto a la política educativa distrital como a las prácticas pedagógicas.</t>
  </si>
  <si>
    <t>Eficiencia</t>
  </si>
  <si>
    <t xml:space="preserve">Líder del proceso: </t>
  </si>
  <si>
    <t>Subdirector(a) Académico(a)</t>
  </si>
  <si>
    <t>Efectividad</t>
  </si>
  <si>
    <t>PERIODICIDAD</t>
  </si>
  <si>
    <t>Nombre del indicador:</t>
  </si>
  <si>
    <t>Avance en las investigaciones socioeducativas en el marco del ODS 4 y en  las investigaciones para optimizar la gestión de la información y el conocimiento de los procesos de seguimiento a la política sectorial</t>
  </si>
  <si>
    <t>Código</t>
  </si>
  <si>
    <t>IDP-01</t>
  </si>
  <si>
    <t>Mensual</t>
  </si>
  <si>
    <t>Objetivo del indicador:</t>
  </si>
  <si>
    <t>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t>
  </si>
  <si>
    <t>Bimestral</t>
  </si>
  <si>
    <t>Metodología de la medición</t>
  </si>
  <si>
    <t>Se realiza teniendo en cuenta el avance de las actividades ejecutadas del estudio según la ficha del proyecto por la meta de avance para el año en vigencia del estudio</t>
  </si>
  <si>
    <t xml:space="preserve">Trimestral </t>
  </si>
  <si>
    <t xml:space="preserve">Meta del Plan de Desarrollo a la que aporta </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</si>
  <si>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</si>
  <si>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</si>
  <si>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</si>
  <si>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</si>
  <si>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</si>
  <si>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</si>
  <si>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</si>
  <si>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</si>
  <si>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</si>
  <si>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</si>
  <si>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</si>
  <si>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</si>
  <si>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</si>
  <si>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</si>
  <si>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</si>
  <si>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(Avance de las actividades ejecutadas en el estudio durante el trimestre * meta de avance para la vigencia)</t>
  </si>
  <si>
    <t>Cantidad</t>
  </si>
  <si>
    <t>Avance  de las actividades programadas  en el estudio durante el trimestre</t>
  </si>
  <si>
    <t>Numero</t>
  </si>
  <si>
    <t xml:space="preserve">Ficha del proyecto </t>
  </si>
  <si>
    <t>Meta de avance para la vigencia</t>
  </si>
  <si>
    <t>SEGPLAN</t>
  </si>
  <si>
    <t xml:space="preserve">Apoyo </t>
  </si>
  <si>
    <t xml:space="preserve">Evaluación </t>
  </si>
  <si>
    <t>PROCESO</t>
  </si>
  <si>
    <t xml:space="preserve">Tendencia </t>
  </si>
  <si>
    <t>Tipo del indicador</t>
  </si>
  <si>
    <t xml:space="preserve">Meta anual </t>
  </si>
  <si>
    <t>Línea base</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</si>
  <si>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</si>
  <si>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</si>
  <si>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</si>
  <si>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</si>
  <si>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</si>
  <si>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</si>
  <si>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</si>
  <si>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</si>
  <si>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</si>
  <si>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</si>
  <si>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</si>
  <si>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</si>
  <si>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Gestión Documental</t>
  </si>
  <si>
    <t>Rangos de gestión</t>
  </si>
  <si>
    <t>DESEMPEÑO EXCELENTE</t>
  </si>
  <si>
    <t>A</t>
  </si>
  <si>
    <t xml:space="preserve">OBSERVACIONES:
</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</si>
  <si>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</si>
  <si>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</si>
  <si>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</si>
  <si>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</si>
  <si>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</si>
  <si>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</si>
  <si>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</si>
  <si>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</si>
  <si>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</si>
  <si>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</si>
  <si>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</si>
  <si>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</si>
  <si>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</si>
  <si>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</si>
  <si>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</si>
  <si>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</si>
  <si>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</si>
  <si>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Administrativo(a), Financiero(a) y de Control Disciplinario</t>
  </si>
  <si>
    <t>Jefe Oficina Asesora de Planeación</t>
  </si>
  <si>
    <t>Jefe Oficina Asesora Jurídica</t>
  </si>
  <si>
    <t xml:space="preserve">Promedio </t>
  </si>
  <si>
    <t>Suma</t>
  </si>
  <si>
    <t>UNIDAD MEDIDA INDICADOR</t>
  </si>
  <si>
    <t>Número</t>
  </si>
  <si>
    <t>Porcentaje</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</si>
  <si>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</si>
  <si>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</si>
  <si>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</si>
  <si>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</si>
  <si>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</si>
  <si>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</si>
  <si>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</si>
  <si>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</si>
  <si>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</si>
  <si>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</si>
  <si>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Periodo </t>
  </si>
  <si>
    <t xml:space="preserve">Análisis de resultados </t>
  </si>
  <si>
    <t>¿Requiere establecer propuesta de mejora?</t>
  </si>
  <si>
    <t xml:space="preserve">Propuesta de mejoramiento </t>
  </si>
  <si>
    <t>No aplica</t>
  </si>
  <si>
    <t>Si</t>
  </si>
  <si>
    <t>No</t>
  </si>
  <si>
    <t>X</t>
  </si>
  <si>
    <t xml:space="preserve">Tercer Trimestre </t>
  </si>
  <si>
    <t xml:space="preserve">Total Año </t>
  </si>
  <si>
    <t>Máximo</t>
  </si>
  <si>
    <t>Aceptable</t>
  </si>
  <si>
    <t>Mínimo</t>
  </si>
  <si>
    <t xml:space="preserve">Cantidad de Docentes y agentes educativos de las estrategias: "desarrollo pedagógico permanente y situada" y "promoción y apoyo a colectivos, redes, y docentes investigadores e innovadores" de los colegios públicos de Bogotá. </t>
  </si>
  <si>
    <t>IDP-02</t>
  </si>
  <si>
    <t>Conocer la cantidad de Docentes y/o agentes educativos  beneficiados  de  las  estrategias: "desarrollo pedagógico permanente y situada" y "promoción y apoyo a colectivos, redes, y docentes investigadores e innovadores" de los colegios públicos de Bogotá, para la investigación, la innovación y la sistematización de las prácticas con enfoque territorial y la promoción de innovaciones educativas producto de los proyectos institucionales o locales como alternativa para el mejoramiento de la práctica pedagógica.</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</si>
  <si>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</si>
  <si>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PMR mensual reportado por los referentes técnicos de cada proyecto </t>
  </si>
  <si>
    <r>
      <rPr>
        <b/>
        <sz val="10"/>
        <color rgb="FF000000"/>
        <rFont val="Arial Narrow"/>
        <family val="2"/>
        <charset val="1"/>
      </rPr>
      <t xml:space="preserve">OBSERVACIONES:
</t>
    </r>
    <r>
      <rPr>
        <sz val="10"/>
        <color rgb="FF000000"/>
        <rFont val="Arial Narrow"/>
        <family val="2"/>
        <charset val="1"/>
      </rPr>
      <t xml:space="preserve">. </t>
    </r>
  </si>
  <si>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</si>
  <si>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En la implementación de una estrategia de desarrollo pedagógico permanente y situada, para la investigación, la innovación y la sistematización de las prácticas con enfoque territorial se han beneficiado 215 maestros y maestras del Programa Directivos, maestras y maestros que Inspiran 2023</t>
  </si>
  <si>
    <t>Trimestral</t>
  </si>
  <si>
    <t>Gestión de Recursos Fisicos y Ambiental</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</si>
  <si>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</si>
  <si>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</si>
  <si>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</si>
  <si>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</si>
  <si>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</si>
  <si>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</si>
  <si>
    <t>El IDEP avanzó en la realización de cinco (5) Investigaciones socioeducativas para contribuir al cumplimiento de las metas sectoriales en el marco del ODS 4: 1. Investigación Emociones, enseñanza y aprendizaje en el aula 2023; 2. Investigación Caracterización curricular: qué piensan y qué hacen las maestras y los maestros en el aula hoy 2023; 3. Investigación Lenguajes y mediaciones en la educación del siglo XXI: prácticas pedagógicas innovadoras 2023; 4. Investigación Ciudadanías participativas: experiencias alternativas en la escuela con niñas, niños y jóvenes 2023; para estas cuatro investigaciones mencionadas se realizaron las alianzas estratégicas con las entidades aliadas para avanzar en la ejecución de las actividades planeadas para la vigencia, y la quinta 5 investigación hace referencia a la  Investigación Memoria Educativa: el ideario educativo de Abel Rodríguez Céspedes 2023, para esta última investigación se avanzó en la fase de intervención In Situ, específicamente en la definición de los diferentes componentes de la reorganización curricular por ciclos, se ha avanzado en el trabajo de campo, respecto a la organización curricular por ciclos y la caracterización de los perfiles académicos del profesorado. Asimismo, se avanzó en el desarrollo de dos (2) investigaciones para optimizar la gestión de la información y el conocimiento producido a través de los procesos de seguimiento a la política sectorial para su uso y apropiación, en las que se encuentra la Investigación Sistematización de experiencias 2023, que avanza en el trabajo de campo, el levantamiento de la información,  se realizó la construcción, revisión y elaboración de contenidos previos y publicación del documento de experiencias exitosas, y la aplicación de instrumentos y la Investigación Caracterización de iniciativas STEM en maestros, niñas, niños y jóvenes 2023 se realizó la identificación de grupos de investigación de categorías A y A1 según Ranking de Min ciencias y se seleccionó el grupo con quien se realizará, se invitaron a los grupos de investigación de docentes inscritos en el Instituto para vincularlos en la investigación,  la institución aliada presentó y ajustó propuesta de investigación.  Para la estrategia hacia el reconocimiento del IDEP en el campo y el sector se formuló la propuesta del componente del Sistema Nacional de Ciencia, Tecnología e Innovación SNCTI y se avanzó con el documento que contiene el proceso a desarrollar para el acompañamiento de los grupos de investigación internos y de docentes del Distrito relacionando las acciones, resultados, proyecciones y recomendaciones, por último se formuló el segundo componente denominado Escuela de Maestros y Maestras que Investigan e Innovan EMMI integrado por dos ruta, una ruta semiestructurada que se compone de varias estaciones para que los docentes tomen los cursos de su elección (autogestionado, híbrido o presencial) y la ruta estructurada que hace parte de los procesos formativos en el marco de los proyectos de investigación de las estrategias 1 y 2.</t>
  </si>
  <si>
    <t>1. Investigación Emociones, enseñanza y aprendizaje en el aula 2023, se cuenta con la formulación de la ficha de investigación. Se realizó la identificación de grupos de investigación de categorías A y A1 según Ranking de Min ciencias y se seleccionó el grupo con quien se realizará,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 ciencias y se realizó la invitación a participar. 3. Investigación Lenguajes y mediaciones en la educación del siglo XXI: prácticas pedagógicas innovadoras 2023, se cuenta con la formulación de la ficha de investigación. Se realizó la identificación de grupos de investigación de categorías A y A1 según Ranking de Min ciencias y se realizó la invitación a participar.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 ciencias. 5. Investigación Memoria Educativa: el ideario educativo de Abel Rodríguez Césped es 2023, se cuenta con la formulación de la ficha de investigación y el equipo contrato. Se realizó el plan de trabajo y cronograma. 6. Investigación Sistematización de experiencias 2023, se cuenta con la formulación de la ficha de investigación. Se culminó la fase precontractual (0.05).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7. Investigación Caracterización de iniciativas STEM en maestros, niñas, niños y jóvenes 2023, se cuenta con la formulación de la ficha de investigación. Se realizó la identificación de grupos de investigación de categorías A y A1 según Ranking de Min ciencias y se seleccionó el grupo con quien se realizará.</t>
  </si>
  <si>
    <t>Se realiza teniendo en cuenta la cantidad de población reportada en el indicador producto PMR acumulado de las estrategias de desarrollo pedagógico permanente  y situada y la promoción y apoyo a colectivos, redes, y docentes investigadores e innovadores de los colegios públicos de Bogotá</t>
  </si>
  <si>
    <t>Sumatoria  del numero de población  beneficiada  en las  estrategias de desarrollo pedagógico permanente  y situada y la estrategia de  promoción y apoyo a colectivos, redes, y docentes investigadores e innovadores de los colegios públicos de Bogotá</t>
  </si>
  <si>
    <t>Numero  de población  beneficiada  de las  estrategias de desarrollo pedagógico permanente  y situada</t>
  </si>
  <si>
    <t>Numero de población beneficiada de la estrategia de  promoción y apoyo a colectivos, redes, y docentes investigadores e innovadores de los colegios públicos de Bogotá</t>
  </si>
  <si>
    <t>En la implementación de una estrategia de desarrollo pedagógico permanente y situada, para la investigación, la innovación y la sistematización de las prácticas con enfoque territorial se han beneficiado:
23 maestros y maestras del Programa Directivos, maestras y maestros que Inspiran 2023.
15 Asistentes al conversatorio del lanzamiento de los libros de la serie "Maestro y Maestras que Inspiran 2022" en el marco del la FiLBo 2023
27 Asistentes al lanzamiento de tres libros de la serie “Maestros y Maestras que Inspiran 2022”
36 Asistentes al lanzamiento de dos libros de la serie “Maestros y Maestras que Inspiran 2022”
En la implementación de la estrategia se han registrado 341 docentes de los cuales 242 docentes han asistido a eventos, cursos y capacitaciones para docentes investigadores e innovadores; así:
16: Lanzamiento libro premio a la Investigación e Innovación Educativa
26: Segunda sesión Sistematización de experiencias exitosas
121 docentes que asistieron a los cursos EMMI mes de junio
48: Taller premio a la investigación e innovación educativa
31 docentes ideario pedagógico Abel Rodríguez Céspedes
Así mismo, se han registrado 99 docentes del distrito en los eventos de promoción de investigación e innovación liderados por redes colectivos, y semilleros  de investigación, así:
40 en eventos de apoyo de redes, colectivos y semilleros en el mes de abril
23 en eventos de apoyo de redes, colectivos y semilleros en mes de mayo
36 docentes en eventos de apoyo de redes y semilleros en mes de junio</t>
  </si>
  <si>
    <t>Período de Medición</t>
  </si>
  <si>
    <t>Meta</t>
  </si>
  <si>
    <t>Resultado Gestión Período</t>
  </si>
  <si>
    <t>Resultado Gestión Año</t>
  </si>
  <si>
    <t>Se estructuraron cinco líneas de investigación, así: 1.Investigación Emociones, enseñanza y aprendizaje en el aula, 2.Investigación caracterización curricular: qué piensan y qué hacen las maestras y los maestros en el aula hoy, 3.Investigación lenguajes y mediaciones en la educación del siglo XXI: prácticas pedagógicas innovadoras,  4.Investigación ciudadanías participativas: experiencias alternativas en la escuela con niñas, niños y jóvenes, y 5.Investigación memoria educativa: el ideario educativo de Abel Rodríguez Céspedes.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t>
  </si>
  <si>
    <t>En la Meta 5 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docentes.
En la Meta 4 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t>
  </si>
  <si>
    <t>El IDEP avanzó en la realización de cinco (5) Investigaciones socioeducativas para contribuir al cumplimiento de las metas sectoriales en el marco del ODS 4: 1. Investigación Emociones, enseñanza y aprendizaje en el aula, la cual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la cual buscó caracterizar la diversidad de concepciones y representaciones del currículo en las prácticas docentes de un grupo de 5 instituciones educativas públicas de Bogotá. Se identificaron dos aspectos: el docente como individuo y como integrante de comunidades de práctica, asociados con sus propios conceptos de currículo y de profesión docente, la falta de institucionalización de comunidades y de política para formar de manera constante, actual y pertinente a sus docentes para la docencia 3. Investigación lenguajes y mediaciones en la educación del siglo XXI: prácticas pedagógicas innovadoras, la cual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la cual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la cual tuvo como objetivo analizar los desarrollos de la implementación de la organización curricular y pedagógica de los ciclos formativos, los campos de pensamiento y el trabajo con proyectos en uno de los colegios nuevos inaugurados en el 2023.</t>
  </si>
  <si>
    <t>El programa de investigación en el IDEP se concibe como un ejercicio académico que promueve el diálogo y la reflexión crítica sobre la política pública y las prácticas pedagógicas.  El programa está conformado por 4 fases I) Línea de base, II) Diseño y formulación, III) Desarrollo e Implementación, IV) Resultados y recomendaciones. Está acción programática se concreta en dos agendas: transformación pedagógica y cerrando brechas; que conjugan diferentes enfoques teóricos y metodológicos. Para el cierre de brechas y transformación pedagógica busca identificar las brechas existentes en el sistema educativo distrital, y a la luz del análisis comparado internacional, la producción académica en el campo, las experiencias significativas de docentes de la ciudad y del acervo del Instituto, aportar conocimiento y saber pedagógico para contribuir con el cierre de tales brechas y la transformación pedagógica. Para ello, se han realizado Investigaciones socioeducativas para contribuir al cumplimiento de las metas sectoriales en el marco del ODS 4 e Investigaciones para optimizar la gestión de la información y el conocimiento producido a través de los procesos de seguimiento a la política sectorial para su uso y apropiación. Para la realización de las investigaciones se cuenta con la formulación de la ficha de investigación, la identificación de grupos de investigación de categorías A y A1 según Ranking de Minciencias y los grupos de investigación de docentes inscritos en el Instituto para vincularlos en la investigación dando cumplimiento a la programación de la Meta. Las agendas de investigación nutren y apoyan el reconocimiento del IDEP en el sector en sus dos componentes: IDEP en la Red de conocimiento y Escuela de maestros y maestras investigadores EMI.</t>
  </si>
  <si>
    <t xml:space="preserve">En la Meta 5 para la implementación de una estrategia de desarrollo pedagógico permanente y situada, para la investigación, la innovación y la sistematización de las prácticas con enfoque territorial, se cuenta con la estructuración, definición y desarrollo del Programa Directivos Docentes, Maestras y Maestros que Inspiran - DMMqI.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
En la Meta 4 Promoción y apoyo a docentes investigadores e innovadores, 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</si>
  <si>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Para la vigencia 2023 este indicador permitió conocer la cantidad de Docentes y/o agentes educativos  beneficiados  de  las  estrategias: "desarrollo pedagógico permanente y situada" y "promoción y apoyo a colectivos, redes, y docentes investigadores e innovadores" de los colegios públicos de Bogotá, para la investigación, la innovación y la sistematización de las prácticas con enfoque territorial y la promoción de innovaciones educativas producto de los proyectos institucionales o locales como alternativa para el mejoramiento de la práctica pedagógica, que conforme al seguimiento del reporte PMR se beneficiaron en total.1.635 docentes.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</si>
</sst>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b/>
      <sz val="10"/>
      <color rgb="FF000000"/>
      <name val="Arial"/>
      <family val="2"/>
      <charset val="1"/>
    </font>
    <font>
      <b/>
      <sz val="12"/>
      <color rgb="FF000000"/>
      <name val="Arial"/>
      <family val="2"/>
      <charset val="1"/>
    </font>
    <font>
      <sz val="10"/>
      <color rgb="FF000000"/>
      <name val="Arial"/>
      <family val="2"/>
      <charset val="1"/>
    </font>
    <font>
      <sz val="10"/>
      <color rgb="FF000000"/>
      <name val="Arial Narrow"/>
      <family val="2"/>
      <charset val="1"/>
    </font>
    <font>
      <b/>
      <sz val="10"/>
      <color rgb="FF000000"/>
      <name val="Arial Narrow"/>
      <family val="2"/>
      <charset val="1"/>
    </font>
    <font>
      <b/>
      <sz val="10"/>
      <color rgb="FFFFFFFF"/>
      <name val="Arial Narrow"/>
      <family val="2"/>
      <charset val="1"/>
    </font>
    <font>
      <sz val="12"/>
      <color rgb="FF000000"/>
      <name val="Arial Narrow"/>
      <family val="2"/>
      <charset val="1"/>
    </font>
    <font>
      <b/>
      <sz val="10"/>
      <color rgb="FF000000"/>
      <name val="Calibri"/>
      <family val="2"/>
      <charset val="1"/>
    </font>
    <font>
      <b/>
      <sz val="11"/>
      <color rgb="FF000000"/>
      <name val="Calibri"/>
      <family val="2"/>
      <charset val="1"/>
    </font>
    <font>
      <sz val="11"/>
      <color rgb="FF000000"/>
      <name val="Calibri"/>
      <family val="2"/>
      <charset val="1"/>
    </font>
    <font>
      <sz val="9"/>
      <color rgb="FF000000"/>
      <name val="Arial"/>
      <family val="2"/>
      <charset val="1"/>
    </font>
    <font>
      <sz val="9"/>
      <color rgb="FF000000"/>
      <name val="Arial Narrow"/>
      <family val="2"/>
      <charset val="1"/>
    </font>
    <font>
      <sz val="10"/>
      <color rgb="FFFFFFFF"/>
      <name val="Arial Narrow"/>
      <family val="2"/>
      <charset val="1"/>
    </font>
    <font>
      <sz val="11"/>
      <color rgb="FFFFFFFF"/>
      <name val="Calibri"/>
      <family val="2"/>
      <charset val="1"/>
    </font>
  </fonts>
  <fills count="12">
    <fill>
      <patternFill patternType="none"/>
    </fill>
    <fill>
      <patternFill patternType="gray125"/>
    </fill>
    <fill>
      <patternFill patternType="solid">
        <fgColor rgb="FFFFFFFF"/>
        <bgColor rgb="FFFFFFCC"/>
      </patternFill>
    </fill>
    <fill>
      <patternFill patternType="solid">
        <fgColor rgb="FF0C0C0C"/>
        <bgColor rgb="FF000000"/>
      </patternFill>
    </fill>
    <fill>
      <patternFill patternType="solid">
        <fgColor rgb="FFC0C0C0"/>
        <bgColor rgb="FFBFBFBF"/>
      </patternFill>
    </fill>
    <fill>
      <patternFill patternType="solid">
        <fgColor rgb="FFD8D8D8"/>
        <bgColor rgb="FFD9D9D9"/>
      </patternFill>
    </fill>
    <fill>
      <patternFill patternType="solid">
        <fgColor rgb="FFBFBFBF"/>
        <bgColor rgb="FFC0C0C0"/>
      </patternFill>
    </fill>
    <fill>
      <patternFill patternType="solid">
        <fgColor rgb="FF00B050"/>
        <bgColor rgb="FF008080"/>
      </patternFill>
    </fill>
    <fill>
      <patternFill patternType="solid">
        <fgColor rgb="FFFFFF00"/>
        <bgColor rgb="FFFFFF00"/>
      </patternFill>
    </fill>
    <fill>
      <patternFill patternType="solid">
        <fgColor rgb="FFFF0000"/>
        <bgColor rgb="FF993300"/>
      </patternFill>
    </fill>
    <fill>
      <patternFill patternType="solid">
        <fgColor rgb="FF548DD4"/>
        <bgColor rgb="FF4F81BD"/>
      </patternFill>
    </fill>
    <fill>
      <patternFill patternType="solid">
        <fgColor rgb="FFDAEEF3"/>
        <bgColor rgb="FFCCFFFF"/>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cellStyleXfs>
  <cellXfs count="125">
    <xf numFmtId="0" fontId="0" fillId="0" borderId="0" xfId="0"/>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3" fillId="0" borderId="0" xfId="0" applyFont="1" applyAlignment="1">
      <alignment horizontal="center" vertical="center" wrapText="1"/>
    </xf>
    <xf numFmtId="9" fontId="5" fillId="6" borderId="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2" fontId="5" fillId="0" borderId="9" xfId="0" applyNumberFormat="1" applyFont="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8" xfId="0" applyNumberFormat="1" applyFont="1" applyFill="1" applyBorder="1" applyAlignment="1">
      <alignment horizontal="center" vertical="center" wrapText="1"/>
    </xf>
    <xf numFmtId="2" fontId="4" fillId="7" borderId="11" xfId="0" applyNumberFormat="1" applyFont="1" applyFill="1" applyBorder="1" applyAlignment="1">
      <alignment horizontal="center" vertical="center" wrapText="1"/>
    </xf>
    <xf numFmtId="2" fontId="4" fillId="8" borderId="10" xfId="0" applyNumberFormat="1" applyFont="1" applyFill="1" applyBorder="1" applyAlignment="1">
      <alignment horizontal="center" vertical="center" wrapText="1"/>
    </xf>
    <xf numFmtId="2" fontId="4" fillId="8" borderId="8" xfId="0" applyNumberFormat="1" applyFont="1" applyFill="1" applyBorder="1" applyAlignment="1">
      <alignment horizontal="center" vertical="center" wrapText="1"/>
    </xf>
    <xf numFmtId="2" fontId="4" fillId="8" borderId="11" xfId="0" applyNumberFormat="1" applyFont="1" applyFill="1" applyBorder="1" applyAlignment="1">
      <alignment horizontal="center" vertical="center" wrapText="1"/>
    </xf>
    <xf numFmtId="2" fontId="4" fillId="9" borderId="2" xfId="0" applyNumberFormat="1"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2" fontId="4" fillId="9" borderId="4" xfId="0" applyNumberFormat="1"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9" fontId="8" fillId="10" borderId="13" xfId="0" applyNumberFormat="1" applyFont="1" applyFill="1" applyBorder="1" applyAlignment="1">
      <alignment horizontal="center" vertical="center" wrapText="1"/>
    </xf>
    <xf numFmtId="9" fontId="8" fillId="10" borderId="14" xfId="0" applyNumberFormat="1" applyFont="1" applyFill="1" applyBorder="1" applyAlignment="1">
      <alignment horizontal="center" vertical="center" wrapText="1"/>
    </xf>
    <xf numFmtId="2" fontId="4" fillId="2" borderId="0" xfId="0" applyNumberFormat="1" applyFont="1" applyFill="1" applyAlignment="1">
      <alignment horizontal="center" vertical="center" wrapText="1"/>
    </xf>
    <xf numFmtId="0" fontId="9" fillId="11" borderId="15" xfId="0" applyFont="1" applyFill="1" applyBorder="1" applyAlignment="1">
      <alignment horizontal="center" vertical="center"/>
    </xf>
    <xf numFmtId="2" fontId="10" fillId="11" borderId="16" xfId="0" applyNumberFormat="1" applyFont="1" applyFill="1" applyBorder="1" applyAlignment="1">
      <alignment horizontal="center" vertical="center"/>
    </xf>
    <xf numFmtId="2" fontId="10" fillId="0" borderId="16"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0" fontId="9" fillId="11" borderId="18" xfId="0" applyFont="1" applyFill="1" applyBorder="1" applyAlignment="1">
      <alignment horizontal="center" vertical="center" wrapText="1"/>
    </xf>
    <xf numFmtId="0" fontId="9" fillId="11" borderId="18" xfId="0" applyFont="1" applyFill="1" applyBorder="1" applyAlignment="1">
      <alignment horizontal="center" vertical="center"/>
    </xf>
    <xf numFmtId="2" fontId="10" fillId="0" borderId="19" xfId="0" applyNumberFormat="1" applyFont="1" applyBorder="1" applyAlignment="1">
      <alignment horizontal="center" vertical="center" wrapText="1"/>
    </xf>
    <xf numFmtId="0" fontId="9" fillId="11" borderId="20" xfId="0" applyFont="1" applyFill="1" applyBorder="1" applyAlignment="1">
      <alignment horizontal="center" vertical="center"/>
    </xf>
    <xf numFmtId="2" fontId="10" fillId="11" borderId="21" xfId="0" applyNumberFormat="1" applyFont="1" applyFill="1" applyBorder="1" applyAlignment="1">
      <alignment horizontal="center" vertical="center"/>
    </xf>
    <xf numFmtId="2" fontId="10" fillId="11" borderId="22" xfId="0" applyNumberFormat="1" applyFont="1" applyFill="1" applyBorder="1" applyAlignment="1">
      <alignment horizontal="center" vertical="center" wrapText="1"/>
    </xf>
    <xf numFmtId="2" fontId="10" fillId="0" borderId="22" xfId="0" applyNumberFormat="1" applyFont="1" applyBorder="1" applyAlignment="1">
      <alignment horizontal="center" vertical="center" wrapText="1"/>
    </xf>
    <xf numFmtId="9" fontId="10" fillId="0" borderId="23" xfId="0" applyNumberFormat="1" applyFont="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0" xfId="0" applyFont="1" applyAlignment="1">
      <alignment horizontal="center" vertical="center" wrapText="1"/>
    </xf>
    <xf numFmtId="1" fontId="4" fillId="2" borderId="1"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1" fontId="4" fillId="7" borderId="10" xfId="0" applyNumberFormat="1" applyFont="1" applyFill="1" applyBorder="1" applyAlignment="1">
      <alignment horizontal="center" vertical="center" wrapText="1"/>
    </xf>
    <xf numFmtId="1" fontId="4" fillId="7" borderId="8" xfId="0" applyNumberFormat="1" applyFont="1" applyFill="1" applyBorder="1" applyAlignment="1">
      <alignment horizontal="center" vertical="center" wrapText="1"/>
    </xf>
    <xf numFmtId="1" fontId="4" fillId="7" borderId="11" xfId="0" applyNumberFormat="1" applyFont="1" applyFill="1" applyBorder="1" applyAlignment="1">
      <alignment horizontal="center" vertical="center" wrapText="1"/>
    </xf>
    <xf numFmtId="1" fontId="4" fillId="8" borderId="10" xfId="0" applyNumberFormat="1" applyFont="1" applyFill="1" applyBorder="1" applyAlignment="1">
      <alignment horizontal="center" vertical="center" wrapText="1"/>
    </xf>
    <xf numFmtId="1" fontId="4" fillId="8" borderId="8" xfId="0" applyNumberFormat="1" applyFont="1" applyFill="1" applyBorder="1" applyAlignment="1">
      <alignment horizontal="center" vertical="center" wrapText="1"/>
    </xf>
    <xf numFmtId="1" fontId="4" fillId="8" borderId="11" xfId="0" applyNumberFormat="1" applyFont="1" applyFill="1" applyBorder="1" applyAlignment="1">
      <alignment horizontal="center" vertical="center" wrapText="1"/>
    </xf>
    <xf numFmtId="1" fontId="4" fillId="9" borderId="2" xfId="0" applyNumberFormat="1" applyFont="1" applyFill="1" applyBorder="1" applyAlignment="1">
      <alignment horizontal="center" vertical="center" wrapText="1"/>
    </xf>
    <xf numFmtId="1" fontId="4" fillId="9" borderId="3" xfId="0" applyNumberFormat="1" applyFont="1" applyFill="1" applyBorder="1" applyAlignment="1">
      <alignment horizontal="center" vertical="center" wrapText="1"/>
    </xf>
    <xf numFmtId="1" fontId="4" fillId="9" borderId="4" xfId="0" applyNumberFormat="1"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9" fontId="8" fillId="10" borderId="25" xfId="0" applyNumberFormat="1" applyFont="1" applyFill="1" applyBorder="1" applyAlignment="1">
      <alignment horizontal="center" vertical="center" wrapText="1"/>
    </xf>
    <xf numFmtId="9" fontId="8" fillId="10" borderId="26" xfId="0" applyNumberFormat="1" applyFont="1" applyFill="1" applyBorder="1" applyAlignment="1">
      <alignment horizontal="center" vertical="center" wrapText="1"/>
    </xf>
    <xf numFmtId="0" fontId="9" fillId="11" borderId="27" xfId="0" applyFont="1" applyFill="1" applyBorder="1" applyAlignment="1">
      <alignment horizontal="center" vertical="center"/>
    </xf>
    <xf numFmtId="1" fontId="10" fillId="11" borderId="28" xfId="0" applyNumberFormat="1" applyFont="1" applyFill="1" applyBorder="1" applyAlignment="1">
      <alignment horizontal="center" vertical="center"/>
    </xf>
    <xf numFmtId="1" fontId="10" fillId="0" borderId="28" xfId="0" applyNumberFormat="1" applyFont="1" applyBorder="1" applyAlignment="1">
      <alignment horizontal="center" vertical="center" wrapText="1"/>
    </xf>
    <xf numFmtId="1" fontId="10" fillId="0" borderId="29" xfId="0" applyNumberFormat="1" applyFont="1" applyBorder="1" applyAlignment="1">
      <alignment horizontal="center" vertical="center" wrapText="1"/>
    </xf>
    <xf numFmtId="1" fontId="10" fillId="11" borderId="16" xfId="0" applyNumberFormat="1" applyFont="1" applyFill="1" applyBorder="1" applyAlignment="1">
      <alignment horizontal="center" vertical="center"/>
    </xf>
    <xf numFmtId="1" fontId="10" fillId="11" borderId="19" xfId="0" applyNumberFormat="1" applyFont="1" applyFill="1" applyBorder="1" applyAlignment="1">
      <alignment horizontal="center" vertical="center"/>
    </xf>
    <xf numFmtId="1" fontId="10" fillId="0" borderId="19" xfId="0" applyNumberFormat="1" applyFont="1" applyBorder="1" applyAlignment="1">
      <alignment horizontal="center" vertical="center" wrapText="1"/>
    </xf>
    <xf numFmtId="1" fontId="10" fillId="0" borderId="30" xfId="0" applyNumberFormat="1" applyFont="1" applyBorder="1" applyAlignment="1">
      <alignment horizontal="center" vertical="center" wrapText="1"/>
    </xf>
    <xf numFmtId="1" fontId="10" fillId="11" borderId="21" xfId="0" applyNumberFormat="1" applyFont="1" applyFill="1" applyBorder="1" applyAlignment="1">
      <alignment horizontal="center" vertical="center"/>
    </xf>
    <xf numFmtId="1" fontId="10" fillId="11" borderId="22" xfId="0" applyNumberFormat="1" applyFont="1" applyFill="1" applyBorder="1" applyAlignment="1">
      <alignment horizontal="center" vertical="center"/>
    </xf>
    <xf numFmtId="1" fontId="10" fillId="0" borderId="22" xfId="0" applyNumberFormat="1" applyFont="1" applyBorder="1" applyAlignment="1">
      <alignment horizontal="center" vertical="center" wrapText="1"/>
    </xf>
    <xf numFmtId="1" fontId="10" fillId="0" borderId="31" xfId="0" applyNumberFormat="1" applyFont="1" applyBorder="1" applyAlignment="1">
      <alignment horizontal="center" vertical="center" wrapText="1"/>
    </xf>
    <xf numFmtId="0" fontId="5" fillId="0" borderId="0" xfId="0" applyFont="1" applyAlignment="1">
      <alignment horizontal="left"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6"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4" fillId="7" borderId="7" xfId="0" applyFont="1" applyFill="1" applyBorder="1" applyAlignment="1">
      <alignment horizontal="center" vertical="center" wrapText="1"/>
    </xf>
    <xf numFmtId="0" fontId="5" fillId="0" borderId="1" xfId="0" applyFont="1" applyBorder="1" applyAlignment="1">
      <alignment horizontal="left" vertical="top" wrapText="1"/>
    </xf>
    <xf numFmtId="0" fontId="4" fillId="8" borderId="7"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0" xfId="0" applyFont="1" applyFill="1" applyAlignment="1">
      <alignment horizontal="center" vertical="center" wrapText="1"/>
    </xf>
    <xf numFmtId="0" fontId="4" fillId="2" borderId="0" xfId="0" applyFont="1" applyFill="1" applyAlignment="1">
      <alignment horizontal="center" vertical="center" wrapText="1"/>
    </xf>
    <xf numFmtId="1" fontId="5" fillId="0" borderId="1" xfId="0" applyNumberFormat="1" applyFont="1" applyBorder="1" applyAlignment="1">
      <alignment horizontal="center" vertical="center" wrapText="1"/>
    </xf>
    <xf numFmtId="0" fontId="3" fillId="2"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B8B8B"/>
      <rgbColor rgb="FF9999FF"/>
      <rgbColor rgb="FFC0504D"/>
      <rgbColor rgb="FFFFFFCC"/>
      <rgbColor rgb="FFDAEEF3"/>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D9D9D9"/>
      <rgbColor rgb="FFFFFF99"/>
      <rgbColor rgb="FFBFBFBF"/>
      <rgbColor rgb="FFFF99CC"/>
      <rgbColor rgb="FFCC99FF"/>
      <rgbColor rgb="FFFFCC99"/>
      <rgbColor rgb="FF548DD4"/>
      <rgbColor rgb="FF33CCCC"/>
      <rgbColor rgb="FF99CC00"/>
      <rgbColor rgb="FFFFCC00"/>
      <rgbColor rgb="FFFF9900"/>
      <rgbColor rgb="FFFF6600"/>
      <rgbColor rgb="FF4F81BD"/>
      <rgbColor rgb="FFB7B7B7"/>
      <rgbColor rgb="FF003366"/>
      <rgbColor rgb="FF00B050"/>
      <rgbColor rgb="FF0C0C0C"/>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01'!$E$35</c:f>
              <c:strCache>
                <c:ptCount val="1"/>
                <c:pt idx="0">
                  <c:v>Meta</c:v>
                </c:pt>
              </c:strCache>
            </c:strRef>
          </c:tx>
          <c:spPr>
            <a:solidFill>
              <a:schemeClr val="accent6"/>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01'!$E$36:$E$39</c:f>
              <c:numCache>
                <c:formatCode>0.00</c:formatCode>
                <c:ptCount val="4"/>
                <c:pt idx="0">
                  <c:v>0.59</c:v>
                </c:pt>
                <c:pt idx="1">
                  <c:v>2.86</c:v>
                </c:pt>
                <c:pt idx="2">
                  <c:v>2.4</c:v>
                </c:pt>
                <c:pt idx="3">
                  <c:v>1.1499999999999999</c:v>
                </c:pt>
              </c:numCache>
            </c:numRef>
          </c:val>
          <c:extLst>
            <c:ext xmlns:c16="http://schemas.microsoft.com/office/drawing/2014/chart" uri="{C3380CC4-5D6E-409C-BE32-E72D297353CC}">
              <c16:uniqueId val="{00000000-3A79-4A38-BEA0-CB598B4BC6CF}"/>
            </c:ext>
          </c:extLst>
        </c:ser>
        <c:ser>
          <c:idx val="1"/>
          <c:order val="1"/>
          <c:tx>
            <c:strRef>
              <c:f>'IDP 01'!$H$35</c:f>
              <c:strCache>
                <c:ptCount val="1"/>
                <c:pt idx="0">
                  <c:v>Resultado Gestión Período</c:v>
                </c:pt>
              </c:strCache>
            </c:strRef>
          </c:tx>
          <c:spPr>
            <a:solidFill>
              <a:schemeClr val="accent5"/>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01'!$H$36:$H$39</c:f>
              <c:numCache>
                <c:formatCode>0.00</c:formatCode>
                <c:ptCount val="4"/>
                <c:pt idx="0">
                  <c:v>0.59</c:v>
                </c:pt>
                <c:pt idx="1">
                  <c:v>2.86</c:v>
                </c:pt>
                <c:pt idx="2">
                  <c:v>2.4</c:v>
                </c:pt>
                <c:pt idx="3">
                  <c:v>1.1499999999999999</c:v>
                </c:pt>
              </c:numCache>
            </c:numRef>
          </c:val>
          <c:extLst>
            <c:ext xmlns:c16="http://schemas.microsoft.com/office/drawing/2014/chart" uri="{C3380CC4-5D6E-409C-BE32-E72D297353CC}">
              <c16:uniqueId val="{00000001-3A79-4A38-BEA0-CB598B4BC6CF}"/>
            </c:ext>
          </c:extLst>
        </c:ser>
        <c:dLbls>
          <c:showLegendKey val="0"/>
          <c:showVal val="0"/>
          <c:showCatName val="0"/>
          <c:showSerName val="0"/>
          <c:showPercent val="0"/>
          <c:showBubbleSize val="0"/>
        </c:dLbls>
        <c:gapWidth val="150"/>
        <c:shape val="box"/>
        <c:axId val="1575789408"/>
        <c:axId val="1575790240"/>
        <c:axId val="0"/>
      </c:bar3DChart>
      <c:catAx>
        <c:axId val="157578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90240"/>
        <c:crosses val="autoZero"/>
        <c:auto val="1"/>
        <c:lblAlgn val="ctr"/>
        <c:lblOffset val="100"/>
        <c:noMultiLvlLbl val="0"/>
      </c:catAx>
      <c:valAx>
        <c:axId val="1575790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8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02'!$E$35</c:f>
              <c:strCache>
                <c:ptCount val="1"/>
                <c:pt idx="0">
                  <c:v>Meta</c:v>
                </c:pt>
              </c:strCache>
            </c:strRef>
          </c:tx>
          <c:spPr>
            <a:solidFill>
              <a:schemeClr val="accent6"/>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02'!$E$36:$E$39</c:f>
              <c:numCache>
                <c:formatCode>0</c:formatCode>
                <c:ptCount val="4"/>
                <c:pt idx="0">
                  <c:v>100</c:v>
                </c:pt>
                <c:pt idx="1">
                  <c:v>400</c:v>
                </c:pt>
                <c:pt idx="2">
                  <c:v>600</c:v>
                </c:pt>
                <c:pt idx="3">
                  <c:v>535</c:v>
                </c:pt>
              </c:numCache>
            </c:numRef>
          </c:val>
          <c:extLst>
            <c:ext xmlns:c16="http://schemas.microsoft.com/office/drawing/2014/chart" uri="{C3380CC4-5D6E-409C-BE32-E72D297353CC}">
              <c16:uniqueId val="{00000000-63DC-4E1D-B0E7-E31446F711C4}"/>
            </c:ext>
          </c:extLst>
        </c:ser>
        <c:ser>
          <c:idx val="1"/>
          <c:order val="1"/>
          <c:tx>
            <c:strRef>
              <c:f>'IDP 02'!$H$35</c:f>
              <c:strCache>
                <c:ptCount val="1"/>
                <c:pt idx="0">
                  <c:v>Resultado Gestión Período</c:v>
                </c:pt>
              </c:strCache>
            </c:strRef>
          </c:tx>
          <c:spPr>
            <a:solidFill>
              <a:schemeClr val="accent5"/>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02'!$H$36:$H$39</c:f>
              <c:numCache>
                <c:formatCode>0</c:formatCode>
                <c:ptCount val="4"/>
                <c:pt idx="0">
                  <c:v>215</c:v>
                </c:pt>
                <c:pt idx="1">
                  <c:v>442</c:v>
                </c:pt>
                <c:pt idx="2">
                  <c:v>634</c:v>
                </c:pt>
                <c:pt idx="3">
                  <c:v>344</c:v>
                </c:pt>
              </c:numCache>
            </c:numRef>
          </c:val>
          <c:extLst>
            <c:ext xmlns:c16="http://schemas.microsoft.com/office/drawing/2014/chart" uri="{C3380CC4-5D6E-409C-BE32-E72D297353CC}">
              <c16:uniqueId val="{00000001-63DC-4E1D-B0E7-E31446F711C4}"/>
            </c:ext>
          </c:extLst>
        </c:ser>
        <c:dLbls>
          <c:showLegendKey val="0"/>
          <c:showVal val="0"/>
          <c:showCatName val="0"/>
          <c:showSerName val="0"/>
          <c:showPercent val="0"/>
          <c:showBubbleSize val="0"/>
        </c:dLbls>
        <c:gapWidth val="150"/>
        <c:shape val="box"/>
        <c:axId val="1505118304"/>
        <c:axId val="1505116640"/>
        <c:axId val="0"/>
      </c:bar3DChart>
      <c:catAx>
        <c:axId val="1505118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6640"/>
        <c:crosses val="autoZero"/>
        <c:auto val="1"/>
        <c:lblAlgn val="ctr"/>
        <c:lblOffset val="100"/>
        <c:noMultiLvlLbl val="0"/>
      </c:catAx>
      <c:valAx>
        <c:axId val="1505116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1.jpg" descr="Logo Alta Definición.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134936</xdr:colOff>
      <xdr:row>40</xdr:row>
      <xdr:rowOff>96837</xdr:rowOff>
    </xdr:from>
    <xdr:to>
      <xdr:col>8</xdr:col>
      <xdr:colOff>805088</xdr:colOff>
      <xdr:row>51</xdr:row>
      <xdr:rowOff>90715</xdr:rowOff>
    </xdr:to>
    <xdr:graphicFrame macro="">
      <xdr:nvGraphicFramePr>
        <xdr:cNvPr id="4" name="Gráfico 3">
          <a:extLst>
            <a:ext uri="{FF2B5EF4-FFF2-40B4-BE49-F238E27FC236}">
              <a16:creationId xmlns:a16="http://schemas.microsoft.com/office/drawing/2014/main" id="{02CA0BFF-329A-455A-9572-F190161B45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2.jpg" descr="Logo Alta Definición.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805962</xdr:colOff>
      <xdr:row>40</xdr:row>
      <xdr:rowOff>69362</xdr:rowOff>
    </xdr:from>
    <xdr:to>
      <xdr:col>7</xdr:col>
      <xdr:colOff>732692</xdr:colOff>
      <xdr:row>54</xdr:row>
      <xdr:rowOff>195386</xdr:rowOff>
    </xdr:to>
    <xdr:graphicFrame macro="">
      <xdr:nvGraphicFramePr>
        <xdr:cNvPr id="4" name="Gráfico 3">
          <a:extLst>
            <a:ext uri="{FF2B5EF4-FFF2-40B4-BE49-F238E27FC236}">
              <a16:creationId xmlns:a16="http://schemas.microsoft.com/office/drawing/2014/main" id="{7EF081D0-7015-44E9-B836-448B95F6A0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97"/>
  <sheetViews>
    <sheetView showGridLines="0" tabSelected="1" view="pageBreakPreview" zoomScale="84" zoomScaleNormal="84" zoomScaleSheetLayoutView="84" zoomScalePageLayoutView="80" workbookViewId="0">
      <selection activeCell="E24" sqref="E24"/>
    </sheetView>
  </sheetViews>
  <sheetFormatPr baseColWidth="10" defaultColWidth="12.5703125" defaultRowHeight="12.75" x14ac:dyDescent="0.2"/>
  <cols>
    <col min="1" max="1" width="17.42578125" customWidth="1"/>
    <col min="2" max="2" width="20.28515625" customWidth="1"/>
    <col min="3" max="3" width="17.28515625" customWidth="1"/>
    <col min="4" max="4" width="19" customWidth="1"/>
    <col min="5" max="5" width="15" customWidth="1"/>
    <col min="6" max="6" width="18.7109375" customWidth="1"/>
    <col min="7" max="7" width="14.140625" customWidth="1"/>
    <col min="8" max="9" width="15.42578125" customWidth="1"/>
    <col min="10" max="10" width="14.42578125" customWidth="1"/>
    <col min="11" max="11" width="15.140625" customWidth="1"/>
    <col min="12" max="12" width="10.710937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97"/>
      <c r="B1" s="97"/>
      <c r="C1" s="98" t="s">
        <v>0</v>
      </c>
      <c r="D1" s="98"/>
      <c r="E1" s="98"/>
      <c r="F1" s="98"/>
      <c r="G1" s="98"/>
      <c r="H1" s="98"/>
      <c r="I1" s="98"/>
      <c r="J1" s="98"/>
      <c r="K1" s="99" t="s">
        <v>1</v>
      </c>
      <c r="L1" s="99"/>
      <c r="M1" s="99"/>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97"/>
      <c r="B2" s="97"/>
      <c r="C2" s="98"/>
      <c r="D2" s="98"/>
      <c r="E2" s="98"/>
      <c r="F2" s="98"/>
      <c r="G2" s="98"/>
      <c r="H2" s="98"/>
      <c r="I2" s="98"/>
      <c r="J2" s="98"/>
      <c r="K2" s="99" t="s">
        <v>2</v>
      </c>
      <c r="L2" s="99"/>
      <c r="M2" s="99"/>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7"/>
      <c r="B3" s="97"/>
      <c r="C3" s="98"/>
      <c r="D3" s="98"/>
      <c r="E3" s="98"/>
      <c r="F3" s="98"/>
      <c r="G3" s="98"/>
      <c r="H3" s="98"/>
      <c r="I3" s="98"/>
      <c r="J3" s="98"/>
      <c r="K3" s="99" t="s">
        <v>4</v>
      </c>
      <c r="L3" s="99"/>
      <c r="M3" s="99"/>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0" t="s">
        <v>7</v>
      </c>
      <c r="B5" s="100"/>
      <c r="C5" s="100"/>
      <c r="D5" s="100"/>
      <c r="E5" s="100"/>
      <c r="F5" s="100"/>
      <c r="G5" s="100"/>
      <c r="H5" s="100"/>
      <c r="I5" s="100"/>
      <c r="J5" s="100"/>
      <c r="K5" s="100"/>
      <c r="L5" s="100"/>
      <c r="M5" s="100"/>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1" t="s">
        <v>10</v>
      </c>
      <c r="B7" s="101"/>
      <c r="C7" s="102" t="s">
        <v>11</v>
      </c>
      <c r="D7" s="102"/>
      <c r="E7" s="102"/>
      <c r="F7" s="102"/>
      <c r="G7" s="102"/>
      <c r="H7" s="102"/>
      <c r="I7" s="101" t="s">
        <v>12</v>
      </c>
      <c r="J7" s="101"/>
      <c r="K7" s="101"/>
      <c r="L7" s="103" t="s">
        <v>13</v>
      </c>
      <c r="M7" s="103"/>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1" t="s">
        <v>15</v>
      </c>
      <c r="B8" s="101"/>
      <c r="C8" s="102" t="s">
        <v>16</v>
      </c>
      <c r="D8" s="102"/>
      <c r="E8" s="102"/>
      <c r="F8" s="102"/>
      <c r="G8" s="102"/>
      <c r="H8" s="102"/>
      <c r="I8" s="102"/>
      <c r="J8" s="102"/>
      <c r="K8" s="102"/>
      <c r="L8" s="102"/>
      <c r="M8" s="102"/>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1" t="s">
        <v>18</v>
      </c>
      <c r="B9" s="101"/>
      <c r="C9" s="102" t="s">
        <v>19</v>
      </c>
      <c r="D9" s="102"/>
      <c r="E9" s="102"/>
      <c r="F9" s="102"/>
      <c r="G9" s="102"/>
      <c r="H9" s="102"/>
      <c r="I9" s="102"/>
      <c r="J9" s="102"/>
      <c r="K9" s="102"/>
      <c r="L9" s="102"/>
      <c r="M9" s="102"/>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8.25" customHeight="1" x14ac:dyDescent="0.2">
      <c r="A11" s="101" t="s">
        <v>22</v>
      </c>
      <c r="B11" s="101"/>
      <c r="C11" s="104" t="s">
        <v>23</v>
      </c>
      <c r="D11" s="104"/>
      <c r="E11" s="104"/>
      <c r="F11" s="104"/>
      <c r="G11" s="104"/>
      <c r="H11" s="104"/>
      <c r="I11" s="104"/>
      <c r="J11" s="104"/>
      <c r="K11" s="14" t="s">
        <v>24</v>
      </c>
      <c r="L11" s="103" t="s">
        <v>25</v>
      </c>
      <c r="M11" s="103"/>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5.25" customHeight="1" x14ac:dyDescent="0.2">
      <c r="A12" s="101" t="s">
        <v>27</v>
      </c>
      <c r="B12" s="101"/>
      <c r="C12" s="102" t="s">
        <v>28</v>
      </c>
      <c r="D12" s="102"/>
      <c r="E12" s="102"/>
      <c r="F12" s="102"/>
      <c r="G12" s="102"/>
      <c r="H12" s="102"/>
      <c r="I12" s="102"/>
      <c r="J12" s="102"/>
      <c r="K12" s="102"/>
      <c r="L12" s="102"/>
      <c r="M12" s="102"/>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1" t="s">
        <v>30</v>
      </c>
      <c r="B13" s="101"/>
      <c r="C13" s="102" t="s">
        <v>31</v>
      </c>
      <c r="D13" s="102"/>
      <c r="E13" s="102"/>
      <c r="F13" s="102"/>
      <c r="G13" s="102"/>
      <c r="H13" s="102"/>
      <c r="I13" s="102"/>
      <c r="J13" s="102"/>
      <c r="K13" s="102"/>
      <c r="L13" s="102"/>
      <c r="M13" s="102"/>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5.75" customHeight="1" x14ac:dyDescent="0.2">
      <c r="A14" s="101" t="s">
        <v>33</v>
      </c>
      <c r="B14" s="101"/>
      <c r="C14" s="102" t="s">
        <v>34</v>
      </c>
      <c r="D14" s="102"/>
      <c r="E14" s="102"/>
      <c r="F14" s="102"/>
      <c r="G14" s="102"/>
      <c r="H14" s="102"/>
      <c r="I14" s="102"/>
      <c r="J14" s="102"/>
      <c r="K14" s="102"/>
      <c r="L14" s="102"/>
      <c r="M14" s="102"/>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1" t="s">
        <v>36</v>
      </c>
      <c r="B15" s="101"/>
      <c r="C15" s="102" t="s">
        <v>19</v>
      </c>
      <c r="D15" s="102"/>
      <c r="E15" s="102"/>
      <c r="F15" s="102"/>
      <c r="G15" s="102"/>
      <c r="H15" s="102"/>
      <c r="I15" s="102"/>
      <c r="J15" s="102"/>
      <c r="K15" s="102"/>
      <c r="L15" s="102"/>
      <c r="M15" s="102"/>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1" t="s">
        <v>39</v>
      </c>
      <c r="B17" s="101"/>
      <c r="C17" s="101" t="s">
        <v>40</v>
      </c>
      <c r="D17" s="101"/>
      <c r="E17" s="105" t="s">
        <v>41</v>
      </c>
      <c r="F17" s="105"/>
      <c r="G17" s="105"/>
      <c r="H17" s="105"/>
      <c r="I17" s="105"/>
      <c r="J17" s="105"/>
      <c r="K17" s="105"/>
      <c r="L17" s="105"/>
      <c r="M17" s="105"/>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1"/>
      <c r="B18" s="101"/>
      <c r="C18" s="101"/>
      <c r="D18" s="101"/>
      <c r="E18" s="11" t="s">
        <v>43</v>
      </c>
      <c r="F18" s="101" t="s">
        <v>44</v>
      </c>
      <c r="G18" s="101"/>
      <c r="H18" s="101"/>
      <c r="I18" s="15" t="s">
        <v>45</v>
      </c>
      <c r="J18" s="101" t="s">
        <v>46</v>
      </c>
      <c r="K18" s="101"/>
      <c r="L18" s="101"/>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06" t="s">
        <v>49</v>
      </c>
      <c r="B19" s="106"/>
      <c r="C19" s="107" t="s">
        <v>50</v>
      </c>
      <c r="D19" s="107"/>
      <c r="E19" s="17">
        <v>1</v>
      </c>
      <c r="F19" s="107" t="s">
        <v>51</v>
      </c>
      <c r="G19" s="107"/>
      <c r="H19" s="107"/>
      <c r="I19" s="18" t="s">
        <v>52</v>
      </c>
      <c r="J19" s="108" t="s">
        <v>53</v>
      </c>
      <c r="K19" s="108"/>
      <c r="L19" s="108"/>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06"/>
      <c r="B20" s="106"/>
      <c r="C20" s="107"/>
      <c r="D20" s="107"/>
      <c r="E20" s="17">
        <v>2</v>
      </c>
      <c r="F20" s="107" t="s">
        <v>54</v>
      </c>
      <c r="G20" s="107"/>
      <c r="H20" s="107"/>
      <c r="I20" s="18" t="s">
        <v>52</v>
      </c>
      <c r="J20" s="108" t="s">
        <v>55</v>
      </c>
      <c r="K20" s="108"/>
      <c r="L20" s="108"/>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6"/>
      <c r="B21" s="106"/>
      <c r="C21" s="107"/>
      <c r="D21" s="107"/>
      <c r="E21" s="17">
        <v>3</v>
      </c>
      <c r="F21" s="107"/>
      <c r="G21" s="107"/>
      <c r="H21" s="107"/>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06"/>
      <c r="B22" s="106"/>
      <c r="C22" s="107"/>
      <c r="D22" s="107"/>
      <c r="E22" s="17">
        <v>4</v>
      </c>
      <c r="F22" s="20"/>
      <c r="G22" s="21"/>
      <c r="H22" s="18"/>
      <c r="I22" s="18"/>
      <c r="J22" s="108"/>
      <c r="K22" s="108"/>
      <c r="L22" s="108"/>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5</v>
      </c>
      <c r="C24" s="22" t="s">
        <v>60</v>
      </c>
      <c r="D24" s="20" t="s">
        <v>14</v>
      </c>
      <c r="E24" s="11" t="s">
        <v>61</v>
      </c>
      <c r="F24" s="23">
        <v>7</v>
      </c>
      <c r="G24" s="11" t="s">
        <v>62</v>
      </c>
      <c r="H24" s="24">
        <v>8</v>
      </c>
      <c r="I24" s="11" t="s">
        <v>63</v>
      </c>
      <c r="J24" s="24">
        <v>2022</v>
      </c>
      <c r="K24" s="11" t="s">
        <v>64</v>
      </c>
      <c r="L24" s="109" t="s">
        <v>55</v>
      </c>
      <c r="M24" s="109"/>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1" t="s">
        <v>66</v>
      </c>
      <c r="B25" s="110" t="s">
        <v>32</v>
      </c>
      <c r="C25" s="101" t="s">
        <v>67</v>
      </c>
      <c r="D25" s="110" t="s">
        <v>32</v>
      </c>
      <c r="E25" s="101" t="s">
        <v>68</v>
      </c>
      <c r="F25" s="26" t="s">
        <v>69</v>
      </c>
      <c r="G25" s="27">
        <v>2020</v>
      </c>
      <c r="H25" s="27">
        <v>2021</v>
      </c>
      <c r="I25" s="27">
        <v>2022</v>
      </c>
      <c r="J25" s="27">
        <v>2023</v>
      </c>
      <c r="K25" s="27">
        <v>2024</v>
      </c>
      <c r="L25" s="111" t="s">
        <v>70</v>
      </c>
      <c r="M25" s="111"/>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1"/>
      <c r="B26" s="110"/>
      <c r="C26" s="101"/>
      <c r="D26" s="110"/>
      <c r="E26" s="101"/>
      <c r="F26" s="28" t="s">
        <v>72</v>
      </c>
      <c r="G26" s="29">
        <v>5</v>
      </c>
      <c r="H26" s="30">
        <v>8</v>
      </c>
      <c r="I26" s="30">
        <v>8</v>
      </c>
      <c r="J26" s="30">
        <v>7</v>
      </c>
      <c r="K26" s="30">
        <v>2</v>
      </c>
      <c r="L26" s="112">
        <f>SUM(G26:K26)</f>
        <v>30</v>
      </c>
      <c r="M26" s="112"/>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1"/>
      <c r="F27" s="19" t="s">
        <v>74</v>
      </c>
      <c r="G27" s="34">
        <v>5</v>
      </c>
      <c r="H27" s="30">
        <v>8</v>
      </c>
      <c r="I27" s="30">
        <v>8</v>
      </c>
      <c r="J27" s="30"/>
      <c r="K27" s="30"/>
      <c r="L27" s="112">
        <f>+G27+H27+I27+J27</f>
        <v>21</v>
      </c>
      <c r="M27" s="112"/>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19.5" customHeight="1" x14ac:dyDescent="0.2">
      <c r="A29" s="101" t="s">
        <v>76</v>
      </c>
      <c r="B29" s="101"/>
      <c r="C29" s="101"/>
      <c r="D29" s="113" t="s">
        <v>77</v>
      </c>
      <c r="E29" s="113"/>
      <c r="F29" s="35">
        <v>6</v>
      </c>
      <c r="G29" s="36" t="s">
        <v>78</v>
      </c>
      <c r="H29" s="37">
        <v>7</v>
      </c>
      <c r="I29" s="114" t="s">
        <v>79</v>
      </c>
      <c r="J29" s="114"/>
      <c r="K29" s="114"/>
      <c r="L29" s="114"/>
      <c r="M29" s="114"/>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19.5" customHeight="1" x14ac:dyDescent="0.2">
      <c r="A30" s="101"/>
      <c r="B30" s="101"/>
      <c r="C30" s="101"/>
      <c r="D30" s="115" t="s">
        <v>81</v>
      </c>
      <c r="E30" s="115"/>
      <c r="F30" s="38">
        <v>3</v>
      </c>
      <c r="G30" s="39" t="s">
        <v>78</v>
      </c>
      <c r="H30" s="40">
        <v>5.9</v>
      </c>
      <c r="I30" s="114"/>
      <c r="J30" s="114"/>
      <c r="K30" s="114"/>
      <c r="L30" s="114"/>
      <c r="M30" s="114"/>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19.5" customHeight="1" x14ac:dyDescent="0.2">
      <c r="A31" s="101"/>
      <c r="B31" s="101"/>
      <c r="C31" s="101"/>
      <c r="D31" s="116" t="s">
        <v>83</v>
      </c>
      <c r="E31" s="116"/>
      <c r="F31" s="41">
        <v>0</v>
      </c>
      <c r="G31" s="42" t="s">
        <v>78</v>
      </c>
      <c r="H31" s="43">
        <v>2.9</v>
      </c>
      <c r="I31" s="114"/>
      <c r="J31" s="114"/>
      <c r="K31" s="114"/>
      <c r="L31" s="114"/>
      <c r="M31" s="114"/>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0" t="s">
        <v>86</v>
      </c>
      <c r="B33" s="100"/>
      <c r="C33" s="100"/>
      <c r="D33" s="100"/>
      <c r="E33" s="100"/>
      <c r="F33" s="100"/>
      <c r="G33" s="100"/>
      <c r="H33" s="100"/>
      <c r="I33" s="100"/>
      <c r="J33" s="100"/>
      <c r="K33" s="100"/>
      <c r="L33" s="100"/>
      <c r="M33" s="100"/>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thickBot="1" x14ac:dyDescent="0.25">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3.75" customHeight="1" thickBot="1" x14ac:dyDescent="0.25">
      <c r="A35" s="12"/>
      <c r="D35" s="44" t="s">
        <v>151</v>
      </c>
      <c r="E35" s="45" t="s">
        <v>152</v>
      </c>
      <c r="F35" s="45" t="str">
        <f>F19</f>
        <v>Avance  de las actividades programadas  en el estudio durante el trimestre</v>
      </c>
      <c r="G35" s="45" t="str">
        <f>+F20</f>
        <v>Meta de avance para la vigencia</v>
      </c>
      <c r="H35" s="46" t="s">
        <v>153</v>
      </c>
      <c r="I35" s="47"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49" t="s">
        <v>90</v>
      </c>
      <c r="E36" s="50">
        <v>0.59</v>
      </c>
      <c r="F36" s="50">
        <v>0.59</v>
      </c>
      <c r="G36" s="50">
        <v>7</v>
      </c>
      <c r="H36" s="51">
        <f>F36</f>
        <v>0.59</v>
      </c>
      <c r="I36" s="52">
        <f>F36/G36</f>
        <v>8.4285714285714283E-2</v>
      </c>
      <c r="J36" s="1"/>
      <c r="K36" s="1"/>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50">
        <v>2.86</v>
      </c>
      <c r="F37" s="50">
        <v>2.86</v>
      </c>
      <c r="G37" s="50">
        <v>7</v>
      </c>
      <c r="H37" s="51">
        <f>F37</f>
        <v>2.86</v>
      </c>
      <c r="I37" s="52">
        <f>(F37/G37)+I36</f>
        <v>0.49285714285714283</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50">
        <v>2.4</v>
      </c>
      <c r="F38" s="50">
        <v>2.4</v>
      </c>
      <c r="G38" s="50">
        <v>7</v>
      </c>
      <c r="H38" s="55">
        <f>F38</f>
        <v>2.4</v>
      </c>
      <c r="I38" s="52">
        <f>(F38/G38)+I37</f>
        <v>0.83571428571428563</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thickBot="1" x14ac:dyDescent="0.25">
      <c r="A39" s="12"/>
      <c r="D39" s="56" t="s">
        <v>96</v>
      </c>
      <c r="E39" s="57">
        <v>1.1499999999999999</v>
      </c>
      <c r="F39" s="57">
        <v>1.1499999999999999</v>
      </c>
      <c r="G39" s="58">
        <v>7</v>
      </c>
      <c r="H39" s="59">
        <f>F39</f>
        <v>1.1499999999999999</v>
      </c>
      <c r="I39" s="60">
        <f>(F39/G39)+I38</f>
        <v>0.99999999999999989</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48"/>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3.2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3.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3.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3.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3.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3.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3.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3.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3.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3.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3.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2" si="0">AN50+1</f>
        <v>#REF!</v>
      </c>
    </row>
    <row r="52" spans="1:40" ht="23.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23.25" customHeight="1" thickBot="1" x14ac:dyDescent="0.25">
      <c r="A53" s="12"/>
      <c r="B53" s="1"/>
      <c r="C53" s="1"/>
      <c r="D53" s="1"/>
      <c r="E53" s="1"/>
      <c r="F53" s="1"/>
      <c r="G53" s="1"/>
      <c r="H53" s="1"/>
      <c r="I53" s="1"/>
      <c r="J53" s="1"/>
      <c r="K53" s="1"/>
      <c r="L53" s="1"/>
      <c r="M53" s="13"/>
      <c r="N53" s="1"/>
      <c r="O53" s="2" t="s">
        <v>112</v>
      </c>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13.5" customHeight="1" x14ac:dyDescent="0.2">
      <c r="A54" s="100" t="s">
        <v>113</v>
      </c>
      <c r="B54" s="100"/>
      <c r="C54" s="100"/>
      <c r="D54" s="100"/>
      <c r="E54" s="100"/>
      <c r="F54" s="100"/>
      <c r="G54" s="100"/>
      <c r="H54" s="100"/>
      <c r="I54" s="100"/>
      <c r="J54" s="100"/>
      <c r="K54" s="100"/>
      <c r="L54" s="100"/>
      <c r="M54" s="100"/>
      <c r="N54" s="1"/>
      <c r="O54" s="1" t="s">
        <v>114</v>
      </c>
      <c r="P54" s="1"/>
      <c r="Q54" s="1"/>
      <c r="R54" s="1"/>
      <c r="S54" s="1"/>
      <c r="T54" s="1"/>
      <c r="U54" s="1"/>
      <c r="V54" s="1"/>
      <c r="W54" s="1"/>
      <c r="X54" s="1"/>
      <c r="Y54" s="1"/>
      <c r="Z54" s="1"/>
      <c r="AA54" s="1"/>
      <c r="AB54" s="1"/>
      <c r="AC54" s="1"/>
      <c r="AD54" s="1"/>
      <c r="AE54" s="1"/>
      <c r="AF54" s="1"/>
      <c r="AG54" s="1"/>
      <c r="AH54" s="1"/>
      <c r="AI54" s="1"/>
      <c r="AJ54" s="1"/>
      <c r="AK54" s="1"/>
      <c r="AM54" s="1"/>
      <c r="AN54" s="1" t="e">
        <f>#REF!+1</f>
        <v>#REF!</v>
      </c>
    </row>
    <row r="55" spans="1:40" ht="12.75" customHeight="1" x14ac:dyDescent="0.2">
      <c r="A55" s="12"/>
      <c r="B55" s="1"/>
      <c r="C55" s="1"/>
      <c r="D55" s="1"/>
      <c r="E55" s="1"/>
      <c r="F55" s="1"/>
      <c r="G55" s="1"/>
      <c r="H55" s="1"/>
      <c r="I55" s="1"/>
      <c r="J55" s="1"/>
      <c r="K55" s="1"/>
      <c r="L55" s="1"/>
      <c r="M55" s="13"/>
      <c r="N55" s="1"/>
      <c r="O55" s="1" t="s">
        <v>34</v>
      </c>
      <c r="P55" s="1"/>
      <c r="Q55" s="1"/>
      <c r="R55" s="1"/>
      <c r="S55" s="1"/>
      <c r="T55" s="1"/>
      <c r="U55" s="1"/>
      <c r="V55" s="1"/>
      <c r="W55" s="1"/>
      <c r="X55" s="1"/>
      <c r="Y55" s="1"/>
      <c r="Z55" s="1"/>
      <c r="AA55" s="1"/>
      <c r="AB55" s="1"/>
      <c r="AC55" s="1"/>
      <c r="AD55" s="1"/>
      <c r="AE55" s="1"/>
      <c r="AF55" s="1"/>
      <c r="AG55" s="1"/>
      <c r="AH55" s="1"/>
      <c r="AI55" s="1"/>
      <c r="AJ55" s="1"/>
      <c r="AK55" s="1"/>
      <c r="AM55" s="1"/>
      <c r="AN55" s="1" t="e">
        <f>AN54+1</f>
        <v>#REF!</v>
      </c>
    </row>
    <row r="56" spans="1:40" ht="25.5" customHeight="1" x14ac:dyDescent="0.2">
      <c r="A56" s="101" t="s">
        <v>115</v>
      </c>
      <c r="B56" s="101" t="s">
        <v>116</v>
      </c>
      <c r="C56" s="101"/>
      <c r="D56" s="101"/>
      <c r="E56" s="101"/>
      <c r="F56" s="101"/>
      <c r="G56" s="101"/>
      <c r="H56" s="101" t="s">
        <v>117</v>
      </c>
      <c r="I56" s="101"/>
      <c r="J56" s="117" t="s">
        <v>118</v>
      </c>
      <c r="K56" s="117"/>
      <c r="L56" s="117"/>
      <c r="M56" s="117"/>
      <c r="N56" s="1"/>
      <c r="O56" s="1" t="s">
        <v>119</v>
      </c>
      <c r="P56" s="1"/>
      <c r="Q56" s="1"/>
      <c r="R56" s="1"/>
      <c r="S56" s="1"/>
      <c r="T56" s="1"/>
      <c r="U56" s="1"/>
      <c r="V56" s="1"/>
      <c r="W56" s="1"/>
      <c r="X56" s="1"/>
      <c r="Y56" s="1"/>
      <c r="Z56" s="1"/>
      <c r="AA56" s="1"/>
      <c r="AB56" s="1"/>
      <c r="AC56" s="1"/>
      <c r="AD56" s="1"/>
      <c r="AE56" s="1"/>
      <c r="AF56" s="1"/>
      <c r="AG56" s="1"/>
      <c r="AH56" s="1"/>
      <c r="AI56" s="1"/>
      <c r="AJ56" s="1"/>
      <c r="AK56" s="1"/>
      <c r="AM56" s="1"/>
      <c r="AN56" s="1" t="e">
        <f>AN55+1</f>
        <v>#REF!</v>
      </c>
    </row>
    <row r="57" spans="1:40" ht="25.5" customHeight="1" x14ac:dyDescent="0.2">
      <c r="A57" s="101"/>
      <c r="B57" s="101"/>
      <c r="C57" s="101"/>
      <c r="D57" s="101"/>
      <c r="E57" s="101"/>
      <c r="F57" s="101"/>
      <c r="G57" s="101"/>
      <c r="H57" s="11" t="s">
        <v>120</v>
      </c>
      <c r="I57" s="15" t="s">
        <v>121</v>
      </c>
      <c r="J57" s="117"/>
      <c r="K57" s="117"/>
      <c r="L57" s="117"/>
      <c r="M57" s="117"/>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52" customHeight="1" x14ac:dyDescent="0.2">
      <c r="A58" s="16" t="s">
        <v>90</v>
      </c>
      <c r="B58" s="118" t="s">
        <v>145</v>
      </c>
      <c r="C58" s="118"/>
      <c r="D58" s="118"/>
      <c r="E58" s="118"/>
      <c r="F58" s="118"/>
      <c r="G58" s="118"/>
      <c r="H58" s="62"/>
      <c r="I58" s="63" t="s">
        <v>122</v>
      </c>
      <c r="J58" s="119"/>
      <c r="K58" s="119"/>
      <c r="L58" s="119"/>
      <c r="M58" s="119"/>
      <c r="N58" s="1"/>
      <c r="O58" s="1"/>
      <c r="P58" s="1"/>
      <c r="Q58" s="1"/>
      <c r="R58" s="1"/>
      <c r="S58" s="1"/>
      <c r="T58" s="1"/>
      <c r="U58" s="1"/>
      <c r="V58" s="1"/>
      <c r="W58" s="1"/>
      <c r="X58" s="1"/>
      <c r="Y58" s="1"/>
      <c r="Z58" s="1"/>
      <c r="AA58" s="1"/>
      <c r="AB58" s="1"/>
      <c r="AC58" s="1"/>
      <c r="AD58" s="1"/>
      <c r="AE58" s="1"/>
      <c r="AF58" s="1"/>
      <c r="AG58" s="1"/>
      <c r="AH58" s="1"/>
      <c r="AI58" s="1"/>
      <c r="AJ58" s="1"/>
      <c r="AK58" s="1"/>
      <c r="AM58" s="1"/>
      <c r="AN58" s="1" t="e">
        <f>AN56+1</f>
        <v>#REF!</v>
      </c>
    </row>
    <row r="59" spans="1:40" ht="296.25" customHeight="1" x14ac:dyDescent="0.2">
      <c r="A59" s="16" t="s">
        <v>92</v>
      </c>
      <c r="B59" s="118" t="s">
        <v>144</v>
      </c>
      <c r="C59" s="118"/>
      <c r="D59" s="118"/>
      <c r="E59" s="118"/>
      <c r="F59" s="118"/>
      <c r="G59" s="118"/>
      <c r="H59" s="62"/>
      <c r="I59" s="63" t="s">
        <v>122</v>
      </c>
      <c r="J59" s="119"/>
      <c r="K59" s="119"/>
      <c r="L59" s="119"/>
      <c r="M59" s="119"/>
      <c r="N59" s="1"/>
      <c r="O59" s="1"/>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40" customHeight="1" x14ac:dyDescent="0.2">
      <c r="A60" s="16" t="s">
        <v>123</v>
      </c>
      <c r="B60" s="120" t="s">
        <v>155</v>
      </c>
      <c r="C60" s="120"/>
      <c r="D60" s="120"/>
      <c r="E60" s="120"/>
      <c r="F60" s="120"/>
      <c r="G60" s="120"/>
      <c r="H60" s="62"/>
      <c r="I60" s="63" t="s">
        <v>122</v>
      </c>
      <c r="J60" s="119"/>
      <c r="K60" s="119"/>
      <c r="L60" s="119"/>
      <c r="M60" s="119"/>
      <c r="N60" s="1"/>
      <c r="O60" s="1"/>
      <c r="P60" s="1"/>
      <c r="Q60" s="1"/>
      <c r="R60" s="1"/>
      <c r="S60" s="1"/>
      <c r="T60" s="1"/>
      <c r="U60" s="1"/>
      <c r="V60" s="1"/>
      <c r="W60" s="1"/>
      <c r="X60" s="1"/>
      <c r="Y60" s="1"/>
      <c r="Z60" s="1"/>
      <c r="AA60" s="1"/>
      <c r="AB60" s="1"/>
      <c r="AC60" s="1"/>
      <c r="AD60" s="1"/>
      <c r="AE60" s="1"/>
      <c r="AF60" s="1"/>
      <c r="AG60" s="1"/>
      <c r="AH60" s="1"/>
      <c r="AI60" s="1"/>
      <c r="AJ60" s="1"/>
      <c r="AK60" s="1"/>
      <c r="AM60" s="1"/>
      <c r="AN60" s="1" t="e">
        <f>#REF!+1</f>
        <v>#REF!</v>
      </c>
    </row>
    <row r="61" spans="1:40" ht="281.25" customHeight="1" x14ac:dyDescent="0.2">
      <c r="A61" s="16" t="s">
        <v>96</v>
      </c>
      <c r="B61" s="120" t="s">
        <v>157</v>
      </c>
      <c r="C61" s="120"/>
      <c r="D61" s="120"/>
      <c r="E61" s="120"/>
      <c r="F61" s="120"/>
      <c r="G61" s="120"/>
      <c r="H61" s="62"/>
      <c r="I61" s="63" t="s">
        <v>122</v>
      </c>
      <c r="J61" s="119"/>
      <c r="K61" s="119"/>
      <c r="L61" s="119"/>
      <c r="M61" s="11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AN60+1</f>
        <v>#REF!</v>
      </c>
    </row>
    <row r="62" spans="1:40" ht="219" customHeight="1" x14ac:dyDescent="0.2">
      <c r="A62" s="16" t="s">
        <v>124</v>
      </c>
      <c r="B62" s="120" t="s">
        <v>158</v>
      </c>
      <c r="C62" s="120"/>
      <c r="D62" s="120"/>
      <c r="E62" s="120"/>
      <c r="F62" s="120"/>
      <c r="G62" s="120"/>
      <c r="H62" s="64"/>
      <c r="I62" s="63" t="s">
        <v>122</v>
      </c>
      <c r="J62" s="120"/>
      <c r="K62" s="120"/>
      <c r="L62" s="120"/>
      <c r="M62" s="120"/>
      <c r="N62" s="1"/>
      <c r="O62" s="1"/>
      <c r="P62" s="1"/>
      <c r="Q62" s="1"/>
      <c r="R62" s="1"/>
      <c r="S62" s="1"/>
      <c r="T62" s="1"/>
      <c r="U62" s="1"/>
      <c r="V62" s="1"/>
      <c r="W62" s="1"/>
      <c r="X62" s="1"/>
      <c r="Y62" s="1"/>
      <c r="Z62" s="1"/>
      <c r="AA62" s="1"/>
      <c r="AB62" s="1"/>
      <c r="AC62" s="1"/>
      <c r="AD62" s="1"/>
      <c r="AE62" s="1"/>
      <c r="AF62" s="1"/>
      <c r="AG62" s="1"/>
      <c r="AH62" s="1"/>
      <c r="AI62" s="1"/>
      <c r="AJ62" s="1"/>
      <c r="AK62" s="1"/>
      <c r="AM62" s="1"/>
      <c r="AN62" s="1" t="e">
        <f>#REF!+1</f>
        <v>#REF!</v>
      </c>
    </row>
    <row r="63" spans="1:40" ht="24.75" customHeight="1" x14ac:dyDescent="0.2">
      <c r="A63" s="1"/>
      <c r="B63" s="121"/>
      <c r="C63" s="121"/>
      <c r="D63" s="121"/>
      <c r="E63" s="121"/>
      <c r="F63" s="121"/>
      <c r="G63" s="121"/>
      <c r="H63" s="121"/>
      <c r="I63" s="121"/>
      <c r="J63" s="121"/>
      <c r="K63" s="121"/>
      <c r="L63" s="121"/>
      <c r="M63" s="121"/>
      <c r="N63" s="1"/>
      <c r="O63" s="1"/>
      <c r="P63" s="1"/>
      <c r="Q63" s="1"/>
      <c r="R63" s="1"/>
      <c r="S63" s="1"/>
      <c r="T63" s="1"/>
      <c r="U63" s="1"/>
      <c r="V63" s="1"/>
      <c r="W63" s="1"/>
      <c r="X63" s="1"/>
      <c r="Y63" s="1"/>
      <c r="Z63" s="1"/>
      <c r="AA63" s="1"/>
      <c r="AB63" s="1"/>
      <c r="AC63" s="1"/>
      <c r="AD63" s="1"/>
      <c r="AE63" s="1"/>
      <c r="AF63" s="1"/>
      <c r="AG63" s="1"/>
      <c r="AH63" s="1"/>
      <c r="AI63" s="1"/>
      <c r="AJ63" s="1"/>
      <c r="AK63" s="1"/>
      <c r="AM63" s="1"/>
      <c r="AN63" s="1" t="e">
        <f>AN62+1</f>
        <v>#REF!</v>
      </c>
    </row>
    <row r="64" spans="1:40" ht="24.75" hidden="1" customHeight="1" x14ac:dyDescent="0.2">
      <c r="A64" s="1"/>
      <c r="B64" s="121"/>
      <c r="C64" s="121"/>
      <c r="D64" s="121"/>
      <c r="E64" s="121"/>
      <c r="F64" s="121"/>
      <c r="G64" s="121"/>
      <c r="H64" s="121"/>
      <c r="I64" s="121"/>
      <c r="J64" s="121"/>
      <c r="K64" s="121"/>
      <c r="L64" s="121"/>
      <c r="M64" s="121"/>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24.75" hidden="1" customHeight="1" x14ac:dyDescent="0.2">
      <c r="A65" s="1"/>
      <c r="B65" s="121"/>
      <c r="C65" s="121"/>
      <c r="D65" s="121"/>
      <c r="E65" s="121"/>
      <c r="F65" s="121"/>
      <c r="G65" s="121"/>
      <c r="H65" s="121"/>
      <c r="I65" s="121"/>
      <c r="J65" s="121"/>
      <c r="K65" s="121"/>
      <c r="L65" s="121"/>
      <c r="M65" s="121"/>
      <c r="N65" s="1"/>
      <c r="O65" s="1"/>
      <c r="P65" s="1"/>
      <c r="Q65" s="1"/>
      <c r="R65" s="1"/>
      <c r="S65" s="1"/>
      <c r="T65" s="1"/>
      <c r="U65" s="1"/>
      <c r="V65" s="1"/>
      <c r="W65" s="1"/>
      <c r="X65" s="1"/>
      <c r="Y65" s="1"/>
      <c r="Z65" s="1"/>
      <c r="AA65" s="1"/>
      <c r="AB65" s="1"/>
      <c r="AC65" s="1"/>
      <c r="AD65" s="1"/>
      <c r="AE65" s="1"/>
      <c r="AF65" s="1"/>
      <c r="AG65" s="1"/>
      <c r="AH65" s="1"/>
      <c r="AI65" s="1"/>
      <c r="AJ65" s="1"/>
      <c r="AK65" s="1"/>
      <c r="AM65" s="1"/>
      <c r="AN65" s="1" t="e">
        <f>AN64+1</f>
        <v>#REF!</v>
      </c>
    </row>
    <row r="66" spans="1:40" ht="24.75" hidden="1" customHeight="1" x14ac:dyDescent="0.2">
      <c r="A66" s="1"/>
      <c r="B66" s="121"/>
      <c r="C66" s="121"/>
      <c r="D66" s="121"/>
      <c r="E66" s="121"/>
      <c r="F66" s="121"/>
      <c r="G66" s="121"/>
      <c r="H66" s="121"/>
      <c r="I66" s="121"/>
      <c r="J66" s="121"/>
      <c r="K66" s="121"/>
      <c r="L66" s="121"/>
      <c r="M66" s="121"/>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24.75" hidden="1" customHeight="1" x14ac:dyDescent="0.2">
      <c r="A67" s="1"/>
      <c r="B67" s="121"/>
      <c r="C67" s="121"/>
      <c r="D67" s="121"/>
      <c r="E67" s="121"/>
      <c r="F67" s="121"/>
      <c r="G67" s="121"/>
      <c r="H67" s="121"/>
      <c r="I67" s="121"/>
      <c r="J67" s="121"/>
      <c r="K67" s="121"/>
      <c r="L67" s="121"/>
      <c r="M67" s="121"/>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hidden="1" customHeight="1" x14ac:dyDescent="0.2">
      <c r="A83" s="1"/>
      <c r="B83" s="1"/>
      <c r="C83" s="1"/>
      <c r="D83" s="1"/>
      <c r="E83" s="1"/>
      <c r="F83" s="122"/>
      <c r="G83" s="122"/>
      <c r="H83" s="122"/>
      <c r="I83" s="65" t="s">
        <v>125</v>
      </c>
      <c r="J83" s="1"/>
      <c r="K83" s="66"/>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hidden="1" customHeight="1" x14ac:dyDescent="0.2">
      <c r="A84" s="1"/>
      <c r="B84" s="1"/>
      <c r="C84" s="1"/>
      <c r="D84" s="1"/>
      <c r="E84" s="1"/>
      <c r="F84" s="122"/>
      <c r="G84" s="122"/>
      <c r="H84" s="122"/>
      <c r="I84" s="65" t="s">
        <v>126</v>
      </c>
      <c r="J84" s="1"/>
      <c r="K84" s="66"/>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hidden="1" customHeight="1" x14ac:dyDescent="0.2">
      <c r="A85" s="1"/>
      <c r="B85" s="1"/>
      <c r="C85" s="1"/>
      <c r="D85" s="1"/>
      <c r="E85" s="1"/>
      <c r="F85" s="122"/>
      <c r="G85" s="122"/>
      <c r="H85" s="122"/>
      <c r="I85" s="65" t="s">
        <v>127</v>
      </c>
      <c r="J85" s="1"/>
      <c r="K85" s="66"/>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122"/>
      <c r="G86" s="122"/>
      <c r="H86" s="122"/>
      <c r="I86" s="1"/>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122"/>
      <c r="G87" s="122"/>
      <c r="H87" s="122"/>
      <c r="I87" s="1"/>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1"/>
      <c r="G88" s="1"/>
      <c r="H88" s="1"/>
      <c r="I88" s="1"/>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1"/>
      <c r="G89" s="1"/>
      <c r="H89" s="1"/>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1"/>
      <c r="G90" s="1"/>
      <c r="H90" s="1"/>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sheetData>
  <mergeCells count="81">
    <mergeCell ref="B67:I67"/>
    <mergeCell ref="J67:M67"/>
    <mergeCell ref="F83:H84"/>
    <mergeCell ref="F85:H85"/>
    <mergeCell ref="F86:H87"/>
    <mergeCell ref="B64:I64"/>
    <mergeCell ref="J64:M64"/>
    <mergeCell ref="B65:I65"/>
    <mergeCell ref="J65:M65"/>
    <mergeCell ref="B66:I66"/>
    <mergeCell ref="J66:M66"/>
    <mergeCell ref="B61:G61"/>
    <mergeCell ref="J61:M61"/>
    <mergeCell ref="B62:G62"/>
    <mergeCell ref="J62:M62"/>
    <mergeCell ref="B63:I63"/>
    <mergeCell ref="J63:M63"/>
    <mergeCell ref="B58:G58"/>
    <mergeCell ref="J58:M58"/>
    <mergeCell ref="B59:G59"/>
    <mergeCell ref="J59:M59"/>
    <mergeCell ref="B60:G60"/>
    <mergeCell ref="J60:M60"/>
    <mergeCell ref="A33:M33"/>
    <mergeCell ref="A54:M54"/>
    <mergeCell ref="A56:A57"/>
    <mergeCell ref="B56:G57"/>
    <mergeCell ref="H56:I56"/>
    <mergeCell ref="J56:M57"/>
    <mergeCell ref="A29:C31"/>
    <mergeCell ref="D29:E29"/>
    <mergeCell ref="I29:M31"/>
    <mergeCell ref="D30:E30"/>
    <mergeCell ref="D31:E31"/>
    <mergeCell ref="L24:M24"/>
    <mergeCell ref="A25:A26"/>
    <mergeCell ref="B25:B26"/>
    <mergeCell ref="C25:C26"/>
    <mergeCell ref="D25:D26"/>
    <mergeCell ref="E25:E27"/>
    <mergeCell ref="L25:M25"/>
    <mergeCell ref="L26:M26"/>
    <mergeCell ref="L27:M27"/>
    <mergeCell ref="A19:B22"/>
    <mergeCell ref="C19:D22"/>
    <mergeCell ref="F19:H19"/>
    <mergeCell ref="J19:L19"/>
    <mergeCell ref="F20:H20"/>
    <mergeCell ref="J20:L20"/>
    <mergeCell ref="F21:H21"/>
    <mergeCell ref="J22:L22"/>
    <mergeCell ref="A15:B15"/>
    <mergeCell ref="C15:M15"/>
    <mergeCell ref="A17:B18"/>
    <mergeCell ref="C17:D18"/>
    <mergeCell ref="E17:M17"/>
    <mergeCell ref="F18:H18"/>
    <mergeCell ref="J18:L18"/>
    <mergeCell ref="A12:B12"/>
    <mergeCell ref="C12:M12"/>
    <mergeCell ref="A13:B13"/>
    <mergeCell ref="C13:M13"/>
    <mergeCell ref="A14:B14"/>
    <mergeCell ref="C14:M14"/>
    <mergeCell ref="A8:B8"/>
    <mergeCell ref="C8:M8"/>
    <mergeCell ref="A9:B9"/>
    <mergeCell ref="C9:M9"/>
    <mergeCell ref="A11:B11"/>
    <mergeCell ref="C11:J11"/>
    <mergeCell ref="L11:M11"/>
    <mergeCell ref="A5:M5"/>
    <mergeCell ref="A7:B7"/>
    <mergeCell ref="C7:H7"/>
    <mergeCell ref="I7:K7"/>
    <mergeCell ref="L7:M7"/>
    <mergeCell ref="A1:B3"/>
    <mergeCell ref="C1:J3"/>
    <mergeCell ref="K1:M1"/>
    <mergeCell ref="K2:M2"/>
    <mergeCell ref="K3:M3"/>
  </mergeCells>
  <dataValidations count="8">
    <dataValidation type="list" allowBlank="1" showErrorMessage="1" sqref="D24" xr:uid="{00000000-0002-0000-0000-000000000000}">
      <formula1>$O$7:$O$9</formula1>
      <formula2>0</formula2>
    </dataValidation>
    <dataValidation type="list" allowBlank="1" showErrorMessage="1" sqref="C7" xr:uid="{00000000-0002-0000-0000-000001000000}">
      <formula1>$O$24:$O$37</formula1>
      <formula2>0</formula2>
    </dataValidation>
    <dataValidation type="list" allowBlank="1" showErrorMessage="1" sqref="C14" xr:uid="{00000000-0002-0000-0000-000002000000}">
      <formula1>$O$54:$O$56</formula1>
      <formula2>0</formula2>
    </dataValidation>
    <dataValidation type="list" allowBlank="1" showErrorMessage="1" sqref="L7" xr:uid="{00000000-0002-0000-0000-000003000000}">
      <formula1>$O$18:$O$21</formula1>
      <formula2>0</formula2>
    </dataValidation>
    <dataValidation type="list" allowBlank="1" showErrorMessage="1" sqref="C9 C15" xr:uid="{00000000-0002-0000-0000-000004000000}">
      <formula1>$O$39:$O$42</formula1>
      <formula2>0</formula2>
    </dataValidation>
    <dataValidation type="list" allowBlank="1" showErrorMessage="1" sqref="B24" xr:uid="{00000000-0002-0000-0000-000006000000}">
      <formula1>$O$3:$O$5</formula1>
      <formula2>0</formula2>
    </dataValidation>
    <dataValidation type="list" allowBlank="1" showErrorMessage="1" sqref="M19:M22 B25 D25 B27" xr:uid="{00000000-0002-0000-0000-000007000000}">
      <formula1>$O$11:$O$16</formula1>
      <formula2>0</formula2>
    </dataValidation>
    <dataValidation type="list" allowBlank="1" showErrorMessage="1" sqref="C19" xr:uid="{00000000-0002-0000-0000-000005000000}">
      <formula1>$O$46:$O$52</formula1>
      <formula2>0</formula2>
    </dataValidation>
  </dataValidations>
  <printOptions horizontalCentered="1"/>
  <pageMargins left="0.31496062992125984" right="0.31496062992125984" top="0.74803149606299213" bottom="0.35433070866141736" header="0.51181102362204722" footer="0.51181102362204722"/>
  <pageSetup scale="49" fitToHeight="0" orientation="portrait" horizontalDpi="300" verticalDpi="300" r:id="rId1"/>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view="pageBreakPreview" zoomScale="71" zoomScaleNormal="80" zoomScaleSheetLayoutView="71" zoomScalePageLayoutView="78" workbookViewId="0">
      <selection activeCell="B61" sqref="B61:G65"/>
    </sheetView>
  </sheetViews>
  <sheetFormatPr baseColWidth="10" defaultColWidth="12.5703125" defaultRowHeight="12.75" x14ac:dyDescent="0.2"/>
  <cols>
    <col min="1" max="1" width="17.42578125" customWidth="1"/>
    <col min="2" max="2" width="16.140625" customWidth="1"/>
    <col min="3" max="3" width="16.28515625" customWidth="1"/>
    <col min="4" max="4" width="19.7109375" customWidth="1"/>
    <col min="5" max="5" width="20.28515625" customWidth="1"/>
    <col min="6" max="6" width="26.7109375" customWidth="1"/>
    <col min="7" max="7" width="26.140625" customWidth="1"/>
    <col min="8" max="8" width="15.5703125" customWidth="1"/>
    <col min="9" max="9" width="14.42578125" customWidth="1"/>
    <col min="10"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97"/>
      <c r="B1" s="97"/>
      <c r="C1" s="98" t="s">
        <v>0</v>
      </c>
      <c r="D1" s="98"/>
      <c r="E1" s="98"/>
      <c r="F1" s="98"/>
      <c r="G1" s="98"/>
      <c r="H1" s="98"/>
      <c r="I1" s="98"/>
      <c r="J1" s="98"/>
      <c r="K1" s="99" t="s">
        <v>1</v>
      </c>
      <c r="L1" s="99"/>
      <c r="M1" s="99"/>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97"/>
      <c r="B2" s="97"/>
      <c r="C2" s="98"/>
      <c r="D2" s="98"/>
      <c r="E2" s="98"/>
      <c r="F2" s="98"/>
      <c r="G2" s="98"/>
      <c r="H2" s="98"/>
      <c r="I2" s="98"/>
      <c r="J2" s="98"/>
      <c r="K2" s="99" t="s">
        <v>2</v>
      </c>
      <c r="L2" s="99"/>
      <c r="M2" s="99"/>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7"/>
      <c r="B3" s="97"/>
      <c r="C3" s="98"/>
      <c r="D3" s="98"/>
      <c r="E3" s="98"/>
      <c r="F3" s="98"/>
      <c r="G3" s="98"/>
      <c r="H3" s="98"/>
      <c r="I3" s="98"/>
      <c r="J3" s="98"/>
      <c r="K3" s="99" t="s">
        <v>4</v>
      </c>
      <c r="L3" s="99"/>
      <c r="M3" s="99"/>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0" t="s">
        <v>7</v>
      </c>
      <c r="B5" s="100"/>
      <c r="C5" s="100"/>
      <c r="D5" s="100"/>
      <c r="E5" s="100"/>
      <c r="F5" s="100"/>
      <c r="G5" s="100"/>
      <c r="H5" s="100"/>
      <c r="I5" s="100"/>
      <c r="J5" s="100"/>
      <c r="K5" s="100"/>
      <c r="L5" s="100"/>
      <c r="M5" s="100"/>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1" t="s">
        <v>10</v>
      </c>
      <c r="B7" s="101"/>
      <c r="C7" s="102" t="s">
        <v>11</v>
      </c>
      <c r="D7" s="102"/>
      <c r="E7" s="102"/>
      <c r="F7" s="102"/>
      <c r="G7" s="102"/>
      <c r="H7" s="102"/>
      <c r="I7" s="101" t="s">
        <v>12</v>
      </c>
      <c r="J7" s="101"/>
      <c r="K7" s="101"/>
      <c r="L7" s="103" t="s">
        <v>13</v>
      </c>
      <c r="M7" s="103"/>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1" t="s">
        <v>15</v>
      </c>
      <c r="B8" s="101"/>
      <c r="C8" s="102" t="s">
        <v>16</v>
      </c>
      <c r="D8" s="102"/>
      <c r="E8" s="102"/>
      <c r="F8" s="102"/>
      <c r="G8" s="102"/>
      <c r="H8" s="102"/>
      <c r="I8" s="102"/>
      <c r="J8" s="102"/>
      <c r="K8" s="102"/>
      <c r="L8" s="102"/>
      <c r="M8" s="102"/>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1" t="s">
        <v>18</v>
      </c>
      <c r="B9" s="101"/>
      <c r="C9" s="102" t="s">
        <v>19</v>
      </c>
      <c r="D9" s="102"/>
      <c r="E9" s="102"/>
      <c r="F9" s="102"/>
      <c r="G9" s="102"/>
      <c r="H9" s="102"/>
      <c r="I9" s="102"/>
      <c r="J9" s="102"/>
      <c r="K9" s="102"/>
      <c r="L9" s="102"/>
      <c r="M9" s="102"/>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44.25" customHeight="1" x14ac:dyDescent="0.2">
      <c r="A11" s="101" t="s">
        <v>22</v>
      </c>
      <c r="B11" s="101"/>
      <c r="C11" s="104" t="s">
        <v>128</v>
      </c>
      <c r="D11" s="104"/>
      <c r="E11" s="104"/>
      <c r="F11" s="104"/>
      <c r="G11" s="104"/>
      <c r="H11" s="104"/>
      <c r="I11" s="104"/>
      <c r="J11" s="104"/>
      <c r="K11" s="14" t="s">
        <v>24</v>
      </c>
      <c r="L11" s="103" t="s">
        <v>129</v>
      </c>
      <c r="M11" s="103"/>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57" customHeight="1" x14ac:dyDescent="0.2">
      <c r="A12" s="101" t="s">
        <v>27</v>
      </c>
      <c r="B12" s="101"/>
      <c r="C12" s="102" t="s">
        <v>130</v>
      </c>
      <c r="D12" s="102"/>
      <c r="E12" s="102"/>
      <c r="F12" s="102"/>
      <c r="G12" s="102"/>
      <c r="H12" s="102"/>
      <c r="I12" s="102"/>
      <c r="J12" s="102"/>
      <c r="K12" s="102"/>
      <c r="L12" s="102"/>
      <c r="M12" s="102"/>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1" t="s">
        <v>30</v>
      </c>
      <c r="B13" s="101"/>
      <c r="C13" s="102" t="s">
        <v>146</v>
      </c>
      <c r="D13" s="102"/>
      <c r="E13" s="102"/>
      <c r="F13" s="102"/>
      <c r="G13" s="102"/>
      <c r="H13" s="102"/>
      <c r="I13" s="102"/>
      <c r="J13" s="102"/>
      <c r="K13" s="102"/>
      <c r="L13" s="102"/>
      <c r="M13" s="102"/>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59.25" customHeight="1" x14ac:dyDescent="0.2">
      <c r="A14" s="101" t="s">
        <v>33</v>
      </c>
      <c r="B14" s="101"/>
      <c r="C14" s="102" t="s">
        <v>131</v>
      </c>
      <c r="D14" s="102"/>
      <c r="E14" s="102"/>
      <c r="F14" s="102"/>
      <c r="G14" s="102"/>
      <c r="H14" s="102"/>
      <c r="I14" s="102"/>
      <c r="J14" s="102"/>
      <c r="K14" s="102"/>
      <c r="L14" s="102"/>
      <c r="M14" s="102"/>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1" t="s">
        <v>36</v>
      </c>
      <c r="B15" s="101"/>
      <c r="C15" s="102" t="s">
        <v>19</v>
      </c>
      <c r="D15" s="102"/>
      <c r="E15" s="102"/>
      <c r="F15" s="102"/>
      <c r="G15" s="102"/>
      <c r="H15" s="102"/>
      <c r="I15" s="102"/>
      <c r="J15" s="102"/>
      <c r="K15" s="102"/>
      <c r="L15" s="102"/>
      <c r="M15" s="102"/>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1" t="s">
        <v>39</v>
      </c>
      <c r="B17" s="101"/>
      <c r="C17" s="101" t="s">
        <v>40</v>
      </c>
      <c r="D17" s="101"/>
      <c r="E17" s="105" t="s">
        <v>41</v>
      </c>
      <c r="F17" s="105"/>
      <c r="G17" s="105"/>
      <c r="H17" s="105"/>
      <c r="I17" s="105"/>
      <c r="J17" s="105"/>
      <c r="K17" s="105"/>
      <c r="L17" s="105"/>
      <c r="M17" s="105"/>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1"/>
      <c r="B18" s="101"/>
      <c r="C18" s="101"/>
      <c r="D18" s="101"/>
      <c r="E18" s="11" t="s">
        <v>43</v>
      </c>
      <c r="F18" s="101" t="s">
        <v>44</v>
      </c>
      <c r="G18" s="101"/>
      <c r="H18" s="101"/>
      <c r="I18" s="15" t="s">
        <v>45</v>
      </c>
      <c r="J18" s="101" t="s">
        <v>46</v>
      </c>
      <c r="K18" s="101"/>
      <c r="L18" s="101"/>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43.5" customHeight="1" x14ac:dyDescent="0.2">
      <c r="A19" s="106" t="s">
        <v>147</v>
      </c>
      <c r="B19" s="106"/>
      <c r="C19" s="107" t="s">
        <v>50</v>
      </c>
      <c r="D19" s="107"/>
      <c r="E19" s="17">
        <v>1</v>
      </c>
      <c r="F19" s="107" t="s">
        <v>148</v>
      </c>
      <c r="G19" s="107"/>
      <c r="H19" s="107"/>
      <c r="I19" s="18" t="s">
        <v>52</v>
      </c>
      <c r="J19" s="108" t="s">
        <v>132</v>
      </c>
      <c r="K19" s="108"/>
      <c r="L19" s="108"/>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48" customHeight="1" x14ac:dyDescent="0.2">
      <c r="A20" s="106"/>
      <c r="B20" s="106"/>
      <c r="C20" s="107"/>
      <c r="D20" s="107"/>
      <c r="E20" s="17">
        <v>2</v>
      </c>
      <c r="F20" s="107" t="s">
        <v>149</v>
      </c>
      <c r="G20" s="107"/>
      <c r="H20" s="107"/>
      <c r="I20" s="18" t="s">
        <v>52</v>
      </c>
      <c r="J20" s="108" t="s">
        <v>132</v>
      </c>
      <c r="K20" s="108"/>
      <c r="L20" s="108"/>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6"/>
      <c r="B21" s="106"/>
      <c r="C21" s="107"/>
      <c r="D21" s="107"/>
      <c r="E21" s="17">
        <v>3</v>
      </c>
      <c r="F21" s="107"/>
      <c r="G21" s="107"/>
      <c r="H21" s="107"/>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06"/>
      <c r="B22" s="106"/>
      <c r="C22" s="107"/>
      <c r="D22" s="107"/>
      <c r="E22" s="17">
        <v>4</v>
      </c>
      <c r="F22" s="20"/>
      <c r="G22" s="21"/>
      <c r="H22" s="18"/>
      <c r="I22" s="18"/>
      <c r="J22" s="108"/>
      <c r="K22" s="108"/>
      <c r="L22" s="108"/>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8</v>
      </c>
      <c r="C24" s="22" t="s">
        <v>60</v>
      </c>
      <c r="D24" s="20" t="s">
        <v>17</v>
      </c>
      <c r="E24" s="11" t="s">
        <v>61</v>
      </c>
      <c r="F24" s="67">
        <v>1635</v>
      </c>
      <c r="G24" s="11" t="s">
        <v>62</v>
      </c>
      <c r="H24" s="68">
        <v>2404</v>
      </c>
      <c r="I24" s="11" t="s">
        <v>63</v>
      </c>
      <c r="J24" s="24">
        <v>2022</v>
      </c>
      <c r="K24" s="11" t="s">
        <v>64</v>
      </c>
      <c r="L24" s="109" t="s">
        <v>55</v>
      </c>
      <c r="M24" s="109"/>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1" t="s">
        <v>66</v>
      </c>
      <c r="B25" s="110" t="s">
        <v>32</v>
      </c>
      <c r="C25" s="101" t="s">
        <v>67</v>
      </c>
      <c r="D25" s="110" t="s">
        <v>32</v>
      </c>
      <c r="E25" s="101" t="s">
        <v>68</v>
      </c>
      <c r="F25" s="26" t="s">
        <v>69</v>
      </c>
      <c r="G25" s="27">
        <v>2020</v>
      </c>
      <c r="H25" s="27">
        <v>2021</v>
      </c>
      <c r="I25" s="27">
        <v>2022</v>
      </c>
      <c r="J25" s="27">
        <v>2023</v>
      </c>
      <c r="K25" s="27">
        <v>2024</v>
      </c>
      <c r="L25" s="111" t="s">
        <v>70</v>
      </c>
      <c r="M25" s="111"/>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1"/>
      <c r="B26" s="110"/>
      <c r="C26" s="101"/>
      <c r="D26" s="110"/>
      <c r="E26" s="101"/>
      <c r="F26" s="28" t="s">
        <v>72</v>
      </c>
      <c r="G26" s="24">
        <v>805</v>
      </c>
      <c r="H26" s="24">
        <v>2014</v>
      </c>
      <c r="I26" s="24">
        <v>2435</v>
      </c>
      <c r="J26" s="24">
        <v>1300</v>
      </c>
      <c r="K26" s="24">
        <v>415</v>
      </c>
      <c r="L26" s="123">
        <f>+K26+J26+I26+H26+G26</f>
        <v>6969</v>
      </c>
      <c r="M26" s="123"/>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1"/>
      <c r="F27" s="19" t="s">
        <v>74</v>
      </c>
      <c r="G27" s="69">
        <v>805</v>
      </c>
      <c r="H27" s="24">
        <v>2006</v>
      </c>
      <c r="I27" s="24">
        <v>2404</v>
      </c>
      <c r="J27" s="30"/>
      <c r="K27" s="30"/>
      <c r="L27" s="123">
        <f>+G27+H27+I27+J27</f>
        <v>5215</v>
      </c>
      <c r="M27" s="123"/>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3.25" customHeight="1" x14ac:dyDescent="0.2">
      <c r="A29" s="101" t="s">
        <v>76</v>
      </c>
      <c r="B29" s="101"/>
      <c r="C29" s="101"/>
      <c r="D29" s="113" t="s">
        <v>77</v>
      </c>
      <c r="E29" s="113"/>
      <c r="F29" s="70">
        <v>1400</v>
      </c>
      <c r="G29" s="71" t="s">
        <v>78</v>
      </c>
      <c r="H29" s="72">
        <v>1635</v>
      </c>
      <c r="I29" s="114" t="s">
        <v>133</v>
      </c>
      <c r="J29" s="114"/>
      <c r="K29" s="114"/>
      <c r="L29" s="114"/>
      <c r="M29" s="114"/>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3.25" customHeight="1" x14ac:dyDescent="0.2">
      <c r="A30" s="101"/>
      <c r="B30" s="101"/>
      <c r="C30" s="101"/>
      <c r="D30" s="115" t="s">
        <v>81</v>
      </c>
      <c r="E30" s="115"/>
      <c r="F30" s="73">
        <v>800</v>
      </c>
      <c r="G30" s="74" t="s">
        <v>78</v>
      </c>
      <c r="H30" s="75">
        <v>1399</v>
      </c>
      <c r="I30" s="114"/>
      <c r="J30" s="114"/>
      <c r="K30" s="114"/>
      <c r="L30" s="114"/>
      <c r="M30" s="114"/>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23.25" customHeight="1" x14ac:dyDescent="0.2">
      <c r="A31" s="101"/>
      <c r="B31" s="101"/>
      <c r="C31" s="101"/>
      <c r="D31" s="116" t="s">
        <v>83</v>
      </c>
      <c r="E31" s="116"/>
      <c r="F31" s="76">
        <v>0</v>
      </c>
      <c r="G31" s="77" t="s">
        <v>78</v>
      </c>
      <c r="H31" s="78">
        <v>799</v>
      </c>
      <c r="I31" s="114"/>
      <c r="J31" s="114"/>
      <c r="K31" s="114"/>
      <c r="L31" s="114"/>
      <c r="M31" s="114"/>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0" t="s">
        <v>86</v>
      </c>
      <c r="B33" s="100"/>
      <c r="C33" s="100"/>
      <c r="D33" s="100"/>
      <c r="E33" s="100"/>
      <c r="F33" s="100"/>
      <c r="G33" s="100"/>
      <c r="H33" s="100"/>
      <c r="I33" s="100"/>
      <c r="J33" s="100"/>
      <c r="K33" s="100"/>
      <c r="L33" s="100"/>
      <c r="M33" s="100"/>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x14ac:dyDescent="0.2">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8.25" customHeight="1" x14ac:dyDescent="0.2">
      <c r="A35" s="12"/>
      <c r="D35" s="79" t="s">
        <v>151</v>
      </c>
      <c r="E35" s="80" t="s">
        <v>152</v>
      </c>
      <c r="F35" s="80" t="str">
        <f>F19</f>
        <v>Numero  de población  beneficiada  de las  estrategias de desarrollo pedagógico permanente  y situada</v>
      </c>
      <c r="G35" s="80" t="str">
        <f>+F20</f>
        <v>Numero de población beneficiada de la estrategia de  promoción y apoyo a colectivos, redes, y docentes investigadores e innovadores de los colegios públicos de Bogotá</v>
      </c>
      <c r="H35" s="81" t="s">
        <v>153</v>
      </c>
      <c r="I35" s="82"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83" t="s">
        <v>90</v>
      </c>
      <c r="E36" s="84">
        <v>100</v>
      </c>
      <c r="F36" s="84">
        <v>215</v>
      </c>
      <c r="G36" s="84">
        <v>0</v>
      </c>
      <c r="H36" s="85">
        <f>+F36+G36</f>
        <v>215</v>
      </c>
      <c r="I36" s="86">
        <f>+H36</f>
        <v>215</v>
      </c>
      <c r="J36" s="1"/>
      <c r="K36" s="48"/>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87">
        <v>400</v>
      </c>
      <c r="F37" s="88">
        <v>101</v>
      </c>
      <c r="G37" s="88">
        <v>341</v>
      </c>
      <c r="H37" s="89">
        <f>F37+G37</f>
        <v>442</v>
      </c>
      <c r="I37" s="90">
        <f>+H37+H36</f>
        <v>657</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87">
        <v>600</v>
      </c>
      <c r="F38" s="88">
        <v>326</v>
      </c>
      <c r="G38" s="88">
        <v>308</v>
      </c>
      <c r="H38" s="89">
        <f>+G38+F38</f>
        <v>634</v>
      </c>
      <c r="I38" s="90">
        <f>+I37+H38</f>
        <v>1291</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thickBot="1" x14ac:dyDescent="0.25">
      <c r="A39" s="12"/>
      <c r="D39" s="56" t="s">
        <v>96</v>
      </c>
      <c r="E39" s="91">
        <f>1635-1100</f>
        <v>535</v>
      </c>
      <c r="F39" s="92">
        <v>143</v>
      </c>
      <c r="G39" s="92">
        <v>201</v>
      </c>
      <c r="H39" s="93">
        <f>+G39+F39</f>
        <v>344</v>
      </c>
      <c r="I39" s="94">
        <f>+I38+H39</f>
        <v>1635</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7.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7.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7.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7.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7.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7.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7.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7.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17.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7.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0">AN50+1</f>
        <v>#REF!</v>
      </c>
    </row>
    <row r="52" spans="1:40" ht="17.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17.25" customHeight="1" x14ac:dyDescent="0.2">
      <c r="A53" s="12"/>
      <c r="B53" s="1"/>
      <c r="C53" s="1"/>
      <c r="D53" s="1"/>
      <c r="E53" s="1"/>
      <c r="F53" s="1"/>
      <c r="G53" s="1"/>
      <c r="H53" s="1"/>
      <c r="I53" s="1"/>
      <c r="J53" s="1"/>
      <c r="K53" s="1"/>
      <c r="L53" s="1"/>
      <c r="M53" s="13"/>
      <c r="N53" s="1"/>
      <c r="O53" s="1" t="s">
        <v>109</v>
      </c>
      <c r="P53" s="1"/>
      <c r="Q53" s="1"/>
      <c r="R53" s="1"/>
      <c r="S53" s="1"/>
      <c r="T53" s="1"/>
      <c r="U53" s="1"/>
      <c r="V53" s="1"/>
      <c r="W53" s="1"/>
      <c r="X53" s="1"/>
      <c r="Y53" s="1"/>
      <c r="Z53" s="1"/>
      <c r="AA53" s="1"/>
      <c r="AB53" s="1"/>
      <c r="AC53" s="1"/>
      <c r="AD53" s="1"/>
      <c r="AE53" s="1"/>
      <c r="AF53" s="1"/>
      <c r="AG53" s="1"/>
      <c r="AH53" s="1"/>
      <c r="AI53" s="1"/>
      <c r="AJ53" s="1"/>
      <c r="AK53" s="1"/>
      <c r="AM53" s="1"/>
      <c r="AN53" s="1" t="e">
        <f t="shared" si="0"/>
        <v>#REF!</v>
      </c>
    </row>
    <row r="54" spans="1:40" ht="17.25" customHeight="1" x14ac:dyDescent="0.2">
      <c r="A54" s="12"/>
      <c r="B54" s="1"/>
      <c r="C54" s="1"/>
      <c r="D54" s="1"/>
      <c r="E54" s="1"/>
      <c r="F54" s="1"/>
      <c r="G54" s="1"/>
      <c r="H54" s="1"/>
      <c r="I54" s="1"/>
      <c r="J54" s="1"/>
      <c r="K54" s="1"/>
      <c r="L54" s="1"/>
      <c r="M54" s="13"/>
      <c r="N54" s="1"/>
      <c r="O54" s="1" t="s">
        <v>110</v>
      </c>
      <c r="P54" s="1"/>
      <c r="Q54" s="1"/>
      <c r="R54" s="1"/>
      <c r="S54" s="1"/>
      <c r="T54" s="1"/>
      <c r="U54" s="1"/>
      <c r="V54" s="1"/>
      <c r="W54" s="1"/>
      <c r="X54" s="1"/>
      <c r="Y54" s="1"/>
      <c r="Z54" s="1"/>
      <c r="AA54" s="1"/>
      <c r="AB54" s="1"/>
      <c r="AC54" s="1"/>
      <c r="AD54" s="1"/>
      <c r="AE54" s="1"/>
      <c r="AF54" s="1"/>
      <c r="AG54" s="1"/>
      <c r="AH54" s="1"/>
      <c r="AI54" s="1"/>
      <c r="AJ54" s="1"/>
      <c r="AK54" s="1"/>
      <c r="AM54" s="1"/>
      <c r="AN54" s="1" t="e">
        <f t="shared" si="0"/>
        <v>#REF!</v>
      </c>
    </row>
    <row r="55" spans="1:40" ht="17.25" customHeight="1" x14ac:dyDescent="0.2">
      <c r="A55" s="12"/>
      <c r="B55" s="1"/>
      <c r="C55" s="1"/>
      <c r="D55" s="1"/>
      <c r="E55" s="1"/>
      <c r="F55" s="1"/>
      <c r="G55" s="1"/>
      <c r="H55" s="1"/>
      <c r="I55" s="1"/>
      <c r="J55" s="1"/>
      <c r="K55" s="1"/>
      <c r="L55" s="1"/>
      <c r="M55" s="13"/>
      <c r="N55" s="1"/>
      <c r="O55" s="1" t="s">
        <v>111</v>
      </c>
      <c r="P55" s="1"/>
      <c r="Q55" s="1"/>
      <c r="R55" s="1"/>
      <c r="S55" s="1"/>
      <c r="T55" s="1"/>
      <c r="U55" s="1"/>
      <c r="V55" s="1"/>
      <c r="W55" s="1"/>
      <c r="X55" s="1"/>
      <c r="Y55" s="1"/>
      <c r="Z55" s="1"/>
      <c r="AA55" s="1"/>
      <c r="AB55" s="1"/>
      <c r="AC55" s="1"/>
      <c r="AD55" s="1"/>
      <c r="AE55" s="1"/>
      <c r="AF55" s="1"/>
      <c r="AG55" s="1"/>
      <c r="AH55" s="1"/>
      <c r="AI55" s="1"/>
      <c r="AJ55" s="1"/>
      <c r="AK55" s="1"/>
      <c r="AM55" s="1"/>
      <c r="AN55" s="1" t="e">
        <f t="shared" si="0"/>
        <v>#REF!</v>
      </c>
    </row>
    <row r="56" spans="1:40" ht="17.25" customHeight="1" x14ac:dyDescent="0.2">
      <c r="A56" s="12"/>
      <c r="B56" s="1"/>
      <c r="C56" s="1"/>
      <c r="D56" s="1"/>
      <c r="E56" s="1"/>
      <c r="F56" s="1"/>
      <c r="G56" s="1"/>
      <c r="H56" s="1"/>
      <c r="I56" s="1"/>
      <c r="J56" s="1"/>
      <c r="K56" s="1"/>
      <c r="L56" s="1"/>
      <c r="M56" s="13"/>
      <c r="N56" s="1"/>
      <c r="O56" s="2" t="s">
        <v>112</v>
      </c>
      <c r="P56" s="1"/>
      <c r="Q56" s="1"/>
      <c r="R56" s="1"/>
      <c r="S56" s="1"/>
      <c r="T56" s="1"/>
      <c r="U56" s="1"/>
      <c r="V56" s="1"/>
      <c r="W56" s="1"/>
      <c r="X56" s="1"/>
      <c r="Y56" s="1"/>
      <c r="Z56" s="1"/>
      <c r="AA56" s="1"/>
      <c r="AB56" s="1"/>
      <c r="AC56" s="1"/>
      <c r="AD56" s="1"/>
      <c r="AE56" s="1"/>
      <c r="AF56" s="1"/>
      <c r="AG56" s="1"/>
      <c r="AH56" s="1"/>
      <c r="AI56" s="1"/>
      <c r="AJ56" s="1"/>
      <c r="AK56" s="1"/>
      <c r="AM56" s="1"/>
      <c r="AN56" s="1" t="e">
        <f t="shared" si="0"/>
        <v>#REF!</v>
      </c>
    </row>
    <row r="57" spans="1:40" ht="13.5" customHeight="1" x14ac:dyDescent="0.2">
      <c r="A57" s="100" t="s">
        <v>113</v>
      </c>
      <c r="B57" s="100"/>
      <c r="C57" s="100"/>
      <c r="D57" s="100"/>
      <c r="E57" s="100"/>
      <c r="F57" s="100"/>
      <c r="G57" s="100"/>
      <c r="H57" s="100"/>
      <c r="I57" s="100"/>
      <c r="J57" s="100"/>
      <c r="K57" s="100"/>
      <c r="L57" s="100"/>
      <c r="M57" s="100"/>
      <c r="N57" s="1"/>
      <c r="O57" s="1" t="s">
        <v>131</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2.75" customHeight="1" x14ac:dyDescent="0.2">
      <c r="A58" s="12"/>
      <c r="B58" s="1"/>
      <c r="C58" s="1"/>
      <c r="D58" s="1"/>
      <c r="E58" s="1"/>
      <c r="F58" s="1"/>
      <c r="G58" s="1"/>
      <c r="H58" s="1"/>
      <c r="I58" s="1"/>
      <c r="J58" s="1"/>
      <c r="K58" s="1"/>
      <c r="L58" s="1"/>
      <c r="M58" s="13"/>
      <c r="N58" s="1"/>
      <c r="O58" s="1" t="s">
        <v>134</v>
      </c>
      <c r="P58" s="1"/>
      <c r="Q58" s="1"/>
      <c r="R58" s="1"/>
      <c r="S58" s="1"/>
      <c r="T58" s="1"/>
      <c r="U58" s="1"/>
      <c r="V58" s="1"/>
      <c r="W58" s="1"/>
      <c r="X58" s="1"/>
      <c r="Y58" s="1"/>
      <c r="Z58" s="1"/>
      <c r="AA58" s="1"/>
      <c r="AB58" s="1"/>
      <c r="AC58" s="1"/>
      <c r="AD58" s="1"/>
      <c r="AE58" s="1"/>
      <c r="AF58" s="1"/>
      <c r="AG58" s="1"/>
      <c r="AH58" s="1"/>
      <c r="AI58" s="1"/>
      <c r="AJ58" s="1"/>
      <c r="AK58" s="1"/>
      <c r="AM58" s="1"/>
      <c r="AN58" s="1" t="e">
        <f>AN57+1</f>
        <v>#REF!</v>
      </c>
    </row>
    <row r="59" spans="1:40" ht="25.5" customHeight="1" x14ac:dyDescent="0.2">
      <c r="A59" s="101" t="s">
        <v>115</v>
      </c>
      <c r="B59" s="101" t="s">
        <v>116</v>
      </c>
      <c r="C59" s="101"/>
      <c r="D59" s="101"/>
      <c r="E59" s="101"/>
      <c r="F59" s="101"/>
      <c r="G59" s="101"/>
      <c r="H59" s="101" t="s">
        <v>117</v>
      </c>
      <c r="I59" s="101"/>
      <c r="J59" s="117" t="s">
        <v>118</v>
      </c>
      <c r="K59" s="117"/>
      <c r="L59" s="117"/>
      <c r="M59" s="117"/>
      <c r="N59" s="1"/>
      <c r="O59" s="1" t="s">
        <v>119</v>
      </c>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5.5" customHeight="1" x14ac:dyDescent="0.2">
      <c r="A60" s="101"/>
      <c r="B60" s="101"/>
      <c r="C60" s="101"/>
      <c r="D60" s="101"/>
      <c r="E60" s="101"/>
      <c r="F60" s="101"/>
      <c r="G60" s="101"/>
      <c r="H60" s="11" t="s">
        <v>120</v>
      </c>
      <c r="I60" s="15" t="s">
        <v>121</v>
      </c>
      <c r="J60" s="117"/>
      <c r="K60" s="117"/>
      <c r="L60" s="117"/>
      <c r="M60" s="117"/>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49.5" customHeight="1" x14ac:dyDescent="0.2">
      <c r="A61" s="16" t="s">
        <v>90</v>
      </c>
      <c r="B61" s="124" t="s">
        <v>135</v>
      </c>
      <c r="C61" s="124"/>
      <c r="D61" s="124"/>
      <c r="E61" s="124"/>
      <c r="F61" s="124"/>
      <c r="G61" s="124"/>
      <c r="H61" s="62"/>
      <c r="I61" s="63" t="s">
        <v>122</v>
      </c>
      <c r="J61" s="119"/>
      <c r="K61" s="119"/>
      <c r="L61" s="119"/>
      <c r="M61" s="11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253.5" customHeight="1" x14ac:dyDescent="0.2">
      <c r="A62" s="16" t="s">
        <v>92</v>
      </c>
      <c r="B62" s="124" t="s">
        <v>150</v>
      </c>
      <c r="C62" s="124"/>
      <c r="D62" s="124"/>
      <c r="E62" s="124"/>
      <c r="F62" s="124"/>
      <c r="G62" s="124"/>
      <c r="H62" s="62"/>
      <c r="I62" s="63" t="s">
        <v>122</v>
      </c>
      <c r="J62" s="119"/>
      <c r="K62" s="119"/>
      <c r="L62" s="119"/>
      <c r="M62" s="119"/>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27" customHeight="1" thickBot="1" x14ac:dyDescent="0.25">
      <c r="A63" s="16" t="s">
        <v>123</v>
      </c>
      <c r="B63" s="124" t="s">
        <v>156</v>
      </c>
      <c r="C63" s="124"/>
      <c r="D63" s="124"/>
      <c r="E63" s="124"/>
      <c r="F63" s="124"/>
      <c r="G63" s="124"/>
      <c r="H63" s="62"/>
      <c r="I63" s="63" t="s">
        <v>122</v>
      </c>
      <c r="J63" s="119"/>
      <c r="K63" s="119"/>
      <c r="L63" s="119"/>
      <c r="M63" s="119"/>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269.25" customHeight="1" thickBot="1" x14ac:dyDescent="0.25">
      <c r="A64" s="16" t="s">
        <v>96</v>
      </c>
      <c r="B64" s="124" t="s">
        <v>159</v>
      </c>
      <c r="C64" s="124"/>
      <c r="D64" s="124"/>
      <c r="E64" s="124"/>
      <c r="F64" s="124"/>
      <c r="G64" s="124"/>
      <c r="H64" s="62"/>
      <c r="I64" s="63" t="s">
        <v>122</v>
      </c>
      <c r="J64" s="119"/>
      <c r="K64" s="119"/>
      <c r="L64" s="119"/>
      <c r="M64" s="119"/>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108" customHeight="1" thickBot="1" x14ac:dyDescent="0.25">
      <c r="A65" s="16" t="s">
        <v>124</v>
      </c>
      <c r="B65" s="124" t="s">
        <v>160</v>
      </c>
      <c r="C65" s="124"/>
      <c r="D65" s="124"/>
      <c r="E65" s="124"/>
      <c r="F65" s="124"/>
      <c r="G65" s="124"/>
      <c r="H65" s="96"/>
      <c r="I65" s="63" t="s">
        <v>122</v>
      </c>
      <c r="J65" s="120"/>
      <c r="K65" s="120"/>
      <c r="L65" s="120"/>
      <c r="M65" s="120"/>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21"/>
      <c r="C66" s="121"/>
      <c r="D66" s="121"/>
      <c r="E66" s="121"/>
      <c r="F66" s="121"/>
      <c r="G66" s="121"/>
      <c r="H66" s="121"/>
      <c r="I66" s="121"/>
      <c r="J66" s="121"/>
      <c r="K66" s="121"/>
      <c r="L66" s="121"/>
      <c r="M66" s="121"/>
      <c r="N66" s="1"/>
      <c r="O66" s="1"/>
      <c r="P66" s="1"/>
      <c r="Q66" s="1"/>
      <c r="R66" s="1"/>
      <c r="S66" s="1"/>
      <c r="T66" s="1"/>
      <c r="U66" s="1"/>
      <c r="V66" s="1"/>
      <c r="W66" s="1"/>
      <c r="X66" s="1"/>
      <c r="Y66" s="1"/>
      <c r="Z66" s="1"/>
      <c r="AA66" s="1"/>
      <c r="AB66" s="1"/>
      <c r="AC66" s="1"/>
      <c r="AD66" s="1"/>
      <c r="AE66" s="1"/>
      <c r="AF66" s="1"/>
      <c r="AG66" s="1"/>
      <c r="AH66" s="1"/>
      <c r="AI66" s="1"/>
      <c r="AJ66" s="1"/>
      <c r="AK66" s="1"/>
      <c r="AM66" s="1"/>
      <c r="AN66" s="1" t="e">
        <f>AN65+1</f>
        <v>#REF!</v>
      </c>
    </row>
    <row r="67" spans="1:40" ht="24.75" hidden="1" customHeight="1" x14ac:dyDescent="0.2">
      <c r="A67" s="1"/>
      <c r="B67" s="121"/>
      <c r="C67" s="121"/>
      <c r="D67" s="121"/>
      <c r="E67" s="121"/>
      <c r="F67" s="121"/>
      <c r="G67" s="121"/>
      <c r="H67" s="121"/>
      <c r="I67" s="121"/>
      <c r="J67" s="121"/>
      <c r="K67" s="121"/>
      <c r="L67" s="121"/>
      <c r="M67" s="121"/>
      <c r="N67" s="1"/>
      <c r="O67" s="1"/>
      <c r="P67" s="1"/>
      <c r="Q67" s="1"/>
      <c r="R67" s="1"/>
      <c r="S67" s="1"/>
      <c r="T67" s="1"/>
      <c r="U67" s="1"/>
      <c r="V67" s="1"/>
      <c r="W67" s="1"/>
      <c r="X67" s="1"/>
      <c r="Y67" s="1"/>
      <c r="Z67" s="1"/>
      <c r="AA67" s="1"/>
      <c r="AB67" s="1"/>
      <c r="AC67" s="1"/>
      <c r="AD67" s="1"/>
      <c r="AE67" s="1"/>
      <c r="AF67" s="1"/>
      <c r="AG67" s="1"/>
      <c r="AH67" s="1"/>
      <c r="AI67" s="1"/>
      <c r="AJ67" s="1"/>
      <c r="AK67" s="1"/>
      <c r="AM67" s="1"/>
      <c r="AN67" s="1" t="e">
        <f>AN66+1</f>
        <v>#REF!</v>
      </c>
    </row>
    <row r="68" spans="1:40" ht="24.75" hidden="1" customHeight="1" x14ac:dyDescent="0.2">
      <c r="A68" s="1"/>
      <c r="B68" s="121"/>
      <c r="C68" s="121"/>
      <c r="D68" s="121"/>
      <c r="E68" s="121"/>
      <c r="F68" s="121"/>
      <c r="G68" s="121"/>
      <c r="H68" s="121"/>
      <c r="I68" s="121"/>
      <c r="J68" s="121"/>
      <c r="K68" s="121"/>
      <c r="L68" s="121"/>
      <c r="M68" s="121"/>
      <c r="N68" s="1"/>
      <c r="O68" s="1"/>
      <c r="P68" s="1"/>
      <c r="Q68" s="1"/>
      <c r="R68" s="1"/>
      <c r="S68" s="1"/>
      <c r="T68" s="1"/>
      <c r="U68" s="1"/>
      <c r="V68" s="1"/>
      <c r="W68" s="1"/>
      <c r="X68" s="1"/>
      <c r="Y68" s="1"/>
      <c r="Z68" s="1"/>
      <c r="AA68" s="1"/>
      <c r="AB68" s="1"/>
      <c r="AC68" s="1"/>
      <c r="AD68" s="1"/>
      <c r="AE68" s="1"/>
      <c r="AF68" s="1"/>
      <c r="AG68" s="1"/>
      <c r="AH68" s="1"/>
      <c r="AI68" s="1"/>
      <c r="AJ68" s="1"/>
      <c r="AK68" s="1"/>
      <c r="AM68" s="1"/>
      <c r="AN68" s="1" t="e">
        <f>AN67+1</f>
        <v>#REF!</v>
      </c>
    </row>
    <row r="69" spans="1:40" ht="24.75" hidden="1" customHeight="1" x14ac:dyDescent="0.2">
      <c r="A69" s="1"/>
      <c r="B69" s="121"/>
      <c r="C69" s="121"/>
      <c r="D69" s="121"/>
      <c r="E69" s="121"/>
      <c r="F69" s="121"/>
      <c r="G69" s="121"/>
      <c r="H69" s="121"/>
      <c r="I69" s="121"/>
      <c r="J69" s="121"/>
      <c r="K69" s="121"/>
      <c r="L69" s="121"/>
      <c r="M69" s="12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21"/>
      <c r="C70" s="121"/>
      <c r="D70" s="121"/>
      <c r="E70" s="121"/>
      <c r="F70" s="121"/>
      <c r="G70" s="121"/>
      <c r="H70" s="121"/>
      <c r="I70" s="121"/>
      <c r="J70" s="121"/>
      <c r="K70" s="121"/>
      <c r="L70" s="121"/>
      <c r="M70" s="12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122"/>
      <c r="G86" s="122"/>
      <c r="H86" s="122"/>
      <c r="I86" s="65" t="s">
        <v>125</v>
      </c>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122"/>
      <c r="G87" s="122"/>
      <c r="H87" s="122"/>
      <c r="I87" s="65" t="s">
        <v>126</v>
      </c>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122"/>
      <c r="G88" s="122"/>
      <c r="H88" s="122"/>
      <c r="I88" s="65" t="s">
        <v>127</v>
      </c>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122"/>
      <c r="G89" s="122"/>
      <c r="H89" s="122"/>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122"/>
      <c r="G90" s="122"/>
      <c r="H90" s="122"/>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6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66"/>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6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1">
    <mergeCell ref="B70:I70"/>
    <mergeCell ref="J70:M70"/>
    <mergeCell ref="F86:H87"/>
    <mergeCell ref="F88:H88"/>
    <mergeCell ref="F89:H90"/>
    <mergeCell ref="B67:I67"/>
    <mergeCell ref="J67:M67"/>
    <mergeCell ref="B68:I68"/>
    <mergeCell ref="J68:M68"/>
    <mergeCell ref="B69:I69"/>
    <mergeCell ref="J69:M69"/>
    <mergeCell ref="B64:G64"/>
    <mergeCell ref="J64:M64"/>
    <mergeCell ref="B65:G65"/>
    <mergeCell ref="J65:M65"/>
    <mergeCell ref="B66:I66"/>
    <mergeCell ref="J66:M66"/>
    <mergeCell ref="B61:G61"/>
    <mergeCell ref="J61:M61"/>
    <mergeCell ref="B62:G62"/>
    <mergeCell ref="J62:M62"/>
    <mergeCell ref="B63:G63"/>
    <mergeCell ref="J63:M63"/>
    <mergeCell ref="A33:M33"/>
    <mergeCell ref="A57:M57"/>
    <mergeCell ref="A59:A60"/>
    <mergeCell ref="B59:G60"/>
    <mergeCell ref="H59:I59"/>
    <mergeCell ref="J59:M60"/>
    <mergeCell ref="A29:C31"/>
    <mergeCell ref="D29:E29"/>
    <mergeCell ref="I29:M31"/>
    <mergeCell ref="D30:E30"/>
    <mergeCell ref="D31:E31"/>
    <mergeCell ref="L24:M24"/>
    <mergeCell ref="A25:A26"/>
    <mergeCell ref="B25:B26"/>
    <mergeCell ref="C25:C26"/>
    <mergeCell ref="D25:D26"/>
    <mergeCell ref="E25:E27"/>
    <mergeCell ref="L25:M25"/>
    <mergeCell ref="L26:M26"/>
    <mergeCell ref="L27:M27"/>
    <mergeCell ref="A19:B22"/>
    <mergeCell ref="C19:D22"/>
    <mergeCell ref="F19:H19"/>
    <mergeCell ref="J19:L19"/>
    <mergeCell ref="F20:H20"/>
    <mergeCell ref="J20:L20"/>
    <mergeCell ref="F21:H21"/>
    <mergeCell ref="J22:L22"/>
    <mergeCell ref="A15:B15"/>
    <mergeCell ref="C15:M15"/>
    <mergeCell ref="A17:B18"/>
    <mergeCell ref="C17:D18"/>
    <mergeCell ref="E17:M17"/>
    <mergeCell ref="F18:H18"/>
    <mergeCell ref="J18:L18"/>
    <mergeCell ref="A12:B12"/>
    <mergeCell ref="C12:M12"/>
    <mergeCell ref="A13:B13"/>
    <mergeCell ref="C13:M13"/>
    <mergeCell ref="A14:B14"/>
    <mergeCell ref="C14:M14"/>
    <mergeCell ref="A8:B8"/>
    <mergeCell ref="C8:M8"/>
    <mergeCell ref="A9:B9"/>
    <mergeCell ref="C9:M9"/>
    <mergeCell ref="A11:B11"/>
    <mergeCell ref="C11:J11"/>
    <mergeCell ref="L11:M11"/>
    <mergeCell ref="A5:M5"/>
    <mergeCell ref="A7:B7"/>
    <mergeCell ref="C7:H7"/>
    <mergeCell ref="I7:K7"/>
    <mergeCell ref="L7:M7"/>
    <mergeCell ref="A1:B3"/>
    <mergeCell ref="C1:J3"/>
    <mergeCell ref="K1:M1"/>
    <mergeCell ref="K2:M2"/>
    <mergeCell ref="K3:M3"/>
  </mergeCells>
  <dataValidations count="8">
    <dataValidation type="list" allowBlank="1" showErrorMessage="1" sqref="D24" xr:uid="{00000000-0002-0000-0100-000000000000}">
      <formula1>$O$7:$O$9</formula1>
      <formula2>0</formula2>
    </dataValidation>
    <dataValidation type="list" allowBlank="1" showErrorMessage="1" sqref="C7" xr:uid="{00000000-0002-0000-0100-000001000000}">
      <formula1>$O$24:$O$37</formula1>
      <formula2>0</formula2>
    </dataValidation>
    <dataValidation type="list" allowBlank="1" showErrorMessage="1" sqref="C14" xr:uid="{00000000-0002-0000-0100-000002000000}">
      <formula1>$O$57:$O$59</formula1>
      <formula2>0</formula2>
    </dataValidation>
    <dataValidation type="list" allowBlank="1" showErrorMessage="1" sqref="L7" xr:uid="{00000000-0002-0000-0100-000003000000}">
      <formula1>$O$18:$O$21</formula1>
      <formula2>0</formula2>
    </dataValidation>
    <dataValidation type="list" allowBlank="1" showErrorMessage="1" sqref="C9 C15" xr:uid="{00000000-0002-0000-0100-000004000000}">
      <formula1>$O$39:$O$42</formula1>
      <formula2>0</formula2>
    </dataValidation>
    <dataValidation type="list" allowBlank="1" showErrorMessage="1" sqref="C19" xr:uid="{00000000-0002-0000-0100-000005000000}">
      <formula1>$O$46:$O$55</formula1>
      <formula2>0</formula2>
    </dataValidation>
    <dataValidation type="list" allowBlank="1" showErrorMessage="1" sqref="B24" xr:uid="{00000000-0002-0000-0100-000006000000}">
      <formula1>$O$3:$O$5</formula1>
      <formula2>0</formula2>
    </dataValidation>
    <dataValidation type="list" allowBlank="1" showErrorMessage="1" sqref="M19:M22 B25 D25 B27" xr:uid="{00000000-0002-0000-0100-000007000000}">
      <formula1>$O$11:$O$16</formula1>
      <formula2>0</formula2>
    </dataValidation>
  </dataValidations>
  <printOptions horizontalCentered="1"/>
  <pageMargins left="0.31496062992125984" right="0.31496062992125984" top="0.74803149606299213" bottom="0.35433070866141736" header="0.51181102362204722" footer="0.51181102362204722"/>
  <pageSetup scale="41" orientation="portrait" horizontalDpi="300" verticalDpi="300"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view="pageBreakPreview" zoomScaleNormal="100" workbookViewId="0"/>
  </sheetViews>
  <sheetFormatPr baseColWidth="10" defaultColWidth="12.5703125" defaultRowHeight="12.75" x14ac:dyDescent="0.2"/>
  <cols>
    <col min="1" max="1" width="51.42578125" customWidth="1"/>
    <col min="2" max="26" width="10.5703125" customWidth="1"/>
  </cols>
  <sheetData>
    <row r="1" spans="1:1" ht="15" customHeight="1" x14ac:dyDescent="0.2">
      <c r="A1" s="2" t="s">
        <v>3</v>
      </c>
    </row>
    <row r="2" spans="1:1" ht="15" customHeight="1" x14ac:dyDescent="0.2">
      <c r="A2" s="1" t="s">
        <v>5</v>
      </c>
    </row>
    <row r="3" spans="1:1" ht="15" customHeight="1" x14ac:dyDescent="0.2">
      <c r="A3" s="1" t="s">
        <v>6</v>
      </c>
    </row>
    <row r="4" spans="1:1" ht="15" customHeight="1" x14ac:dyDescent="0.2">
      <c r="A4" s="1" t="s">
        <v>8</v>
      </c>
    </row>
    <row r="5" spans="1:1" ht="15" customHeight="1" x14ac:dyDescent="0.2">
      <c r="A5" s="2" t="s">
        <v>9</v>
      </c>
    </row>
    <row r="6" spans="1:1" ht="15" customHeight="1" x14ac:dyDescent="0.2">
      <c r="A6" s="1" t="s">
        <v>14</v>
      </c>
    </row>
    <row r="7" spans="1:1" ht="15" customHeight="1" x14ac:dyDescent="0.2">
      <c r="A7" s="1" t="s">
        <v>17</v>
      </c>
    </row>
    <row r="8" spans="1:1" ht="15" customHeight="1" x14ac:dyDescent="0.2">
      <c r="A8" s="1" t="s">
        <v>20</v>
      </c>
    </row>
    <row r="9" spans="1:1" ht="15" customHeight="1" x14ac:dyDescent="0.2">
      <c r="A9" s="2" t="s">
        <v>21</v>
      </c>
    </row>
    <row r="10" spans="1:1" ht="15" customHeight="1" x14ac:dyDescent="0.2">
      <c r="A10" s="1" t="s">
        <v>26</v>
      </c>
    </row>
    <row r="11" spans="1:1" ht="15" customHeight="1" x14ac:dyDescent="0.2">
      <c r="A11" s="1" t="s">
        <v>29</v>
      </c>
    </row>
    <row r="12" spans="1:1" ht="15" customHeight="1" x14ac:dyDescent="0.2">
      <c r="A12" s="1" t="s">
        <v>136</v>
      </c>
    </row>
    <row r="13" spans="1:1" ht="15" customHeight="1" x14ac:dyDescent="0.2">
      <c r="A13" s="1" t="s">
        <v>37</v>
      </c>
    </row>
    <row r="14" spans="1:1" ht="15" customHeight="1" x14ac:dyDescent="0.2">
      <c r="A14" s="1" t="s">
        <v>38</v>
      </c>
    </row>
    <row r="15" spans="1:1" ht="15" customHeight="1" x14ac:dyDescent="0.2">
      <c r="A15" s="2" t="s">
        <v>42</v>
      </c>
    </row>
    <row r="16" spans="1:1" ht="15" customHeight="1" x14ac:dyDescent="0.2">
      <c r="A16" s="1" t="s">
        <v>48</v>
      </c>
    </row>
    <row r="17" spans="1:1" ht="15" customHeight="1" x14ac:dyDescent="0.2">
      <c r="A17" s="1" t="s">
        <v>13</v>
      </c>
    </row>
    <row r="18" spans="1:1" ht="15" customHeight="1" x14ac:dyDescent="0.2">
      <c r="A18" s="1" t="s">
        <v>56</v>
      </c>
    </row>
    <row r="19" spans="1:1" ht="15" customHeight="1" x14ac:dyDescent="0.2">
      <c r="A19" s="1" t="s">
        <v>57</v>
      </c>
    </row>
    <row r="20" spans="1:1" ht="15" customHeight="1" x14ac:dyDescent="0.2">
      <c r="A20" s="1"/>
    </row>
    <row r="21" spans="1:1" ht="15" customHeight="1" x14ac:dyDescent="0.2">
      <c r="A21" s="2" t="s">
        <v>58</v>
      </c>
    </row>
    <row r="22" spans="1:1" ht="15" customHeight="1" x14ac:dyDescent="0.2">
      <c r="A22" s="61" t="s">
        <v>65</v>
      </c>
    </row>
    <row r="23" spans="1:1" ht="15" customHeight="1" x14ac:dyDescent="0.2">
      <c r="A23" s="61" t="s">
        <v>71</v>
      </c>
    </row>
    <row r="24" spans="1:1" ht="15" customHeight="1" x14ac:dyDescent="0.2">
      <c r="A24" s="61" t="s">
        <v>73</v>
      </c>
    </row>
    <row r="25" spans="1:1" ht="15" customHeight="1" x14ac:dyDescent="0.2">
      <c r="A25" s="61" t="s">
        <v>11</v>
      </c>
    </row>
    <row r="26" spans="1:1" ht="15" customHeight="1" x14ac:dyDescent="0.2">
      <c r="A26" s="61" t="s">
        <v>75</v>
      </c>
    </row>
    <row r="27" spans="1:1" ht="15" customHeight="1" x14ac:dyDescent="0.2">
      <c r="A27" s="61" t="s">
        <v>80</v>
      </c>
    </row>
    <row r="28" spans="1:1" ht="15" customHeight="1" x14ac:dyDescent="0.2">
      <c r="A28" s="61" t="s">
        <v>82</v>
      </c>
    </row>
    <row r="29" spans="1:1" ht="15" customHeight="1" x14ac:dyDescent="0.2">
      <c r="A29" s="61" t="s">
        <v>137</v>
      </c>
    </row>
    <row r="30" spans="1:1" ht="15" customHeight="1" x14ac:dyDescent="0.2">
      <c r="A30" s="61" t="s">
        <v>85</v>
      </c>
    </row>
    <row r="31" spans="1:1" ht="15" customHeight="1" x14ac:dyDescent="0.2">
      <c r="A31" s="61" t="s">
        <v>87</v>
      </c>
    </row>
    <row r="32" spans="1:1" ht="15" customHeight="1" x14ac:dyDescent="0.2">
      <c r="A32" s="61" t="s">
        <v>88</v>
      </c>
    </row>
    <row r="33" spans="1:1" ht="15" customHeight="1" x14ac:dyDescent="0.2">
      <c r="A33" s="61" t="s">
        <v>89</v>
      </c>
    </row>
    <row r="34" spans="1:1" ht="15" customHeight="1" x14ac:dyDescent="0.2">
      <c r="A34" s="61" t="s">
        <v>91</v>
      </c>
    </row>
    <row r="35" spans="1:1" ht="15" customHeight="1" x14ac:dyDescent="0.2">
      <c r="A35" s="61" t="s">
        <v>93</v>
      </c>
    </row>
    <row r="36" spans="1:1" ht="15" customHeight="1" x14ac:dyDescent="0.2">
      <c r="A36" s="2" t="s">
        <v>95</v>
      </c>
    </row>
    <row r="37" spans="1:1" ht="15" customHeight="1" x14ac:dyDescent="0.2">
      <c r="A37" s="61" t="s">
        <v>19</v>
      </c>
    </row>
    <row r="38" spans="1:1" ht="15" customHeight="1" x14ac:dyDescent="0.2">
      <c r="A38" s="61" t="s">
        <v>97</v>
      </c>
    </row>
    <row r="39" spans="1:1" ht="15" customHeight="1" x14ac:dyDescent="0.2">
      <c r="A39" s="61" t="s">
        <v>98</v>
      </c>
    </row>
    <row r="40" spans="1:1" ht="15" customHeight="1" x14ac:dyDescent="0.2">
      <c r="A40" s="61" t="s">
        <v>99</v>
      </c>
    </row>
    <row r="41" spans="1:1" ht="15" customHeight="1" x14ac:dyDescent="0.2">
      <c r="A41" s="61" t="s">
        <v>138</v>
      </c>
    </row>
    <row r="42" spans="1:1" ht="12.75" customHeight="1" x14ac:dyDescent="0.2">
      <c r="A42" s="95" t="s">
        <v>139</v>
      </c>
    </row>
    <row r="43" spans="1:1" ht="12.75" customHeight="1" x14ac:dyDescent="0.2">
      <c r="A43" s="1" t="s">
        <v>100</v>
      </c>
    </row>
    <row r="44" spans="1:1" ht="12.75" customHeight="1" x14ac:dyDescent="0.2">
      <c r="A44" s="1" t="s">
        <v>101</v>
      </c>
    </row>
    <row r="45" spans="1:1" ht="12.75" customHeight="1" x14ac:dyDescent="0.2">
      <c r="A45" s="2" t="s">
        <v>102</v>
      </c>
    </row>
    <row r="46" spans="1:1" ht="12.75" customHeight="1" x14ac:dyDescent="0.2">
      <c r="A46" s="1" t="s">
        <v>50</v>
      </c>
    </row>
    <row r="47" spans="1:1" ht="12.75" customHeight="1" x14ac:dyDescent="0.2">
      <c r="A47" s="1" t="s">
        <v>103</v>
      </c>
    </row>
    <row r="48" spans="1:1" ht="12.75" customHeight="1" x14ac:dyDescent="0.2">
      <c r="A48" s="1" t="s">
        <v>104</v>
      </c>
    </row>
    <row r="49" spans="1:1" ht="12.75" customHeight="1" x14ac:dyDescent="0.2">
      <c r="A49" s="1" t="s">
        <v>105</v>
      </c>
    </row>
    <row r="50" spans="1:1" ht="12.75" customHeight="1" x14ac:dyDescent="0.2">
      <c r="A50" s="1" t="s">
        <v>106</v>
      </c>
    </row>
    <row r="51" spans="1:1" ht="12.75" customHeight="1" x14ac:dyDescent="0.2">
      <c r="A51" s="1" t="s">
        <v>107</v>
      </c>
    </row>
    <row r="52" spans="1:1" ht="12.75" customHeight="1" x14ac:dyDescent="0.2">
      <c r="A52" s="1" t="s">
        <v>108</v>
      </c>
    </row>
    <row r="53" spans="1:1" ht="12.75" customHeight="1" x14ac:dyDescent="0.2">
      <c r="A53" s="1" t="s">
        <v>140</v>
      </c>
    </row>
    <row r="54" spans="1:1" ht="12.75" customHeight="1" x14ac:dyDescent="0.2">
      <c r="A54" s="1" t="s">
        <v>110</v>
      </c>
    </row>
    <row r="55" spans="1:1" ht="12.75" customHeight="1" x14ac:dyDescent="0.2">
      <c r="A55" s="1" t="s">
        <v>111</v>
      </c>
    </row>
    <row r="56" spans="1:1" ht="12.75" customHeight="1" x14ac:dyDescent="0.2">
      <c r="A56" s="2" t="s">
        <v>112</v>
      </c>
    </row>
    <row r="57" spans="1:1" ht="12.75" customHeight="1" x14ac:dyDescent="0.2">
      <c r="A57" s="1" t="s">
        <v>141</v>
      </c>
    </row>
    <row r="58" spans="1:1" ht="12.75" customHeight="1" x14ac:dyDescent="0.2">
      <c r="A58" s="1" t="s">
        <v>142</v>
      </c>
    </row>
    <row r="59" spans="1:1" ht="12.75" customHeight="1" x14ac:dyDescent="0.2">
      <c r="A59" s="1" t="s">
        <v>143</v>
      </c>
    </row>
    <row r="60" spans="1:1" ht="12.75" customHeight="1" x14ac:dyDescent="0.2">
      <c r="A60" s="1" t="s">
        <v>119</v>
      </c>
    </row>
    <row r="61" spans="1:1" ht="12.75" customHeight="1" x14ac:dyDescent="0.2">
      <c r="A61" s="1"/>
    </row>
    <row r="62" spans="1:1" ht="12.75" customHeight="1" x14ac:dyDescent="0.2">
      <c r="A62" s="1"/>
    </row>
    <row r="63" spans="1:1" ht="12.75" customHeight="1" x14ac:dyDescent="0.2">
      <c r="A63" s="1"/>
    </row>
    <row r="64" spans="1:1" ht="12.75" customHeight="1" x14ac:dyDescent="0.2">
      <c r="A64" s="1"/>
    </row>
    <row r="65" spans="1:1" ht="12.75" customHeight="1" x14ac:dyDescent="0.2">
      <c r="A65" s="1"/>
    </row>
    <row r="66" spans="1:1" ht="12.75" customHeight="1" x14ac:dyDescent="0.2">
      <c r="A66" s="1"/>
    </row>
    <row r="67" spans="1:1" ht="12.75" customHeight="1" x14ac:dyDescent="0.2">
      <c r="A67" s="1"/>
    </row>
    <row r="68" spans="1:1" ht="12.75" customHeight="1" x14ac:dyDescent="0.2">
      <c r="A68" s="1"/>
    </row>
    <row r="69" spans="1:1" ht="12.75" customHeight="1" x14ac:dyDescent="0.2">
      <c r="A69" s="1"/>
    </row>
    <row r="70" spans="1:1" ht="12.75" customHeight="1" x14ac:dyDescent="0.2">
      <c r="A70" s="1"/>
    </row>
    <row r="71" spans="1:1" ht="12.75" customHeight="1" x14ac:dyDescent="0.2">
      <c r="A71" s="1"/>
    </row>
    <row r="72" spans="1:1" ht="12.75" customHeight="1" x14ac:dyDescent="0.2">
      <c r="A72" s="1"/>
    </row>
    <row r="73" spans="1:1" ht="12.75" customHeight="1" x14ac:dyDescent="0.2">
      <c r="A73" s="1"/>
    </row>
    <row r="74" spans="1:1" ht="12.75" customHeight="1" x14ac:dyDescent="0.2">
      <c r="A74" s="1"/>
    </row>
    <row r="75" spans="1:1" ht="12.75" customHeight="1" x14ac:dyDescent="0.2">
      <c r="A75" s="1"/>
    </row>
    <row r="76" spans="1:1" ht="12.75" customHeight="1" x14ac:dyDescent="0.2">
      <c r="A76" s="1"/>
    </row>
    <row r="77" spans="1:1" ht="12.75" customHeight="1" x14ac:dyDescent="0.2">
      <c r="A77" s="1"/>
    </row>
    <row r="78" spans="1:1" ht="12.75" customHeight="1" x14ac:dyDescent="0.2">
      <c r="A78" s="1"/>
    </row>
    <row r="79" spans="1:1" ht="12.75" customHeight="1" x14ac:dyDescent="0.2">
      <c r="A79" s="1"/>
    </row>
    <row r="80" spans="1:1" ht="12.75" customHeight="1" x14ac:dyDescent="0.2">
      <c r="A80" s="1"/>
    </row>
    <row r="81" spans="1:1" ht="12.75" customHeight="1" x14ac:dyDescent="0.2">
      <c r="A81" s="1"/>
    </row>
    <row r="82" spans="1:1" ht="12.75" customHeight="1" x14ac:dyDescent="0.2">
      <c r="A82" s="1"/>
    </row>
    <row r="83" spans="1:1" ht="12.75" customHeight="1" x14ac:dyDescent="0.2">
      <c r="A83" s="1"/>
    </row>
    <row r="84" spans="1:1" ht="12.75" customHeight="1" x14ac:dyDescent="0.2">
      <c r="A84" s="1"/>
    </row>
    <row r="85" spans="1:1" ht="12.75" customHeight="1" x14ac:dyDescent="0.2">
      <c r="A85" s="1"/>
    </row>
    <row r="86" spans="1:1" ht="12.75" customHeight="1" x14ac:dyDescent="0.2">
      <c r="A86" s="1"/>
    </row>
    <row r="87" spans="1:1" ht="12.75" customHeight="1" x14ac:dyDescent="0.2">
      <c r="A87" s="1"/>
    </row>
    <row r="88" spans="1:1" ht="12.75" customHeight="1" x14ac:dyDescent="0.2">
      <c r="A88" s="1"/>
    </row>
    <row r="89" spans="1:1" ht="12.75" customHeight="1" x14ac:dyDescent="0.2">
      <c r="A89" s="1"/>
    </row>
    <row r="90" spans="1:1" ht="12.75" customHeight="1" x14ac:dyDescent="0.2">
      <c r="A90" s="1"/>
    </row>
    <row r="91" spans="1:1" ht="12.75" customHeight="1" x14ac:dyDescent="0.2">
      <c r="A91" s="1"/>
    </row>
    <row r="92" spans="1:1" ht="12.75" customHeight="1" x14ac:dyDescent="0.2">
      <c r="A92" s="1"/>
    </row>
    <row r="93" spans="1:1" ht="12.75" customHeight="1" x14ac:dyDescent="0.2">
      <c r="A93" s="1"/>
    </row>
    <row r="94" spans="1:1" ht="12.75" customHeight="1" x14ac:dyDescent="0.2">
      <c r="A94" s="1"/>
    </row>
    <row r="95" spans="1:1" ht="12.75" customHeight="1" x14ac:dyDescent="0.2">
      <c r="A95" s="1"/>
    </row>
    <row r="96" spans="1:1" ht="12.75" customHeight="1" x14ac:dyDescent="0.2">
      <c r="A96" s="1"/>
    </row>
    <row r="97" spans="1:1" ht="12.75" customHeight="1" x14ac:dyDescent="0.2">
      <c r="A97" s="1"/>
    </row>
    <row r="98" spans="1:1" ht="12.75" customHeight="1" x14ac:dyDescent="0.2">
      <c r="A98" s="1"/>
    </row>
    <row r="99" spans="1:1" ht="12.75" customHeight="1" x14ac:dyDescent="0.2">
      <c r="A99" s="1"/>
    </row>
    <row r="100" spans="1:1" ht="12.75" customHeight="1" x14ac:dyDescent="0.2">
      <c r="A100" s="1"/>
    </row>
    <row r="101" spans="1:1" ht="12.75" customHeight="1" x14ac:dyDescent="0.2">
      <c r="A101" s="1"/>
    </row>
    <row r="102" spans="1:1" ht="12.75" customHeight="1" x14ac:dyDescent="0.2">
      <c r="A102" s="1"/>
    </row>
    <row r="103" spans="1:1" ht="12.75" customHeight="1" x14ac:dyDescent="0.2">
      <c r="A103" s="1"/>
    </row>
    <row r="104" spans="1:1" ht="12.75" customHeight="1" x14ac:dyDescent="0.2">
      <c r="A104" s="1"/>
    </row>
    <row r="105" spans="1:1" ht="12.75" customHeight="1" x14ac:dyDescent="0.2">
      <c r="A105" s="1"/>
    </row>
    <row r="106" spans="1:1" ht="12.75" customHeight="1" x14ac:dyDescent="0.2">
      <c r="A106" s="1"/>
    </row>
    <row r="107" spans="1:1" ht="12.75" customHeight="1" x14ac:dyDescent="0.2">
      <c r="A107" s="1"/>
    </row>
    <row r="108" spans="1:1" ht="12.75" customHeight="1" x14ac:dyDescent="0.2">
      <c r="A108" s="1"/>
    </row>
    <row r="109" spans="1:1" ht="12.75" customHeight="1" x14ac:dyDescent="0.2">
      <c r="A109" s="1"/>
    </row>
    <row r="110" spans="1:1" ht="12.75" customHeight="1" x14ac:dyDescent="0.2">
      <c r="A110" s="1"/>
    </row>
    <row r="111" spans="1:1" ht="12.75" customHeight="1" x14ac:dyDescent="0.2">
      <c r="A111" s="1"/>
    </row>
    <row r="112" spans="1:1" ht="12.75" customHeight="1" x14ac:dyDescent="0.2">
      <c r="A112" s="1"/>
    </row>
    <row r="113" spans="1:1" ht="12.75" customHeight="1" x14ac:dyDescent="0.2">
      <c r="A113" s="1"/>
    </row>
    <row r="114" spans="1:1" ht="12.75" customHeight="1" x14ac:dyDescent="0.2">
      <c r="A114" s="1"/>
    </row>
    <row r="115" spans="1:1" ht="12.75" customHeight="1" x14ac:dyDescent="0.2">
      <c r="A115" s="1"/>
    </row>
    <row r="116" spans="1:1" ht="12.75" customHeight="1" x14ac:dyDescent="0.2">
      <c r="A116" s="1"/>
    </row>
    <row r="117" spans="1:1" ht="12.75" customHeight="1" x14ac:dyDescent="0.2">
      <c r="A117" s="1"/>
    </row>
    <row r="118" spans="1:1" ht="12.75" customHeight="1" x14ac:dyDescent="0.2">
      <c r="A118" s="1"/>
    </row>
    <row r="119" spans="1:1" ht="12.75" customHeight="1" x14ac:dyDescent="0.2">
      <c r="A119" s="1"/>
    </row>
    <row r="120" spans="1:1" ht="12.75" customHeight="1" x14ac:dyDescent="0.2">
      <c r="A120" s="1"/>
    </row>
    <row r="121" spans="1:1" ht="12.75" customHeight="1" x14ac:dyDescent="0.2">
      <c r="A121" s="1"/>
    </row>
    <row r="122" spans="1:1" ht="12.75" customHeight="1" x14ac:dyDescent="0.2">
      <c r="A122" s="1"/>
    </row>
    <row r="123" spans="1:1" ht="12.75" customHeight="1" x14ac:dyDescent="0.2">
      <c r="A123" s="1"/>
    </row>
    <row r="124" spans="1:1" ht="12.75" customHeight="1" x14ac:dyDescent="0.2">
      <c r="A124" s="1"/>
    </row>
    <row r="125" spans="1:1" ht="12.75" customHeight="1" x14ac:dyDescent="0.2">
      <c r="A125" s="1"/>
    </row>
    <row r="126" spans="1:1" ht="12.75" customHeight="1" x14ac:dyDescent="0.2">
      <c r="A126" s="1"/>
    </row>
    <row r="127" spans="1:1" ht="12.75" customHeight="1" x14ac:dyDescent="0.2">
      <c r="A127" s="1"/>
    </row>
    <row r="128" spans="1:1" ht="12.75" customHeight="1" x14ac:dyDescent="0.2">
      <c r="A128" s="1"/>
    </row>
    <row r="129" spans="1:1" ht="12.75" customHeight="1" x14ac:dyDescent="0.2">
      <c r="A129" s="1"/>
    </row>
    <row r="130" spans="1:1" ht="12.75" customHeight="1" x14ac:dyDescent="0.2">
      <c r="A130" s="1"/>
    </row>
    <row r="131" spans="1:1" ht="12.75" customHeight="1" x14ac:dyDescent="0.2">
      <c r="A131" s="1"/>
    </row>
    <row r="132" spans="1:1" ht="12.75" customHeight="1" x14ac:dyDescent="0.2">
      <c r="A132" s="1"/>
    </row>
    <row r="133" spans="1:1" ht="12.75" customHeight="1" x14ac:dyDescent="0.2">
      <c r="A133" s="1"/>
    </row>
    <row r="134" spans="1:1" ht="12.75" customHeight="1" x14ac:dyDescent="0.2">
      <c r="A134" s="1"/>
    </row>
    <row r="135" spans="1:1" ht="12.75" customHeight="1" x14ac:dyDescent="0.2">
      <c r="A135" s="1"/>
    </row>
    <row r="136" spans="1:1" ht="12.75" customHeight="1" x14ac:dyDescent="0.2">
      <c r="A136" s="1"/>
    </row>
    <row r="137" spans="1:1" ht="12.75" customHeight="1" x14ac:dyDescent="0.2">
      <c r="A137" s="1"/>
    </row>
    <row r="138" spans="1:1" ht="12.75" customHeight="1" x14ac:dyDescent="0.2">
      <c r="A138" s="1"/>
    </row>
    <row r="139" spans="1:1" ht="12.75" customHeight="1" x14ac:dyDescent="0.2">
      <c r="A139" s="1"/>
    </row>
    <row r="140" spans="1:1" ht="12.75" customHeight="1" x14ac:dyDescent="0.2">
      <c r="A140" s="1"/>
    </row>
    <row r="141" spans="1:1" ht="12.75" customHeight="1" x14ac:dyDescent="0.2">
      <c r="A141" s="1"/>
    </row>
    <row r="142" spans="1:1" ht="12.75" customHeight="1" x14ac:dyDescent="0.2">
      <c r="A142" s="1"/>
    </row>
    <row r="143" spans="1:1" ht="12.75" customHeight="1" x14ac:dyDescent="0.2">
      <c r="A143" s="1"/>
    </row>
    <row r="144" spans="1:1" ht="12.75" customHeight="1" x14ac:dyDescent="0.2">
      <c r="A144" s="1"/>
    </row>
    <row r="145" spans="1:1" ht="12.75" customHeight="1" x14ac:dyDescent="0.2">
      <c r="A145" s="1"/>
    </row>
    <row r="146" spans="1:1" ht="12.75" customHeight="1" x14ac:dyDescent="0.2">
      <c r="A146" s="1"/>
    </row>
    <row r="147" spans="1:1" ht="12.75" customHeight="1" x14ac:dyDescent="0.2">
      <c r="A147" s="1"/>
    </row>
    <row r="148" spans="1:1" ht="12.75" customHeight="1" x14ac:dyDescent="0.2">
      <c r="A148" s="1"/>
    </row>
    <row r="149" spans="1:1" ht="12.75" customHeight="1" x14ac:dyDescent="0.2">
      <c r="A149" s="1"/>
    </row>
    <row r="150" spans="1:1" ht="12.75" customHeight="1" x14ac:dyDescent="0.2">
      <c r="A150" s="1"/>
    </row>
    <row r="151" spans="1:1" ht="12.75" customHeight="1" x14ac:dyDescent="0.2">
      <c r="A151" s="1"/>
    </row>
    <row r="152" spans="1:1" ht="12.75" customHeight="1" x14ac:dyDescent="0.2">
      <c r="A152" s="1"/>
    </row>
    <row r="153" spans="1:1" ht="12.75" customHeight="1" x14ac:dyDescent="0.2">
      <c r="A153" s="1"/>
    </row>
    <row r="154" spans="1:1" ht="12.75" customHeight="1" x14ac:dyDescent="0.2">
      <c r="A154" s="1"/>
    </row>
    <row r="155" spans="1:1" ht="12.75" customHeight="1" x14ac:dyDescent="0.2">
      <c r="A155" s="1"/>
    </row>
    <row r="156" spans="1:1" ht="12.75" customHeight="1" x14ac:dyDescent="0.2">
      <c r="A156" s="1"/>
    </row>
    <row r="157" spans="1:1" ht="12.75" customHeight="1" x14ac:dyDescent="0.2">
      <c r="A157" s="1"/>
    </row>
    <row r="158" spans="1:1" ht="12.75" customHeight="1" x14ac:dyDescent="0.2">
      <c r="A158" s="1"/>
    </row>
    <row r="159" spans="1:1" ht="12.75" customHeight="1" x14ac:dyDescent="0.2">
      <c r="A159" s="1"/>
    </row>
    <row r="160" spans="1:1" ht="12.75" customHeight="1" x14ac:dyDescent="0.2">
      <c r="A160" s="1"/>
    </row>
    <row r="161" spans="1:1" ht="12.75" customHeight="1" x14ac:dyDescent="0.2">
      <c r="A161" s="1"/>
    </row>
    <row r="162" spans="1:1" ht="12.75" customHeight="1" x14ac:dyDescent="0.2">
      <c r="A162" s="1"/>
    </row>
    <row r="163" spans="1:1" ht="12.75" customHeight="1" x14ac:dyDescent="0.2">
      <c r="A163" s="1"/>
    </row>
    <row r="164" spans="1:1" ht="12.75" customHeight="1" x14ac:dyDescent="0.2">
      <c r="A164" s="1"/>
    </row>
    <row r="165" spans="1:1" ht="12.75" customHeight="1" x14ac:dyDescent="0.2">
      <c r="A165" s="1"/>
    </row>
    <row r="166" spans="1:1" ht="12.75" customHeight="1" x14ac:dyDescent="0.2">
      <c r="A166" s="1"/>
    </row>
    <row r="167" spans="1:1" ht="12.75" customHeight="1" x14ac:dyDescent="0.2">
      <c r="A167" s="1"/>
    </row>
    <row r="168" spans="1:1" ht="12.75" customHeight="1" x14ac:dyDescent="0.2">
      <c r="A168" s="1"/>
    </row>
    <row r="169" spans="1:1" ht="12.75" customHeight="1" x14ac:dyDescent="0.2">
      <c r="A169" s="1"/>
    </row>
    <row r="170" spans="1:1" ht="12.75" customHeight="1" x14ac:dyDescent="0.2">
      <c r="A170" s="1"/>
    </row>
    <row r="171" spans="1:1" ht="12.75" customHeight="1" x14ac:dyDescent="0.2">
      <c r="A171" s="1"/>
    </row>
    <row r="172" spans="1:1" ht="12.75" customHeight="1" x14ac:dyDescent="0.2">
      <c r="A172" s="1"/>
    </row>
    <row r="173" spans="1:1" ht="12.75" customHeight="1" x14ac:dyDescent="0.2">
      <c r="A173" s="1"/>
    </row>
    <row r="174" spans="1:1" ht="12.75" customHeight="1" x14ac:dyDescent="0.2">
      <c r="A174" s="1"/>
    </row>
    <row r="175" spans="1:1" ht="12.75" customHeight="1" x14ac:dyDescent="0.2">
      <c r="A175" s="1"/>
    </row>
    <row r="176" spans="1:1" ht="12.75" customHeight="1" x14ac:dyDescent="0.2">
      <c r="A176" s="1"/>
    </row>
    <row r="177" spans="1:1" ht="12.75" customHeight="1" x14ac:dyDescent="0.2">
      <c r="A177" s="1"/>
    </row>
    <row r="178" spans="1:1" ht="12.75" customHeight="1" x14ac:dyDescent="0.2">
      <c r="A178" s="1"/>
    </row>
    <row r="179" spans="1:1" ht="12.75" customHeight="1" x14ac:dyDescent="0.2">
      <c r="A179" s="1"/>
    </row>
    <row r="180" spans="1:1" ht="12.75" customHeight="1" x14ac:dyDescent="0.2">
      <c r="A180" s="1"/>
    </row>
    <row r="181" spans="1:1" ht="12.75" customHeight="1" x14ac:dyDescent="0.2">
      <c r="A181" s="1"/>
    </row>
    <row r="182" spans="1:1" ht="12.75" customHeight="1" x14ac:dyDescent="0.2">
      <c r="A182" s="1"/>
    </row>
    <row r="183" spans="1:1" ht="12.75" customHeight="1" x14ac:dyDescent="0.2">
      <c r="A183" s="1"/>
    </row>
    <row r="184" spans="1:1" ht="12.75" customHeight="1" x14ac:dyDescent="0.2">
      <c r="A184" s="1"/>
    </row>
    <row r="185" spans="1:1" ht="12.75" customHeight="1" x14ac:dyDescent="0.2">
      <c r="A185" s="1"/>
    </row>
    <row r="186" spans="1:1" ht="12.75" customHeight="1" x14ac:dyDescent="0.2">
      <c r="A186" s="1"/>
    </row>
    <row r="187" spans="1:1" ht="12.75" customHeight="1" x14ac:dyDescent="0.2">
      <c r="A187" s="1"/>
    </row>
    <row r="188" spans="1:1" ht="12.75" customHeight="1" x14ac:dyDescent="0.2">
      <c r="A188" s="1"/>
    </row>
    <row r="189" spans="1:1" ht="12.75" customHeight="1" x14ac:dyDescent="0.2">
      <c r="A189" s="1"/>
    </row>
    <row r="190" spans="1:1" ht="12.75" customHeight="1" x14ac:dyDescent="0.2">
      <c r="A190" s="1"/>
    </row>
    <row r="191" spans="1:1" ht="12.75" customHeight="1" x14ac:dyDescent="0.2">
      <c r="A191" s="1"/>
    </row>
    <row r="192" spans="1:1" ht="12.75" customHeight="1" x14ac:dyDescent="0.2">
      <c r="A192" s="1"/>
    </row>
    <row r="193" spans="1:1" ht="12.75" customHeight="1" x14ac:dyDescent="0.2">
      <c r="A193" s="1"/>
    </row>
    <row r="194" spans="1:1" ht="12.75" customHeight="1" x14ac:dyDescent="0.2">
      <c r="A194" s="1"/>
    </row>
    <row r="195" spans="1:1" ht="12.75" customHeight="1" x14ac:dyDescent="0.2">
      <c r="A195" s="1"/>
    </row>
    <row r="196" spans="1:1" ht="12.75" customHeight="1" x14ac:dyDescent="0.2">
      <c r="A196" s="1"/>
    </row>
    <row r="197" spans="1:1" ht="12.75" customHeight="1" x14ac:dyDescent="0.2">
      <c r="A197" s="1"/>
    </row>
    <row r="198" spans="1:1" ht="12.75" customHeight="1" x14ac:dyDescent="0.2">
      <c r="A198" s="1"/>
    </row>
    <row r="199" spans="1:1" ht="12.75" customHeight="1" x14ac:dyDescent="0.2">
      <c r="A199" s="1"/>
    </row>
    <row r="200" spans="1:1" ht="12.75" customHeight="1" x14ac:dyDescent="0.2">
      <c r="A200" s="1"/>
    </row>
    <row r="201" spans="1:1" ht="12.75" customHeight="1" x14ac:dyDescent="0.2">
      <c r="A201" s="1"/>
    </row>
    <row r="202" spans="1:1" ht="12.75" customHeight="1" x14ac:dyDescent="0.2">
      <c r="A202" s="1"/>
    </row>
    <row r="203" spans="1:1" ht="12.75" customHeight="1" x14ac:dyDescent="0.2">
      <c r="A203" s="1"/>
    </row>
    <row r="204" spans="1:1" ht="12.75" customHeight="1" x14ac:dyDescent="0.2">
      <c r="A204" s="1"/>
    </row>
    <row r="205" spans="1:1" ht="12.75" customHeight="1" x14ac:dyDescent="0.2">
      <c r="A205" s="1"/>
    </row>
    <row r="206" spans="1:1" ht="12.75" customHeight="1" x14ac:dyDescent="0.2">
      <c r="A206" s="1"/>
    </row>
    <row r="207" spans="1:1" ht="12.75" customHeight="1" x14ac:dyDescent="0.2">
      <c r="A207" s="1"/>
    </row>
    <row r="208" spans="1:1" ht="12.75" customHeight="1" x14ac:dyDescent="0.2">
      <c r="A208" s="1"/>
    </row>
    <row r="209" spans="1:1" ht="12.75" customHeight="1" x14ac:dyDescent="0.2">
      <c r="A209" s="1"/>
    </row>
    <row r="210" spans="1:1" ht="12.75" customHeight="1" x14ac:dyDescent="0.2">
      <c r="A210" s="1"/>
    </row>
    <row r="211" spans="1:1" ht="12.75" customHeight="1" x14ac:dyDescent="0.2">
      <c r="A211" s="1"/>
    </row>
    <row r="212" spans="1:1" ht="12.75" customHeight="1" x14ac:dyDescent="0.2">
      <c r="A212" s="1"/>
    </row>
    <row r="213" spans="1:1" ht="12.75" customHeight="1" x14ac:dyDescent="0.2">
      <c r="A213" s="1"/>
    </row>
    <row r="214" spans="1:1" ht="12.75" customHeight="1" x14ac:dyDescent="0.2">
      <c r="A214" s="1"/>
    </row>
    <row r="215" spans="1:1" ht="12.75" customHeight="1" x14ac:dyDescent="0.2">
      <c r="A215" s="1"/>
    </row>
    <row r="216" spans="1:1" ht="12.75" customHeight="1" x14ac:dyDescent="0.2">
      <c r="A216" s="1"/>
    </row>
    <row r="217" spans="1:1" ht="12.75" customHeight="1" x14ac:dyDescent="0.2">
      <c r="A217" s="1"/>
    </row>
    <row r="218" spans="1:1" ht="12.75" customHeight="1" x14ac:dyDescent="0.2">
      <c r="A218" s="1"/>
    </row>
    <row r="219" spans="1:1" ht="12.75" customHeight="1" x14ac:dyDescent="0.2">
      <c r="A219" s="1"/>
    </row>
    <row r="220" spans="1:1" ht="12.75" customHeight="1" x14ac:dyDescent="0.2">
      <c r="A220" s="1"/>
    </row>
    <row r="221" spans="1:1" ht="12.75" customHeight="1" x14ac:dyDescent="0.2">
      <c r="A221" s="1"/>
    </row>
    <row r="222" spans="1:1" ht="12.75" customHeight="1" x14ac:dyDescent="0.2">
      <c r="A222" s="1"/>
    </row>
    <row r="223" spans="1:1" ht="12.75" customHeight="1" x14ac:dyDescent="0.2">
      <c r="A223" s="1"/>
    </row>
    <row r="224" spans="1:1" ht="12.75" customHeight="1" x14ac:dyDescent="0.2">
      <c r="A224" s="1"/>
    </row>
    <row r="225" spans="1:1" ht="12.75" customHeight="1" x14ac:dyDescent="0.2">
      <c r="A225" s="1"/>
    </row>
    <row r="226" spans="1:1" ht="12.75" customHeight="1" x14ac:dyDescent="0.2">
      <c r="A226" s="1"/>
    </row>
    <row r="227" spans="1:1" ht="12.75" customHeight="1" x14ac:dyDescent="0.2">
      <c r="A227" s="1"/>
    </row>
    <row r="228" spans="1:1" ht="12.75" customHeight="1" x14ac:dyDescent="0.2">
      <c r="A228" s="1"/>
    </row>
    <row r="229" spans="1:1" ht="12.75" customHeight="1" x14ac:dyDescent="0.2">
      <c r="A229" s="1"/>
    </row>
    <row r="230" spans="1:1" ht="12.75" customHeight="1" x14ac:dyDescent="0.2">
      <c r="A230" s="1"/>
    </row>
    <row r="231" spans="1:1" ht="12.75" customHeight="1" x14ac:dyDescent="0.2">
      <c r="A231" s="1"/>
    </row>
    <row r="232" spans="1:1" ht="12.75" customHeight="1" x14ac:dyDescent="0.2">
      <c r="A232" s="1"/>
    </row>
    <row r="233" spans="1:1" ht="12.75" customHeight="1" x14ac:dyDescent="0.2">
      <c r="A233" s="1"/>
    </row>
    <row r="234" spans="1:1" ht="12.75" customHeight="1" x14ac:dyDescent="0.2">
      <c r="A234" s="1"/>
    </row>
    <row r="235" spans="1:1" ht="12.75" customHeight="1" x14ac:dyDescent="0.2">
      <c r="A235" s="1"/>
    </row>
    <row r="236" spans="1:1" ht="12.75" customHeight="1" x14ac:dyDescent="0.2">
      <c r="A236" s="1"/>
    </row>
    <row r="237" spans="1:1" ht="12.75" customHeight="1" x14ac:dyDescent="0.2">
      <c r="A237" s="1"/>
    </row>
    <row r="238" spans="1:1" ht="12.75" customHeight="1" x14ac:dyDescent="0.2">
      <c r="A238" s="1"/>
    </row>
    <row r="239" spans="1:1" ht="12.75" customHeight="1" x14ac:dyDescent="0.2">
      <c r="A239" s="1"/>
    </row>
    <row r="240" spans="1:1" ht="12.75" customHeight="1" x14ac:dyDescent="0.2">
      <c r="A240" s="1"/>
    </row>
    <row r="241" spans="1:1" ht="12.75" customHeight="1" x14ac:dyDescent="0.2">
      <c r="A241" s="1"/>
    </row>
    <row r="242" spans="1:1" ht="12.75" customHeight="1" x14ac:dyDescent="0.2">
      <c r="A242" s="1"/>
    </row>
    <row r="243" spans="1:1" ht="12.75" customHeight="1" x14ac:dyDescent="0.2">
      <c r="A243" s="1"/>
    </row>
    <row r="244" spans="1:1" ht="12.75" customHeight="1" x14ac:dyDescent="0.2">
      <c r="A244" s="1"/>
    </row>
    <row r="245" spans="1:1" ht="12.75" customHeight="1" x14ac:dyDescent="0.2">
      <c r="A245" s="1"/>
    </row>
    <row r="246" spans="1:1" ht="12.75" customHeight="1" x14ac:dyDescent="0.2">
      <c r="A246" s="1"/>
    </row>
    <row r="247" spans="1:1" ht="12.75" customHeight="1" x14ac:dyDescent="0.2">
      <c r="A247" s="1"/>
    </row>
    <row r="248" spans="1:1" ht="12.75" customHeight="1" x14ac:dyDescent="0.2">
      <c r="A248" s="1"/>
    </row>
    <row r="249" spans="1:1" ht="12.75" customHeight="1" x14ac:dyDescent="0.2">
      <c r="A249" s="1"/>
    </row>
    <row r="250" spans="1:1" ht="12.75" customHeight="1" x14ac:dyDescent="0.2">
      <c r="A250" s="1"/>
    </row>
    <row r="251" spans="1:1" ht="12.75" customHeight="1" x14ac:dyDescent="0.2">
      <c r="A251" s="1"/>
    </row>
    <row r="252" spans="1:1" ht="12.75" customHeight="1" x14ac:dyDescent="0.2">
      <c r="A252" s="1"/>
    </row>
    <row r="253" spans="1:1" ht="12.75" customHeight="1" x14ac:dyDescent="0.2">
      <c r="A253" s="1"/>
    </row>
    <row r="254" spans="1:1" ht="12.75" customHeight="1" x14ac:dyDescent="0.2">
      <c r="A254" s="1"/>
    </row>
    <row r="255" spans="1:1" ht="12.75" customHeight="1" x14ac:dyDescent="0.2">
      <c r="A255" s="1"/>
    </row>
    <row r="256" spans="1:1"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IDP 01</vt:lpstr>
      <vt:lpstr>IDP 02</vt:lpstr>
      <vt:lpstr>Listas</vt:lpstr>
      <vt:lpstr>'IDP 01'!Área_de_impresión</vt:lpstr>
      <vt:lpstr>'IDP 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clopez</dc:creator>
  <dc:description/>
  <cp:lastModifiedBy>Francy Milena Lopez Garcia</cp:lastModifiedBy>
  <cp:revision>0</cp:revision>
  <cp:lastPrinted>2023-10-04T20:06:36Z</cp:lastPrinted>
  <dcterms:created xsi:type="dcterms:W3CDTF">2015-05-25T16:17:38Z</dcterms:created>
  <dcterms:modified xsi:type="dcterms:W3CDTF">2024-01-24T12:29:26Z</dcterms:modified>
  <dc:language>es-CO</dc:language>
</cp:coreProperties>
</file>