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135" windowHeight="3690" tabRatio="795" activeTab="0"/>
  </bookViews>
  <sheets>
    <sheet name="Porcentaje solicitudes SIG" sheetId="1" r:id="rId1"/>
    <sheet name="Implementación MIPG" sheetId="2" r:id="rId2"/>
    <sheet name="Listas" sheetId="3" state="hidden" r:id="rId3"/>
  </sheets>
  <definedNames>
    <definedName name="_xlnm.Print_Area" localSheetId="1">'Implementación MIPG'!$A$1:$M$160</definedName>
    <definedName name="_xlnm.Print_Area" localSheetId="0">'Porcentaje solicitudes SIG'!$A$1:$M$65</definedName>
    <definedName name="Frecuencia" localSheetId="1">#REF!</definedName>
    <definedName name="Frecuencia" localSheetId="0">#REF!</definedName>
    <definedName name="Frecuencia">#REF!</definedName>
    <definedName name="Herramienta" localSheetId="1">#REF!</definedName>
    <definedName name="Herramienta" localSheetId="0">#REF!</definedName>
    <definedName name="Herramienta">#REF!</definedName>
    <definedName name="Meses" localSheetId="1">#REF!</definedName>
    <definedName name="Meses" localSheetId="0">#REF!</definedName>
    <definedName name="Meses">#REF!</definedName>
    <definedName name="Procesos" localSheetId="1">#REF!</definedName>
    <definedName name="Procesos" localSheetId="0">#REF!</definedName>
    <definedName name="Procesos">#REF!</definedName>
    <definedName name="Tendencia" localSheetId="1">#REF!</definedName>
    <definedName name="Tendencia" localSheetId="0">#REF!</definedName>
    <definedName name="Tendencia">#REF!</definedName>
    <definedName name="Tipo" localSheetId="1">#REF!</definedName>
    <definedName name="Tipo" localSheetId="0">#REF!</definedName>
    <definedName name="Tipo">#REF!</definedName>
  </definedNames>
  <calcPr fullCalcOnLoad="1"/>
</workbook>
</file>

<file path=xl/sharedStrings.xml><?xml version="1.0" encoding="utf-8"?>
<sst xmlns="http://schemas.openxmlformats.org/spreadsheetml/2006/main" count="410" uniqueCount="161">
  <si>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</si>
  <si>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</si>
  <si>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</si>
  <si>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</si>
  <si>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</si>
  <si>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</si>
  <si>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</si>
  <si>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</si>
  <si>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</si>
  <si>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</si>
  <si>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</si>
  <si>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</si>
  <si>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</si>
  <si>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</si>
  <si>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</si>
  <si>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</si>
  <si>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</si>
  <si>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</si>
  <si>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</si>
  <si>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</si>
  <si>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</si>
  <si>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</si>
  <si>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</si>
  <si>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</si>
  <si>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</si>
  <si>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</si>
  <si>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</si>
  <si>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</si>
  <si>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</si>
  <si>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</si>
  <si>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</si>
  <si>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</si>
  <si>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</si>
  <si>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</si>
  <si>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</si>
  <si>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</si>
  <si>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</si>
  <si>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</si>
  <si>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</si>
  <si>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</si>
  <si>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</si>
  <si>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</si>
  <si>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</si>
  <si>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</si>
  <si>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</si>
  <si>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</si>
  <si>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</si>
  <si>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</si>
  <si>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</si>
  <si>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</si>
  <si>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</si>
  <si>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</si>
  <si>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</si>
  <si>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</si>
  <si>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</si>
  <si>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</si>
  <si>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</si>
  <si>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</si>
  <si>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</si>
  <si>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</si>
  <si>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</si>
  <si>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</si>
  <si>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</si>
  <si>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</si>
  <si>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</si>
  <si>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</si>
  <si>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</si>
  <si>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</si>
  <si>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</si>
  <si>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</si>
  <si>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</si>
  <si>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</si>
  <si>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</si>
  <si>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</si>
  <si>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</si>
  <si>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</si>
  <si>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</si>
  <si>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</si>
  <si>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</si>
  <si>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</si>
  <si>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</si>
  <si>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</si>
  <si>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</si>
  <si>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</si>
  <si>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</si>
  <si>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</si>
  <si>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</si>
  <si>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¿Requiere establecer propuesta de mejora?</t>
  </si>
  <si>
    <t>Si</t>
  </si>
  <si>
    <t>No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</si>
  <si>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</si>
  <si>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</si>
  <si>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</si>
  <si>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</si>
  <si>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</si>
  <si>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</si>
  <si>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</si>
  <si>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</si>
  <si>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</si>
  <si>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</si>
  <si>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</si>
  <si>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</si>
  <si>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</si>
  <si>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</si>
  <si>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</si>
  <si>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</si>
  <si>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</si>
  <si>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</si>
  <si>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</si>
  <si>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</si>
  <si>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</si>
  <si>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</si>
  <si>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</si>
  <si>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</si>
  <si>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</si>
  <si>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</si>
  <si>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</si>
  <si>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Mejorar la gestión institucional mediante la implementación del sistema integrado de gestión con el fin de atender las necesidades y expectativas en educación</t>
  </si>
  <si>
    <t>Contratista OAP</t>
  </si>
  <si>
    <t xml:space="preserve">Número </t>
  </si>
  <si>
    <t>N/A</t>
  </si>
  <si>
    <t>MIC - 03</t>
  </si>
  <si>
    <t>Medir la eficacia en la atención de solicitudes a cambios, creaciones o actualizaciones en el SIG</t>
  </si>
  <si>
    <t>Cantidad de solicitudes de creación, modificación y/o eliminación de documentos del SIG atendidas en el tiempo definido</t>
  </si>
  <si>
    <t>Expediente de solicitudes de creación, modificación y/o eliminación de documentos del SIG</t>
  </si>
  <si>
    <t xml:space="preserve"> Total de solicitudes recibidas</t>
  </si>
  <si>
    <t>(Cantidad de solicitudes de creación, modificación y/o eliminación de documentos del SIG atendidas en el tiempo definido  / Total de solicitudes recibidas) *100</t>
  </si>
  <si>
    <t>Este indicador se calcula a partir del promedio del porcentaje de ejecución de los planes de acción de cada una de las políticas de MIPG, reportado por cada uno de los responsables de las mismas para cada periodo.</t>
  </si>
  <si>
    <t>Porcentaje de Solicitudes de creación, modificación o eliminación de documentos atendidas en el periodo.</t>
  </si>
  <si>
    <t>Este indicador se calcula a partir de la cuantificación de las solicitudes de creación, modificación o eliminación de documentos allegados a la OAP atendidos en el periodo</t>
  </si>
  <si>
    <t>MIC - 02</t>
  </si>
  <si>
    <t>Sumatoria de los promedios trimestrales programados del Plan de adecuación y sostenibilidad del SIG con referente MIPG</t>
  </si>
  <si>
    <t>Promedio trimestral de la ejecución del Plan de adecuación y sostenibilidad del SIG con referente MIPG</t>
  </si>
  <si>
    <t>Promedio trimestral de la ejecución del Plan de adecuación y sostenibilidad del SIG con referente MIPG / Sumatoria de los promedios trimestrales programados del Plan de adecuación y sostenibilidad del SIG con referente MIPG</t>
  </si>
  <si>
    <t>Índice</t>
  </si>
  <si>
    <t xml:space="preserve">Fuente verificable de información </t>
  </si>
  <si>
    <t>Línea base</t>
  </si>
  <si>
    <t>Cuatrienio</t>
  </si>
  <si>
    <t>Gestión de Recursos Físicos y Ambiental</t>
  </si>
  <si>
    <t>Plan de acción de MIPG  programado por cada responsable de la política y  publicado en la página web</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</si>
  <si>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</si>
  <si>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</si>
  <si>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Plan de acción del MIPG de la vigencia reportado por cada política y publicado en la página web</t>
  </si>
  <si>
    <t>X</t>
  </si>
  <si>
    <t>Porcentaje de avance en la ejecución del Plan de Acción Institucional con referente MIPG</t>
  </si>
  <si>
    <t>Medir el avance en la ejecución de los planes establecidos para cada una de las políticas de MIPG para la vigencia</t>
  </si>
  <si>
    <t xml:space="preserve">Conforme con el avance en la ejecución de los planes establecidos para cada una de las políticas de MIPG para la vigencia, en el primer trimestre de 2023 se realizó el seguimiento a las actividades programadas. En la dimensión de Talento Humano, se formularon, aprobaron, publicaron y ejecutaron los planes: Plan Institucional de Capacitación, Plan de Bienestar e incentivos, Plan Anual de Vacantes, Plan de Integridad, Plan Estratégico de Talento Humano y Plan de Seguridad y Salud en el Trabajo. En la dimensión de Direccionamiento Estratégico y Planeación se actualizó el Mapa de Riesgos, se realizó seguimiento al PAC. En la dimensión de Gestión con Valores para Resultados se ejecutaron las actividades de gestión tecnológica en cuanto a infraestructura tecnológica, mantenimiento, privacidad y seguridad de la información. Con las actividades de Seguridad y Salud en el Trabajo y Gestión Documental, no se cumplió con la meta debido a la ausencia de personal. Se plantea reprogramar las metas para cumplimiento en los siguientes trimestres.  </t>
  </si>
  <si>
    <t>Para el primer trimestre del 2023 se recibieron once (11) solicitudes de creación, modificación o eliminación de documentos para los procesos Gestión Financiera con nueve solicitudes, Gestión Contractual, Divulgación y Comunicación y Talento Humano con una solicitud cada una, atendiéndose dentro del tiempo establecido.</t>
  </si>
  <si>
    <t>Para el segundo trimestre del 2023 se recibieron nueve (9) solicitudes de creación, modificación o eliminación de documentos para los procesos DIP-02, GT-12, EC-16, las cuales solicitaban la creación de 6 documentos y modificación de 12. Se emitió concepto favorable a las 9 solicitudes recibidas, para un indicador del 100% de atención a las solicitudes.</t>
  </si>
  <si>
    <t xml:space="preserve">El porcentaje de avance en la ejecución del Plan de Acción Institucional con referente MIPG para el segundo trimestre tuvo un cumplimiento del 100% (22% programado / 22% ejecutado). Se tenía programado avance en 36 de las 45 actividades, de la cuales una (1) se reprogramó. El porcentaje de ejecución mantiene su equilibrio dado que existen actividades, especialmente misionales, que sobrepasaron la programación en la ejecución y otras que no alcanzaron su ejecución conforme a lo programado.                                                                                                                                                                                                                                                                                                                                                                                                                                                                                                                                                                                                                                                                                                                                                                                                                                                                                                                                                                                                                                                                                                                                                                                                                                                                                                                                                                                                                                                                                                                                                                                                                                 </t>
  </si>
  <si>
    <t>Período de Medición</t>
  </si>
  <si>
    <t>Meta</t>
  </si>
  <si>
    <t>Resultado Gestión Período</t>
  </si>
  <si>
    <t>Resultado Gestión Año</t>
  </si>
  <si>
    <t xml:space="preserve">Para el tercer trimestre del 2023 se recibieron diez (10) solicitudes de creación, modificación o eliminación de dieciocho (18) documentos para los procesos de Gestión Financiera, Dirección y planeación y Gestión tecnológica, las cuales en su totalidad, fueron atendidas en el tiempo definido. </t>
  </si>
  <si>
    <t>Para la vigencia 2023 se recibieron en total 46 solicitudes de modificación documental, con el 100% aprobadas</t>
  </si>
  <si>
    <t>x</t>
  </si>
  <si>
    <r>
      <t>El porcentaje de avance en la ejecución del Plan de Acción Institucional con referente MIPG para el tercer trimestre tuvo un cumplimiento del 100% (25% programado / 25% ejecutado). El porcentaje de ejecución mantiene su equilibrio dado que existen actividades, que sobrepasaron la programación en la ejecución y otras que no alcanzaron su ejecución conforme a lo programado. La actividad "</t>
    </r>
    <r>
      <rPr>
        <i/>
        <sz val="10"/>
        <rFont val="Arial"/>
        <family val="2"/>
      </rPr>
      <t>Diseñar y aplicar encuesta de satisfacción de atención de usuarios de los servicios de TI</t>
    </r>
    <r>
      <rPr>
        <sz val="10"/>
        <rFont val="Arial"/>
        <family val="2"/>
      </rPr>
      <t xml:space="preserve">" programada en un 100% para el tercer trimestre, se finalizará en el cierre de vigencia.                                                                                                                                                                                                                                                                                                                                                                                                                                                                                                                                                                                                                                                                                                                                                                                                                                                                                                                                                                                                                                                                                                                                                                                                                                                                                                                                                                                                                                                                                                                                                                                                                              </t>
    </r>
  </si>
  <si>
    <t xml:space="preserve">El porcentaje de avance en la ejecución del Plan de Acción Institucional con referente MIPG para el cuarto trimestre tuvo un cumplimiento del 100% (29% programado / 29% ejecutado), de acuerdo con lo reportado por las dependencias responsables de las acciones. En la revisión de segunda línea de emitieron observaciones respecto de los seguimientos.                                                                                                                                                                                                                                                                                                                                                                                                                                                                                                                                                                                                                                                                                                                                                                                                                                                                                                                                                                                                                                                                                                                                                                                                                                                                                                                                                                                                                                                                                                                                                                                                                            </t>
  </si>
  <si>
    <t>El plan de acción institucional MIPG fue ejecutado al 100% de acuerdo con lo reportado por los responsables de cada una de las acciones.</t>
  </si>
  <si>
    <t>Para el cuarto trimestre, se recibieron dieciséis (16) solicitudes de actualización de documentos de los procesos de DIC-01, DIP-02, MIC-03, IDP-04, GD-07, GC-08, GJ-09, AC-10, GRF-11, GT-12, GTH-13, GF-14 y CDI-15 a través del formato MIC-03.04 atendiendo el total de documentos solicitados y actualizándose en la Maloca SIG.</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</si>
</sst>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XDR&quot;#,##0;\-&quot;XDR&quot;#,##0"/>
    <numFmt numFmtId="185" formatCode="&quot;XDR&quot;#,##0;[Red]\-&quot;XDR&quot;#,##0"/>
    <numFmt numFmtId="186" formatCode="&quot;XDR&quot;#,##0.00;\-&quot;XDR&quot;#,##0.00"/>
    <numFmt numFmtId="187" formatCode="&quot;XDR&quot;#,##0.00;[Red]\-&quot;XDR&quot;#,##0.00"/>
    <numFmt numFmtId="188" formatCode="_-&quot;XDR&quot;* #,##0_-;\-&quot;XDR&quot;* #,##0_-;_-&quot;XDR&quot;* &quot;-&quot;_-;_-@_-"/>
    <numFmt numFmtId="189" formatCode="_-&quot;XDR&quot;* #,##0.00_-;\-&quot;XDR&quot;* #,##0.00_-;_-&quot;XDR&quot;* &quot;-&quot;??_-;_-@_-"/>
    <numFmt numFmtId="190" formatCode="0.0%"/>
    <numFmt numFmtId="191" formatCode="[$-240A]dddd\,\ dd&quot; de &quot;mmmm&quot; de &quot;yyyy"/>
    <numFmt numFmtId="192" formatCode="[$-240A]hh:mm:ss\ AM/PM"/>
    <numFmt numFmtId="193" formatCode="0.0"/>
    <numFmt numFmtId="194" formatCode="0.000"/>
    <numFmt numFmtId="195" formatCode="0.000%"/>
    <numFmt numFmtId="196" formatCode="0.0000%"/>
    <numFmt numFmtId="197" formatCode="0.00000%"/>
    <numFmt numFmtId="198" formatCode="0.000000%"/>
  </numFmts>
  <fonts count="60">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0"/>
      <name val="Calibri"/>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10"/>
      <color indexed="8"/>
      <name val="Calibri"/>
      <family val="0"/>
    </font>
    <font>
      <sz val="9"/>
      <color indexed="63"/>
      <name val="Calibri"/>
      <family val="0"/>
    </font>
    <font>
      <sz val="14"/>
      <color indexed="63"/>
      <name val="Calibri"/>
      <family val="0"/>
    </font>
    <font>
      <sz val="12"/>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style="medium"/>
      <right/>
      <top style="medium"/>
      <bottom/>
    </border>
    <border>
      <left/>
      <right style="medium"/>
      <top style="medium"/>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border>
    <border>
      <left style="medium"/>
      <right style="medium"/>
      <top/>
      <bottom style="medium"/>
    </border>
    <border>
      <left/>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0" fontId="2" fillId="30" borderId="5">
      <alignment horizontal="center" vertical="center" wrapText="1"/>
      <protection/>
    </xf>
    <xf numFmtId="44"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1"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1" fillId="21" borderId="7" applyNumberFormat="0" applyAlignment="0" applyProtection="0"/>
    <xf numFmtId="9" fontId="0" fillId="0" borderId="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45" fillId="0" borderId="9" applyNumberFormat="0" applyFill="0" applyAlignment="0" applyProtection="0"/>
    <xf numFmtId="0" fontId="56" fillId="0" borderId="10" applyNumberFormat="0" applyFill="0" applyAlignment="0" applyProtection="0"/>
  </cellStyleXfs>
  <cellXfs count="19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8"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7" fillId="30" borderId="0" xfId="0" applyFont="1" applyFill="1" applyAlignment="1">
      <alignment horizontal="center" vertical="center" wrapText="1"/>
    </xf>
    <xf numFmtId="0" fontId="39"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6" fillId="6" borderId="19" xfId="19" applyFont="1" applyBorder="1" applyAlignment="1">
      <alignment horizontal="center" vertical="center"/>
    </xf>
    <xf numFmtId="0" fontId="56" fillId="6" borderId="20" xfId="19" applyFont="1" applyBorder="1" applyAlignment="1">
      <alignment horizontal="center" vertical="center"/>
    </xf>
    <xf numFmtId="3" fontId="38" fillId="6" borderId="21" xfId="19" applyNumberFormat="1" applyBorder="1" applyAlignment="1">
      <alignment horizontal="center" vertical="center" wrapText="1"/>
    </xf>
    <xf numFmtId="0" fontId="56" fillId="6" borderId="22" xfId="19" applyFont="1" applyBorder="1" applyAlignment="1">
      <alignment horizontal="center" vertical="center"/>
    </xf>
    <xf numFmtId="0" fontId="38" fillId="6" borderId="23" xfId="58" applyNumberFormat="1" applyFont="1" applyFill="1" applyBorder="1" applyAlignment="1">
      <alignment horizontal="center" vertical="center" wrapText="1"/>
    </xf>
    <xf numFmtId="9" fontId="38"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8" fillId="6" borderId="23" xfId="19" applyNumberFormat="1" applyBorder="1" applyAlignment="1">
      <alignment horizontal="center" vertical="center"/>
    </xf>
    <xf numFmtId="9" fontId="3" fillId="40"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8"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58" fillId="41" borderId="28" xfId="19" applyFont="1" applyFill="1" applyBorder="1" applyAlignment="1">
      <alignment horizontal="center" vertical="center" wrapText="1"/>
    </xf>
    <xf numFmtId="9" fontId="38" fillId="6" borderId="12" xfId="19" applyNumberFormat="1" applyBorder="1" applyAlignment="1">
      <alignment horizontal="center" vertical="center"/>
    </xf>
    <xf numFmtId="0" fontId="58" fillId="41" borderId="29" xfId="19" applyFont="1" applyFill="1" applyBorder="1" applyAlignment="1">
      <alignment horizontal="center" vertical="center" wrapText="1"/>
    </xf>
    <xf numFmtId="9" fontId="58" fillId="41" borderId="28" xfId="19" applyNumberFormat="1" applyFont="1" applyFill="1" applyBorder="1" applyAlignment="1">
      <alignment horizontal="center" vertical="center" wrapText="1"/>
    </xf>
    <xf numFmtId="9" fontId="58" fillId="41" borderId="30" xfId="19" applyNumberFormat="1" applyFont="1" applyFill="1" applyBorder="1" applyAlignment="1">
      <alignment horizontal="center" vertical="center" wrapText="1"/>
    </xf>
    <xf numFmtId="9" fontId="38" fillId="34" borderId="12" xfId="19" applyNumberFormat="1" applyFill="1" applyBorder="1" applyAlignment="1">
      <alignment horizontal="center" vertical="center"/>
    </xf>
    <xf numFmtId="9" fontId="38" fillId="34" borderId="31" xfId="19" applyNumberFormat="1" applyFill="1" applyBorder="1" applyAlignment="1">
      <alignment horizontal="center" vertical="center"/>
    </xf>
    <xf numFmtId="9" fontId="38" fillId="6" borderId="21" xfId="19" applyNumberFormat="1" applyBorder="1" applyAlignment="1">
      <alignment horizontal="center" vertical="center"/>
    </xf>
    <xf numFmtId="9" fontId="38" fillId="34" borderId="21" xfId="19" applyNumberFormat="1" applyFill="1" applyBorder="1" applyAlignment="1">
      <alignment horizontal="center" vertical="center"/>
    </xf>
    <xf numFmtId="1" fontId="38" fillId="6" borderId="12" xfId="58" applyNumberFormat="1" applyFont="1" applyFill="1" applyBorder="1" applyAlignment="1">
      <alignment horizontal="center" vertical="center" wrapText="1"/>
    </xf>
    <xf numFmtId="0" fontId="32" fillId="6" borderId="12" xfId="19" applyNumberFormat="1" applyFont="1" applyBorder="1" applyAlignment="1">
      <alignment horizontal="center" vertical="center"/>
    </xf>
    <xf numFmtId="3" fontId="32" fillId="6" borderId="12" xfId="19" applyNumberFormat="1" applyFont="1" applyBorder="1" applyAlignment="1">
      <alignment horizontal="center" vertical="center" wrapText="1"/>
    </xf>
    <xf numFmtId="10" fontId="38" fillId="6" borderId="12" xfId="58"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10" fontId="2" fillId="34" borderId="24" xfId="58" applyNumberFormat="1" applyFont="1" applyFill="1" applyBorder="1" applyAlignment="1">
      <alignment horizontal="center" vertical="center" wrapText="1"/>
    </xf>
    <xf numFmtId="10" fontId="2" fillId="34" borderId="0" xfId="0" applyNumberFormat="1" applyFont="1" applyFill="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0" fontId="38" fillId="6" borderId="21" xfId="58" applyNumberFormat="1" applyFont="1" applyFill="1" applyBorder="1" applyAlignment="1">
      <alignment horizontal="center" vertical="center" wrapText="1"/>
    </xf>
    <xf numFmtId="9" fontId="38" fillId="6" borderId="12" xfId="58" applyNumberFormat="1" applyFont="1" applyFill="1" applyBorder="1" applyAlignment="1">
      <alignment horizontal="center" vertical="center" wrapText="1"/>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9" fontId="38" fillId="6" borderId="21" xfId="58" applyNumberFormat="1" applyFont="1" applyFill="1" applyBorder="1" applyAlignment="1">
      <alignment horizontal="center" vertical="center" wrapText="1"/>
    </xf>
    <xf numFmtId="9" fontId="38" fillId="34" borderId="31" xfId="58" applyNumberFormat="1" applyFont="1" applyFill="1" applyBorder="1" applyAlignment="1">
      <alignment horizontal="center" vertical="center"/>
    </xf>
    <xf numFmtId="0" fontId="0" fillId="34" borderId="5" xfId="0" applyFill="1" applyBorder="1" applyAlignment="1">
      <alignment horizontal="center" vertical="center" wrapText="1"/>
    </xf>
    <xf numFmtId="9" fontId="38" fillId="34" borderId="32" xfId="58" applyNumberFormat="1" applyFont="1" applyFill="1" applyBorder="1" applyAlignment="1">
      <alignment horizontal="center" vertical="center"/>
    </xf>
    <xf numFmtId="1" fontId="38" fillId="6" borderId="21" xfId="58" applyNumberFormat="1" applyFont="1" applyFill="1" applyBorder="1" applyAlignment="1">
      <alignment horizontal="center" vertical="center" wrapText="1"/>
    </xf>
    <xf numFmtId="9" fontId="38" fillId="34" borderId="32" xfId="19" applyNumberFormat="1" applyFill="1" applyBorder="1" applyAlignment="1">
      <alignment horizontal="center" vertical="center"/>
    </xf>
    <xf numFmtId="9" fontId="38" fillId="34" borderId="12" xfId="58" applyNumberFormat="1" applyFont="1" applyFill="1" applyBorder="1" applyAlignment="1">
      <alignment horizontal="center" vertical="center"/>
    </xf>
    <xf numFmtId="9" fontId="38" fillId="34" borderId="21" xfId="58" applyNumberFormat="1" applyFont="1" applyFill="1" applyBorder="1" applyAlignment="1">
      <alignment horizontal="center" vertical="center"/>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center" vertical="center" wrapText="1"/>
    </xf>
    <xf numFmtId="0" fontId="59" fillId="42" borderId="13" xfId="0" applyFont="1" applyFill="1" applyBorder="1" applyAlignment="1">
      <alignment horizontal="center" vertical="center" wrapText="1"/>
    </xf>
    <xf numFmtId="0" fontId="59" fillId="42" borderId="14" xfId="0" applyFont="1" applyFill="1" applyBorder="1" applyAlignment="1">
      <alignment horizontal="center" vertical="center" wrapText="1"/>
    </xf>
    <xf numFmtId="0" fontId="59" fillId="42"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0" fillId="34" borderId="5" xfId="0" applyFont="1" applyFill="1" applyBorder="1" applyAlignment="1">
      <alignment horizontal="justify" vertical="center" wrapText="1"/>
    </xf>
    <xf numFmtId="0" fontId="10" fillId="34" borderId="26"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Solicitudes SIG</a:t>
            </a:r>
          </a:p>
        </c:rich>
      </c:tx>
      <c:layout>
        <c:manualLayout>
          <c:xMode val="factor"/>
          <c:yMode val="factor"/>
          <c:x val="-0.00125"/>
          <c:y val="-0.013"/>
        </c:manualLayout>
      </c:layout>
      <c:spPr>
        <a:noFill/>
        <a:ln>
          <a:noFill/>
        </a:ln>
      </c:spPr>
    </c:title>
    <c:view3D>
      <c:rotX val="15"/>
      <c:hPercent val="40"/>
      <c:rotY val="20"/>
      <c:depthPercent val="100"/>
      <c:rAngAx val="1"/>
    </c:view3D>
    <c:plotArea>
      <c:layout>
        <c:manualLayout>
          <c:xMode val="edge"/>
          <c:yMode val="edge"/>
          <c:x val="0.01275"/>
          <c:y val="0.1165"/>
          <c:w val="0.973"/>
          <c:h val="0.7755"/>
        </c:manualLayout>
      </c:layout>
      <c:bar3DChart>
        <c:barDir val="col"/>
        <c:grouping val="clustered"/>
        <c:varyColors val="0"/>
        <c:ser>
          <c:idx val="0"/>
          <c:order val="0"/>
          <c:tx>
            <c:strRef>
              <c:f>'Porcentaje solicitudes SIG'!$E$35</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'Porcentaje solicitudes SIG'!$D$36:$D$39</c:f>
              <c:strCache/>
            </c:strRef>
          </c:cat>
          <c:val>
            <c:numRef>
              <c:f>'Porcentaje solicitudes SIG'!$E$36:$E$39</c:f>
              <c:numCache/>
            </c:numRef>
          </c:val>
          <c:shape val="box"/>
        </c:ser>
        <c:ser>
          <c:idx val="1"/>
          <c:order val="1"/>
          <c:tx>
            <c:strRef>
              <c:f>'Porcentaje solicitudes SIG'!$H$35</c:f>
              <c:strCache>
                <c:ptCount val="1"/>
                <c:pt idx="0">
                  <c:v>Resultado Gestión Período</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'Porcentaje solicitudes SIG'!$D$36:$D$39</c:f>
              <c:strCache/>
            </c:strRef>
          </c:cat>
          <c:val>
            <c:numRef>
              <c:f>'Porcentaje solicitudes SIG'!$H$36:$H$39</c:f>
              <c:numCache/>
            </c:numRef>
          </c:val>
          <c:shape val="box"/>
        </c:ser>
        <c:shape val="box"/>
        <c:axId val="25319864"/>
        <c:axId val="26552185"/>
      </c:bar3DChart>
      <c:catAx>
        <c:axId val="2531986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6552185"/>
        <c:crosses val="autoZero"/>
        <c:auto val="1"/>
        <c:lblOffset val="100"/>
        <c:tickLblSkip val="1"/>
        <c:noMultiLvlLbl val="0"/>
      </c:catAx>
      <c:valAx>
        <c:axId val="265521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319864"/>
        <c:crossesAt val="1"/>
        <c:crossBetween val="between"/>
        <c:dispUnits/>
      </c:valAx>
      <c:spPr>
        <a:noFill/>
        <a:ln>
          <a:noFill/>
        </a:ln>
      </c:spPr>
    </c:plotArea>
    <c:legend>
      <c:legendPos val="b"/>
      <c:layout>
        <c:manualLayout>
          <c:xMode val="edge"/>
          <c:yMode val="edge"/>
          <c:x val="0.352"/>
          <c:y val="0.92925"/>
          <c:w val="0.29325"/>
          <c:h val="0.055"/>
        </c:manualLayout>
      </c:layout>
      <c:overlay val="0"/>
      <c:spPr>
        <a:noFill/>
        <a:ln w="3175">
          <a:noFill/>
        </a:ln>
      </c:spPr>
      <c:txPr>
        <a:bodyPr vert="horz" rot="0"/>
        <a:lstStyle/>
        <a:p>
          <a:pPr>
            <a:defRPr lang="en-US" cap="none" sz="900"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Implementación MIPG</a:t>
            </a:r>
          </a:p>
        </c:rich>
      </c:tx>
      <c:layout>
        <c:manualLayout>
          <c:xMode val="factor"/>
          <c:yMode val="factor"/>
          <c:x val="-0.00275"/>
          <c:y val="-0.012"/>
        </c:manualLayout>
      </c:layout>
      <c:spPr>
        <a:noFill/>
        <a:ln>
          <a:noFill/>
        </a:ln>
      </c:spPr>
    </c:title>
    <c:view3D>
      <c:rotX val="15"/>
      <c:hPercent val="35"/>
      <c:rotY val="20"/>
      <c:depthPercent val="100"/>
      <c:rAngAx val="1"/>
    </c:view3D>
    <c:plotArea>
      <c:layout>
        <c:manualLayout>
          <c:xMode val="edge"/>
          <c:yMode val="edge"/>
          <c:x val="0.0135"/>
          <c:y val="0.12275"/>
          <c:w val="0.9715"/>
          <c:h val="0.75375"/>
        </c:manualLayout>
      </c:layout>
      <c:bar3DChart>
        <c:barDir val="col"/>
        <c:grouping val="clustered"/>
        <c:varyColors val="0"/>
        <c:ser>
          <c:idx val="0"/>
          <c:order val="0"/>
          <c:tx>
            <c:strRef>
              <c:f>'Implementación MIPG'!$E$34</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'Implementación MIPG'!$D$35:$D$38</c:f>
              <c:strCache/>
            </c:strRef>
          </c:cat>
          <c:val>
            <c:numRef>
              <c:f>'Implementación MIPG'!$E$35:$E$38</c:f>
              <c:numCache/>
            </c:numRef>
          </c:val>
          <c:shape val="box"/>
        </c:ser>
        <c:ser>
          <c:idx val="1"/>
          <c:order val="1"/>
          <c:tx>
            <c:strRef>
              <c:f>'Implementación MIPG'!$H$34</c:f>
              <c:strCache>
                <c:ptCount val="1"/>
                <c:pt idx="0">
                  <c:v>Resultado Gestión Período</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'Implementación MIPG'!$D$35:$D$38</c:f>
              <c:strCache/>
            </c:strRef>
          </c:cat>
          <c:val>
            <c:numRef>
              <c:f>'Implementación MIPG'!$H$35:$H$38</c:f>
              <c:numCache/>
            </c:numRef>
          </c:val>
          <c:shape val="box"/>
        </c:ser>
        <c:shape val="box"/>
        <c:axId val="37643074"/>
        <c:axId val="3243347"/>
      </c:bar3DChart>
      <c:catAx>
        <c:axId val="3764307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243347"/>
        <c:crosses val="autoZero"/>
        <c:auto val="1"/>
        <c:lblOffset val="100"/>
        <c:tickLblSkip val="1"/>
        <c:noMultiLvlLbl val="0"/>
      </c:catAx>
      <c:valAx>
        <c:axId val="32433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643074"/>
        <c:crossesAt val="1"/>
        <c:crossBetween val="between"/>
        <c:dispUnits/>
      </c:valAx>
      <c:spPr>
        <a:noFill/>
        <a:ln>
          <a:noFill/>
        </a:ln>
      </c:spPr>
    </c:plotArea>
    <c:legend>
      <c:legendPos val="b"/>
      <c:layout>
        <c:manualLayout>
          <c:xMode val="edge"/>
          <c:yMode val="edge"/>
          <c:x val="0.346"/>
          <c:y val="0.9195"/>
          <c:w val="0.30675"/>
          <c:h val="0.06275"/>
        </c:manualLayout>
      </c:layout>
      <c:overlay val="0"/>
      <c:spPr>
        <a:noFill/>
        <a:ln w="3175">
          <a:noFill/>
        </a:ln>
      </c:spPr>
      <c:txPr>
        <a:bodyPr vert="horz" rot="0"/>
        <a:lstStyle/>
        <a:p>
          <a:pPr>
            <a:defRPr lang="en-US" cap="none" sz="900"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2</xdr:col>
      <xdr:colOff>1019175</xdr:colOff>
      <xdr:row>39</xdr:row>
      <xdr:rowOff>180975</xdr:rowOff>
    </xdr:from>
    <xdr:to>
      <xdr:col>8</xdr:col>
      <xdr:colOff>1152525</xdr:colOff>
      <xdr:row>53</xdr:row>
      <xdr:rowOff>161925</xdr:rowOff>
    </xdr:to>
    <xdr:graphicFrame>
      <xdr:nvGraphicFramePr>
        <xdr:cNvPr id="2" name="Gráfico 1"/>
        <xdr:cNvGraphicFramePr/>
      </xdr:nvGraphicFramePr>
      <xdr:xfrm>
        <a:off x="3524250" y="14277975"/>
        <a:ext cx="7200900" cy="3648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3</xdr:col>
      <xdr:colOff>9525</xdr:colOff>
      <xdr:row>39</xdr:row>
      <xdr:rowOff>123825</xdr:rowOff>
    </xdr:from>
    <xdr:to>
      <xdr:col>8</xdr:col>
      <xdr:colOff>1009650</xdr:colOff>
      <xdr:row>52</xdr:row>
      <xdr:rowOff>152400</xdr:rowOff>
    </xdr:to>
    <xdr:graphicFrame>
      <xdr:nvGraphicFramePr>
        <xdr:cNvPr id="2" name="Gráfico 1"/>
        <xdr:cNvGraphicFramePr/>
      </xdr:nvGraphicFramePr>
      <xdr:xfrm>
        <a:off x="3886200" y="14649450"/>
        <a:ext cx="6886575" cy="3248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B64" sqref="B64:E64"/>
    </sheetView>
  </sheetViews>
  <sheetFormatPr defaultColWidth="11.421875" defaultRowHeight="12.75" customHeight="1" zeroHeight="1"/>
  <cols>
    <col min="1" max="1" width="17.421875" style="1" customWidth="1"/>
    <col min="2" max="2" width="20.140625" style="1" customWidth="1"/>
    <col min="3" max="3" width="16.28125" style="1" customWidth="1"/>
    <col min="4" max="4" width="18.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31.57421875" style="1" hidden="1" customWidth="1"/>
    <col min="16" max="16" width="26.28125" style="1" hidden="1" customWidth="1"/>
    <col min="17" max="17" width="8.7109375" style="1" customWidth="1"/>
    <col min="18" max="37" width="11.421875" style="1" customWidth="1"/>
    <col min="39" max="251" width="11.421875" style="1" customWidth="1"/>
    <col min="252" max="16384" width="11.421875" style="1" customWidth="1"/>
  </cols>
  <sheetData>
    <row r="1" spans="1:13" ht="25.5" customHeight="1" thickBot="1">
      <c r="A1" s="185"/>
      <c r="B1" s="185"/>
      <c r="C1" s="186" t="s">
        <v>56</v>
      </c>
      <c r="D1" s="186"/>
      <c r="E1" s="186"/>
      <c r="F1" s="186"/>
      <c r="G1" s="186"/>
      <c r="H1" s="186"/>
      <c r="I1" s="186"/>
      <c r="J1" s="186"/>
      <c r="K1" s="187" t="s">
        <v>57</v>
      </c>
      <c r="L1" s="187"/>
      <c r="M1" s="187"/>
    </row>
    <row r="2" spans="1:15" ht="25.5" customHeight="1" thickBot="1">
      <c r="A2" s="185"/>
      <c r="B2" s="185"/>
      <c r="C2" s="186"/>
      <c r="D2" s="186"/>
      <c r="E2" s="186"/>
      <c r="F2" s="186"/>
      <c r="G2" s="186"/>
      <c r="H2" s="186"/>
      <c r="I2" s="186"/>
      <c r="J2" s="186"/>
      <c r="K2" s="188" t="s">
        <v>113</v>
      </c>
      <c r="L2" s="188"/>
      <c r="M2" s="188"/>
      <c r="O2" s="21" t="s">
        <v>69</v>
      </c>
    </row>
    <row r="3" spans="1:15" ht="25.5" customHeight="1" thickBot="1">
      <c r="A3" s="185"/>
      <c r="B3" s="185"/>
      <c r="C3" s="186"/>
      <c r="D3" s="186"/>
      <c r="E3" s="186"/>
      <c r="F3" s="186"/>
      <c r="G3" s="186"/>
      <c r="H3" s="186"/>
      <c r="I3" s="186"/>
      <c r="J3" s="186"/>
      <c r="K3" s="188" t="s">
        <v>114</v>
      </c>
      <c r="L3" s="188"/>
      <c r="M3" s="188"/>
      <c r="O3" s="59" t="s">
        <v>6</v>
      </c>
    </row>
    <row r="4" spans="1:15" ht="14.25" customHeight="1" thickBot="1">
      <c r="A4" s="13"/>
      <c r="B4" s="14"/>
      <c r="C4" s="15"/>
      <c r="D4" s="15"/>
      <c r="E4" s="15"/>
      <c r="F4" s="15"/>
      <c r="G4" s="15"/>
      <c r="H4" s="15"/>
      <c r="I4" s="15"/>
      <c r="J4" s="15"/>
      <c r="K4" s="16"/>
      <c r="L4" s="16"/>
      <c r="M4" s="17"/>
      <c r="O4" s="59" t="s">
        <v>8</v>
      </c>
    </row>
    <row r="5" spans="1:15" ht="13.5" thickBot="1">
      <c r="A5" s="121" t="s">
        <v>58</v>
      </c>
      <c r="B5" s="122"/>
      <c r="C5" s="122"/>
      <c r="D5" s="122"/>
      <c r="E5" s="122"/>
      <c r="F5" s="122"/>
      <c r="G5" s="122"/>
      <c r="H5" s="122"/>
      <c r="I5" s="122"/>
      <c r="J5" s="122"/>
      <c r="K5" s="122"/>
      <c r="L5" s="122"/>
      <c r="M5" s="123"/>
      <c r="O5" s="59" t="s">
        <v>10</v>
      </c>
    </row>
    <row r="6" spans="1:15" ht="13.5" thickBot="1">
      <c r="A6" s="41"/>
      <c r="B6" s="5"/>
      <c r="C6" s="5"/>
      <c r="D6" s="5"/>
      <c r="E6" s="5"/>
      <c r="F6" s="5"/>
      <c r="G6" s="5"/>
      <c r="H6" s="5"/>
      <c r="I6" s="5"/>
      <c r="J6" s="5"/>
      <c r="K6" s="5"/>
      <c r="L6" s="5"/>
      <c r="M6" s="42"/>
      <c r="O6" s="21" t="s">
        <v>70</v>
      </c>
    </row>
    <row r="7" spans="1:15" ht="30" customHeight="1" thickBot="1">
      <c r="A7" s="132" t="s">
        <v>1</v>
      </c>
      <c r="B7" s="133"/>
      <c r="C7" s="173" t="s">
        <v>64</v>
      </c>
      <c r="D7" s="174"/>
      <c r="E7" s="174"/>
      <c r="F7" s="174"/>
      <c r="G7" s="174"/>
      <c r="H7" s="175"/>
      <c r="I7" s="132" t="s">
        <v>2</v>
      </c>
      <c r="J7" s="163"/>
      <c r="K7" s="133"/>
      <c r="L7" s="183" t="s">
        <v>29</v>
      </c>
      <c r="M7" s="184"/>
      <c r="O7" s="59" t="s">
        <v>13</v>
      </c>
    </row>
    <row r="8" spans="1:15" ht="30" customHeight="1" thickBot="1">
      <c r="A8" s="132" t="s">
        <v>4</v>
      </c>
      <c r="B8" s="133"/>
      <c r="C8" s="173" t="s">
        <v>117</v>
      </c>
      <c r="D8" s="174"/>
      <c r="E8" s="174"/>
      <c r="F8" s="174"/>
      <c r="G8" s="174"/>
      <c r="H8" s="174"/>
      <c r="I8" s="174"/>
      <c r="J8" s="174"/>
      <c r="K8" s="174"/>
      <c r="L8" s="174"/>
      <c r="M8" s="175"/>
      <c r="O8" s="59" t="s">
        <v>18</v>
      </c>
    </row>
    <row r="9" spans="1:16" ht="30" customHeight="1" thickBot="1">
      <c r="A9" s="132" t="s">
        <v>5</v>
      </c>
      <c r="B9" s="133"/>
      <c r="C9" s="176" t="s">
        <v>54</v>
      </c>
      <c r="D9" s="177"/>
      <c r="E9" s="177"/>
      <c r="F9" s="177"/>
      <c r="G9" s="177"/>
      <c r="H9" s="177"/>
      <c r="I9" s="177"/>
      <c r="J9" s="177"/>
      <c r="K9" s="177"/>
      <c r="L9" s="177"/>
      <c r="M9" s="178"/>
      <c r="O9" s="59" t="s">
        <v>20</v>
      </c>
      <c r="P9" s="18"/>
    </row>
    <row r="10" spans="1:15" ht="13.5" thickBot="1">
      <c r="A10" s="2"/>
      <c r="B10" s="59"/>
      <c r="C10" s="59"/>
      <c r="D10" s="59"/>
      <c r="E10" s="59"/>
      <c r="F10" s="59"/>
      <c r="G10" s="59"/>
      <c r="H10" s="59"/>
      <c r="I10" s="59"/>
      <c r="J10" s="59"/>
      <c r="K10" s="59"/>
      <c r="L10" s="59"/>
      <c r="M10" s="43"/>
      <c r="O10" s="21" t="s">
        <v>72</v>
      </c>
    </row>
    <row r="11" spans="1:15" ht="30" customHeight="1" thickBot="1">
      <c r="A11" s="132" t="s">
        <v>7</v>
      </c>
      <c r="B11" s="133"/>
      <c r="C11" s="179" t="s">
        <v>128</v>
      </c>
      <c r="D11" s="180"/>
      <c r="E11" s="180"/>
      <c r="F11" s="180"/>
      <c r="G11" s="180"/>
      <c r="H11" s="180"/>
      <c r="I11" s="180"/>
      <c r="J11" s="180"/>
      <c r="K11" s="28" t="s">
        <v>80</v>
      </c>
      <c r="L11" s="181" t="s">
        <v>130</v>
      </c>
      <c r="M11" s="182"/>
      <c r="O11" s="59" t="s">
        <v>21</v>
      </c>
    </row>
    <row r="12" spans="1:15" ht="30" customHeight="1" thickBot="1">
      <c r="A12" s="132" t="s">
        <v>9</v>
      </c>
      <c r="B12" s="133"/>
      <c r="C12" s="173" t="s">
        <v>122</v>
      </c>
      <c r="D12" s="174"/>
      <c r="E12" s="174"/>
      <c r="F12" s="174"/>
      <c r="G12" s="174"/>
      <c r="H12" s="174"/>
      <c r="I12" s="174"/>
      <c r="J12" s="174"/>
      <c r="K12" s="174"/>
      <c r="L12" s="174"/>
      <c r="M12" s="175"/>
      <c r="O12" s="59" t="s">
        <v>0</v>
      </c>
    </row>
    <row r="13" spans="1:15" ht="30" customHeight="1" thickBot="1">
      <c r="A13" s="132" t="s">
        <v>92</v>
      </c>
      <c r="B13" s="133"/>
      <c r="C13" s="173" t="s">
        <v>129</v>
      </c>
      <c r="D13" s="174"/>
      <c r="E13" s="174"/>
      <c r="F13" s="174"/>
      <c r="G13" s="174"/>
      <c r="H13" s="174"/>
      <c r="I13" s="174"/>
      <c r="J13" s="174"/>
      <c r="K13" s="174"/>
      <c r="L13" s="174"/>
      <c r="M13" s="175"/>
      <c r="O13" s="1" t="s">
        <v>115</v>
      </c>
    </row>
    <row r="14" spans="1:15" ht="56.25" customHeight="1" thickBot="1">
      <c r="A14" s="132" t="s">
        <v>102</v>
      </c>
      <c r="B14" s="133"/>
      <c r="C14" s="173" t="s">
        <v>141</v>
      </c>
      <c r="D14" s="174"/>
      <c r="E14" s="174"/>
      <c r="F14" s="174"/>
      <c r="G14" s="174"/>
      <c r="H14" s="174"/>
      <c r="I14" s="174"/>
      <c r="J14" s="174"/>
      <c r="K14" s="174"/>
      <c r="L14" s="174"/>
      <c r="M14" s="175"/>
      <c r="O14" s="1" t="s">
        <v>116</v>
      </c>
    </row>
    <row r="15" spans="1:15" ht="30" customHeight="1" thickBot="1">
      <c r="A15" s="132" t="s">
        <v>108</v>
      </c>
      <c r="B15" s="133"/>
      <c r="C15" s="173" t="s">
        <v>118</v>
      </c>
      <c r="D15" s="174"/>
      <c r="E15" s="174"/>
      <c r="F15" s="174"/>
      <c r="G15" s="174"/>
      <c r="H15" s="174"/>
      <c r="I15" s="174"/>
      <c r="J15" s="174"/>
      <c r="K15" s="174"/>
      <c r="L15" s="174"/>
      <c r="M15" s="175"/>
      <c r="O15" s="59" t="s">
        <v>24</v>
      </c>
    </row>
    <row r="16" spans="1:15" ht="13.5" thickBot="1">
      <c r="A16" s="2"/>
      <c r="B16" s="59"/>
      <c r="C16" s="59"/>
      <c r="D16" s="59"/>
      <c r="E16" s="59"/>
      <c r="F16" s="59"/>
      <c r="G16" s="59"/>
      <c r="H16" s="59"/>
      <c r="I16" s="59"/>
      <c r="J16" s="59"/>
      <c r="K16" s="59"/>
      <c r="L16" s="59"/>
      <c r="M16" s="43"/>
      <c r="O16" s="59" t="s">
        <v>25</v>
      </c>
    </row>
    <row r="17" spans="1:15" ht="17.25" customHeight="1" thickBot="1">
      <c r="A17" s="126" t="s">
        <v>11</v>
      </c>
      <c r="B17" s="128"/>
      <c r="C17" s="126" t="s">
        <v>74</v>
      </c>
      <c r="D17" s="128"/>
      <c r="E17" s="126" t="s">
        <v>12</v>
      </c>
      <c r="F17" s="127"/>
      <c r="G17" s="127"/>
      <c r="H17" s="127"/>
      <c r="I17" s="127"/>
      <c r="J17" s="127"/>
      <c r="K17" s="127"/>
      <c r="L17" s="127"/>
      <c r="M17" s="128"/>
      <c r="O17" s="21" t="s">
        <v>81</v>
      </c>
    </row>
    <row r="18" spans="1:15" ht="53.25" customHeight="1" thickBot="1">
      <c r="A18" s="129"/>
      <c r="B18" s="131"/>
      <c r="C18" s="129"/>
      <c r="D18" s="131"/>
      <c r="E18" s="6" t="s">
        <v>14</v>
      </c>
      <c r="F18" s="132" t="s">
        <v>15</v>
      </c>
      <c r="G18" s="163"/>
      <c r="H18" s="133"/>
      <c r="I18" s="40" t="s">
        <v>16</v>
      </c>
      <c r="J18" s="132" t="s">
        <v>135</v>
      </c>
      <c r="K18" s="163"/>
      <c r="L18" s="133"/>
      <c r="M18" s="6" t="s">
        <v>17</v>
      </c>
      <c r="O18" s="59" t="s">
        <v>27</v>
      </c>
    </row>
    <row r="19" spans="1:15" ht="44.25" customHeight="1" thickBot="1">
      <c r="A19" s="164" t="s">
        <v>126</v>
      </c>
      <c r="B19" s="165"/>
      <c r="C19" s="170" t="s">
        <v>83</v>
      </c>
      <c r="D19" s="142"/>
      <c r="E19" s="4">
        <v>1</v>
      </c>
      <c r="F19" s="158" t="s">
        <v>123</v>
      </c>
      <c r="G19" s="159"/>
      <c r="H19" s="160"/>
      <c r="I19" s="69" t="s">
        <v>119</v>
      </c>
      <c r="J19" s="155" t="s">
        <v>124</v>
      </c>
      <c r="K19" s="156"/>
      <c r="L19" s="157"/>
      <c r="M19" s="7" t="s">
        <v>115</v>
      </c>
      <c r="O19" s="59" t="s">
        <v>28</v>
      </c>
    </row>
    <row r="20" spans="1:15" ht="30" customHeight="1" thickBot="1">
      <c r="A20" s="166"/>
      <c r="B20" s="167"/>
      <c r="C20" s="171"/>
      <c r="D20" s="143"/>
      <c r="E20" s="4">
        <v>2</v>
      </c>
      <c r="F20" s="158" t="s">
        <v>125</v>
      </c>
      <c r="G20" s="159"/>
      <c r="H20" s="160"/>
      <c r="I20" s="69" t="s">
        <v>119</v>
      </c>
      <c r="J20" s="155" t="s">
        <v>124</v>
      </c>
      <c r="K20" s="156"/>
      <c r="L20" s="157"/>
      <c r="M20" s="7" t="s">
        <v>115</v>
      </c>
      <c r="O20" s="59" t="s">
        <v>3</v>
      </c>
    </row>
    <row r="21" spans="1:15" ht="30" customHeight="1" thickBot="1">
      <c r="A21" s="166"/>
      <c r="B21" s="167"/>
      <c r="C21" s="171"/>
      <c r="D21" s="143"/>
      <c r="E21" s="4"/>
      <c r="F21" s="158"/>
      <c r="G21" s="159"/>
      <c r="H21" s="160"/>
      <c r="I21" s="69"/>
      <c r="J21" s="155"/>
      <c r="K21" s="156"/>
      <c r="L21" s="157"/>
      <c r="M21" s="7"/>
      <c r="O21" s="59" t="s">
        <v>29</v>
      </c>
    </row>
    <row r="22" spans="1:15" ht="30" customHeight="1" thickBot="1">
      <c r="A22" s="168"/>
      <c r="B22" s="169"/>
      <c r="C22" s="172"/>
      <c r="D22" s="145"/>
      <c r="E22" s="4"/>
      <c r="F22" s="158"/>
      <c r="G22" s="159"/>
      <c r="H22" s="160"/>
      <c r="I22" s="69"/>
      <c r="J22" s="155"/>
      <c r="K22" s="156"/>
      <c r="L22" s="157"/>
      <c r="M22" s="7"/>
      <c r="O22" s="59"/>
    </row>
    <row r="23" spans="1:40" ht="13.5" thickBot="1">
      <c r="A23" s="2"/>
      <c r="B23" s="59"/>
      <c r="C23" s="59"/>
      <c r="D23" s="59"/>
      <c r="E23" s="59"/>
      <c r="F23" s="59"/>
      <c r="G23" s="59"/>
      <c r="H23" s="59"/>
      <c r="I23" s="59"/>
      <c r="J23" s="59"/>
      <c r="K23" s="59"/>
      <c r="L23" s="59"/>
      <c r="M23" s="43"/>
      <c r="O23" s="21" t="s">
        <v>68</v>
      </c>
      <c r="AN23" s="1">
        <v>2002</v>
      </c>
    </row>
    <row r="24" spans="1:40" ht="45.75" customHeight="1" thickBot="1">
      <c r="A24" s="6" t="s">
        <v>22</v>
      </c>
      <c r="B24" s="68" t="s">
        <v>6</v>
      </c>
      <c r="C24" s="39" t="s">
        <v>71</v>
      </c>
      <c r="D24" s="68" t="s">
        <v>13</v>
      </c>
      <c r="E24" s="6" t="s">
        <v>23</v>
      </c>
      <c r="F24" s="47">
        <v>1</v>
      </c>
      <c r="G24" s="6" t="s">
        <v>136</v>
      </c>
      <c r="H24" s="44" t="s">
        <v>120</v>
      </c>
      <c r="I24" s="6" t="s">
        <v>100</v>
      </c>
      <c r="J24" s="44" t="s">
        <v>120</v>
      </c>
      <c r="K24" s="6" t="s">
        <v>101</v>
      </c>
      <c r="L24" s="161" t="s">
        <v>120</v>
      </c>
      <c r="M24" s="162"/>
      <c r="O24" s="56" t="s">
        <v>46</v>
      </c>
      <c r="AN24" s="1">
        <f>AN23+1</f>
        <v>2003</v>
      </c>
    </row>
    <row r="25" spans="1:15" ht="16.5" customHeight="1" thickBot="1">
      <c r="A25" s="124" t="s">
        <v>26</v>
      </c>
      <c r="B25" s="150" t="s">
        <v>115</v>
      </c>
      <c r="C25" s="124" t="s">
        <v>73</v>
      </c>
      <c r="D25" s="150" t="s">
        <v>115</v>
      </c>
      <c r="E25" s="124" t="s">
        <v>109</v>
      </c>
      <c r="F25" s="50" t="s">
        <v>112</v>
      </c>
      <c r="G25" s="46">
        <v>2020</v>
      </c>
      <c r="H25" s="46">
        <v>2021</v>
      </c>
      <c r="I25" s="46">
        <v>2022</v>
      </c>
      <c r="J25" s="46">
        <v>2023</v>
      </c>
      <c r="K25" s="46">
        <v>2024</v>
      </c>
      <c r="L25" s="153" t="s">
        <v>137</v>
      </c>
      <c r="M25" s="154"/>
      <c r="O25" s="56" t="s">
        <v>47</v>
      </c>
    </row>
    <row r="26" spans="1:15" ht="30" customHeight="1" thickBot="1">
      <c r="A26" s="125"/>
      <c r="B26" s="151"/>
      <c r="C26" s="125"/>
      <c r="D26" s="151"/>
      <c r="E26" s="152"/>
      <c r="F26" s="48" t="s">
        <v>110</v>
      </c>
      <c r="G26" s="44" t="s">
        <v>120</v>
      </c>
      <c r="H26" s="44" t="s">
        <v>120</v>
      </c>
      <c r="I26" s="44" t="s">
        <v>120</v>
      </c>
      <c r="J26" s="44" t="s">
        <v>120</v>
      </c>
      <c r="K26" s="44" t="s">
        <v>120</v>
      </c>
      <c r="L26" s="44" t="s">
        <v>120</v>
      </c>
      <c r="M26" s="44" t="s">
        <v>120</v>
      </c>
      <c r="O26" s="56" t="s">
        <v>59</v>
      </c>
    </row>
    <row r="27" spans="1:15" ht="30" customHeight="1" thickBot="1">
      <c r="A27" s="55"/>
      <c r="B27" s="52"/>
      <c r="C27" s="51"/>
      <c r="D27" s="51"/>
      <c r="E27" s="125"/>
      <c r="F27" s="53" t="s">
        <v>111</v>
      </c>
      <c r="G27" s="44" t="s">
        <v>120</v>
      </c>
      <c r="H27" s="44" t="s">
        <v>120</v>
      </c>
      <c r="I27" s="44" t="s">
        <v>120</v>
      </c>
      <c r="J27" s="44" t="s">
        <v>120</v>
      </c>
      <c r="K27" s="44" t="s">
        <v>120</v>
      </c>
      <c r="L27" s="44" t="s">
        <v>120</v>
      </c>
      <c r="M27" s="44" t="s">
        <v>120</v>
      </c>
      <c r="O27" s="57" t="s">
        <v>60</v>
      </c>
    </row>
    <row r="28" spans="1:40" ht="13.5" thickBot="1">
      <c r="A28" s="2"/>
      <c r="B28" s="59"/>
      <c r="C28" s="59"/>
      <c r="D28" s="59"/>
      <c r="E28" s="59"/>
      <c r="F28" s="59"/>
      <c r="G28" s="59"/>
      <c r="H28" s="59"/>
      <c r="I28" s="59"/>
      <c r="J28" s="59"/>
      <c r="K28" s="59"/>
      <c r="L28" s="59"/>
      <c r="M28" s="43"/>
      <c r="O28" s="56" t="s">
        <v>48</v>
      </c>
      <c r="AN28" s="1" t="e">
        <f>#REF!+1</f>
        <v>#REF!</v>
      </c>
    </row>
    <row r="29" spans="1:40" ht="24.75" customHeight="1" thickBot="1">
      <c r="A29" s="126" t="s">
        <v>90</v>
      </c>
      <c r="B29" s="127"/>
      <c r="C29" s="128"/>
      <c r="D29" s="137" t="s">
        <v>75</v>
      </c>
      <c r="E29" s="138"/>
      <c r="F29" s="62">
        <v>90</v>
      </c>
      <c r="G29" s="29" t="s">
        <v>85</v>
      </c>
      <c r="H29" s="63">
        <v>100</v>
      </c>
      <c r="I29" s="139" t="s">
        <v>86</v>
      </c>
      <c r="J29" s="140"/>
      <c r="K29" s="25"/>
      <c r="L29" s="141"/>
      <c r="M29" s="142"/>
      <c r="O29" s="56" t="s">
        <v>49</v>
      </c>
      <c r="AN29" s="1" t="e">
        <f>AN28+1</f>
        <v>#REF!</v>
      </c>
    </row>
    <row r="30" spans="1:40" ht="24.75" customHeight="1" thickBot="1">
      <c r="A30" s="134"/>
      <c r="B30" s="135"/>
      <c r="C30" s="136"/>
      <c r="D30" s="146" t="s">
        <v>76</v>
      </c>
      <c r="E30" s="147"/>
      <c r="F30" s="65">
        <v>80</v>
      </c>
      <c r="G30" s="30" t="s">
        <v>85</v>
      </c>
      <c r="H30" s="66">
        <v>89.9</v>
      </c>
      <c r="I30" s="23"/>
      <c r="J30" s="24"/>
      <c r="K30" s="24"/>
      <c r="L30" s="113"/>
      <c r="M30" s="143"/>
      <c r="O30" s="56" t="s">
        <v>50</v>
      </c>
      <c r="AN30" s="1" t="e">
        <f>#REF!+1</f>
        <v>#REF!</v>
      </c>
    </row>
    <row r="31" spans="1:40" ht="24.75" customHeight="1" thickBot="1">
      <c r="A31" s="129"/>
      <c r="B31" s="130"/>
      <c r="C31" s="131"/>
      <c r="D31" s="148" t="s">
        <v>77</v>
      </c>
      <c r="E31" s="149"/>
      <c r="F31" s="60">
        <v>0</v>
      </c>
      <c r="G31" s="31" t="s">
        <v>85</v>
      </c>
      <c r="H31" s="61">
        <v>79.9</v>
      </c>
      <c r="I31" s="26"/>
      <c r="J31" s="27"/>
      <c r="K31" s="27"/>
      <c r="L31" s="144"/>
      <c r="M31" s="145"/>
      <c r="O31" s="101" t="s">
        <v>138</v>
      </c>
      <c r="AN31" s="1" t="e">
        <f>#REF!+1</f>
        <v>#REF!</v>
      </c>
    </row>
    <row r="32" spans="1:40" ht="13.5" thickBot="1">
      <c r="A32" s="2"/>
      <c r="B32" s="59"/>
      <c r="C32" s="59"/>
      <c r="D32" s="59"/>
      <c r="E32" s="59"/>
      <c r="F32" s="59"/>
      <c r="G32" s="59"/>
      <c r="H32" s="59"/>
      <c r="I32" s="59"/>
      <c r="J32" s="59"/>
      <c r="K32" s="59"/>
      <c r="L32" s="59"/>
      <c r="M32" s="43"/>
      <c r="O32" s="56" t="s">
        <v>62</v>
      </c>
      <c r="AN32" s="1" t="e">
        <f>#REF!+1</f>
        <v>#REF!</v>
      </c>
    </row>
    <row r="33" spans="1:40" ht="13.5" customHeight="1" thickBot="1">
      <c r="A33" s="121" t="s">
        <v>30</v>
      </c>
      <c r="B33" s="122"/>
      <c r="C33" s="122"/>
      <c r="D33" s="122"/>
      <c r="E33" s="122"/>
      <c r="F33" s="122"/>
      <c r="G33" s="122"/>
      <c r="H33" s="122"/>
      <c r="I33" s="122"/>
      <c r="J33" s="122"/>
      <c r="K33" s="122"/>
      <c r="L33" s="122"/>
      <c r="M33" s="123"/>
      <c r="O33" s="56" t="s">
        <v>52</v>
      </c>
      <c r="AN33" s="1" t="e">
        <f>AN32+1</f>
        <v>#REF!</v>
      </c>
    </row>
    <row r="34" spans="1:40" ht="13.5" thickBot="1">
      <c r="A34" s="2"/>
      <c r="B34" s="59"/>
      <c r="C34" s="59"/>
      <c r="D34" s="59"/>
      <c r="E34" s="59"/>
      <c r="F34" s="59"/>
      <c r="G34" s="59"/>
      <c r="H34" s="59"/>
      <c r="I34" s="59"/>
      <c r="J34" s="59"/>
      <c r="K34" s="59"/>
      <c r="L34" s="59"/>
      <c r="M34" s="43"/>
      <c r="O34" s="56" t="s">
        <v>53</v>
      </c>
      <c r="AN34" s="1" t="e">
        <f>AN33+1</f>
        <v>#REF!</v>
      </c>
    </row>
    <row r="35" spans="1:38" ht="122.25" customHeight="1" thickBot="1">
      <c r="A35" s="67"/>
      <c r="D35" s="72" t="s">
        <v>150</v>
      </c>
      <c r="E35" s="70" t="s">
        <v>151</v>
      </c>
      <c r="F35" s="70" t="str">
        <f>F19</f>
        <v>Cantidad de solicitudes de creación, modificación y/o eliminación de documentos del SIG atendidas en el tiempo definido</v>
      </c>
      <c r="G35" s="70" t="str">
        <f>F20</f>
        <v> Total de solicitudes recibidas</v>
      </c>
      <c r="H35" s="73" t="s">
        <v>152</v>
      </c>
      <c r="I35" s="74" t="s">
        <v>153</v>
      </c>
      <c r="J35" s="59"/>
      <c r="K35" s="59"/>
      <c r="L35" s="59"/>
      <c r="M35" s="64"/>
      <c r="O35" s="56" t="s">
        <v>51</v>
      </c>
      <c r="AI35"/>
      <c r="AL35" s="1"/>
    </row>
    <row r="36" spans="1:38" ht="27" customHeight="1">
      <c r="A36" s="67"/>
      <c r="D36" s="36" t="s">
        <v>31</v>
      </c>
      <c r="E36" s="49">
        <v>1</v>
      </c>
      <c r="F36" s="37">
        <v>11</v>
      </c>
      <c r="G36" s="37">
        <v>11</v>
      </c>
      <c r="H36" s="38">
        <f>F36/G36</f>
        <v>1</v>
      </c>
      <c r="I36" s="54">
        <f>+H36</f>
        <v>1</v>
      </c>
      <c r="J36" s="59"/>
      <c r="K36" s="59"/>
      <c r="L36" s="59"/>
      <c r="M36" s="64"/>
      <c r="O36" s="56" t="s">
        <v>63</v>
      </c>
      <c r="AI36"/>
      <c r="AL36" s="1"/>
    </row>
    <row r="37" spans="1:38" ht="27" customHeight="1">
      <c r="A37" s="67"/>
      <c r="D37" s="33" t="s">
        <v>32</v>
      </c>
      <c r="E37" s="71">
        <v>1</v>
      </c>
      <c r="F37" s="80">
        <v>9</v>
      </c>
      <c r="G37" s="81">
        <v>9</v>
      </c>
      <c r="H37" s="75">
        <f>F37/G37</f>
        <v>1</v>
      </c>
      <c r="I37" s="76">
        <f>+H37</f>
        <v>1</v>
      </c>
      <c r="J37" s="59"/>
      <c r="K37" s="59"/>
      <c r="L37" s="59"/>
      <c r="M37" s="64"/>
      <c r="O37" s="56" t="s">
        <v>64</v>
      </c>
      <c r="AI37"/>
      <c r="AL37" s="1"/>
    </row>
    <row r="38" spans="1:38" ht="27" customHeight="1">
      <c r="A38" s="67"/>
      <c r="D38" s="33" t="s">
        <v>33</v>
      </c>
      <c r="E38" s="71">
        <v>1</v>
      </c>
      <c r="F38" s="79">
        <v>10</v>
      </c>
      <c r="G38" s="8">
        <v>10</v>
      </c>
      <c r="H38" s="75">
        <f>F38/G38</f>
        <v>1</v>
      </c>
      <c r="I38" s="76">
        <f>+H38</f>
        <v>1</v>
      </c>
      <c r="J38" s="59"/>
      <c r="K38" s="59"/>
      <c r="L38" s="59"/>
      <c r="M38" s="64"/>
      <c r="O38" s="21" t="s">
        <v>67</v>
      </c>
      <c r="AI38"/>
      <c r="AL38" s="1"/>
    </row>
    <row r="39" spans="1:38" ht="27" customHeight="1" thickBot="1">
      <c r="A39" s="67"/>
      <c r="D39" s="34" t="s">
        <v>34</v>
      </c>
      <c r="E39" s="77">
        <v>1</v>
      </c>
      <c r="F39" s="107">
        <v>16</v>
      </c>
      <c r="G39" s="35">
        <v>16</v>
      </c>
      <c r="H39" s="78">
        <f>F39/G39</f>
        <v>1</v>
      </c>
      <c r="I39" s="108">
        <f>+H39</f>
        <v>1</v>
      </c>
      <c r="J39" s="59"/>
      <c r="K39" s="59"/>
      <c r="L39" s="59"/>
      <c r="M39" s="64"/>
      <c r="O39" s="9" t="s">
        <v>65</v>
      </c>
      <c r="AI39"/>
      <c r="AL39" s="1"/>
    </row>
    <row r="40" spans="1:16" ht="25.5">
      <c r="A40" s="2"/>
      <c r="B40" s="59"/>
      <c r="C40" s="59"/>
      <c r="D40" s="59"/>
      <c r="E40" s="59"/>
      <c r="F40" s="59"/>
      <c r="G40" s="59"/>
      <c r="H40" s="59"/>
      <c r="I40" s="59"/>
      <c r="J40" s="59"/>
      <c r="K40" s="59"/>
      <c r="L40" s="59"/>
      <c r="M40" s="43"/>
      <c r="N40" s="59"/>
      <c r="O40" s="9" t="s">
        <v>66</v>
      </c>
      <c r="P40" s="59"/>
    </row>
    <row r="41" spans="1:40" ht="20.25" customHeight="1">
      <c r="A41" s="2"/>
      <c r="B41" s="59"/>
      <c r="C41" s="59"/>
      <c r="D41" s="59"/>
      <c r="E41" s="59"/>
      <c r="F41" s="59"/>
      <c r="G41" s="59"/>
      <c r="H41" s="59"/>
      <c r="I41" s="59"/>
      <c r="J41" s="59"/>
      <c r="K41" s="59"/>
      <c r="L41" s="59"/>
      <c r="M41" s="43"/>
      <c r="O41" s="9" t="s">
        <v>54</v>
      </c>
      <c r="AN41" s="1" t="e">
        <f>#REF!+1</f>
        <v>#REF!</v>
      </c>
    </row>
    <row r="42" spans="1:15" ht="20.25" customHeight="1">
      <c r="A42" s="2"/>
      <c r="B42" s="59"/>
      <c r="C42" s="59"/>
      <c r="D42" s="59"/>
      <c r="E42" s="59"/>
      <c r="F42" s="59"/>
      <c r="G42" s="59"/>
      <c r="H42" s="59"/>
      <c r="I42" s="59"/>
      <c r="J42" s="59"/>
      <c r="K42" s="59"/>
      <c r="L42" s="59"/>
      <c r="M42" s="43"/>
      <c r="O42" s="9" t="s">
        <v>44</v>
      </c>
    </row>
    <row r="43" spans="1:15" ht="20.25" customHeight="1">
      <c r="A43" s="2"/>
      <c r="B43" s="59"/>
      <c r="C43" s="59"/>
      <c r="D43" s="59"/>
      <c r="E43" s="59"/>
      <c r="F43" s="59"/>
      <c r="G43" s="59"/>
      <c r="H43" s="59"/>
      <c r="I43" s="59"/>
      <c r="J43" s="59"/>
      <c r="K43" s="59"/>
      <c r="L43" s="59"/>
      <c r="M43" s="43"/>
      <c r="O43" s="59" t="s">
        <v>45</v>
      </c>
    </row>
    <row r="44" spans="1:15" ht="20.25" customHeight="1">
      <c r="A44" s="2"/>
      <c r="B44" s="59"/>
      <c r="C44" s="59"/>
      <c r="D44" s="59"/>
      <c r="E44" s="59"/>
      <c r="F44" s="59"/>
      <c r="G44" s="59"/>
      <c r="H44" s="59"/>
      <c r="I44" s="59"/>
      <c r="J44" s="59"/>
      <c r="K44" s="59"/>
      <c r="L44" s="59"/>
      <c r="M44" s="43"/>
      <c r="O44" s="59" t="s">
        <v>79</v>
      </c>
    </row>
    <row r="45" spans="1:15" ht="20.25" customHeight="1">
      <c r="A45" s="2"/>
      <c r="B45" s="59"/>
      <c r="C45" s="59"/>
      <c r="D45" s="59"/>
      <c r="E45" s="59"/>
      <c r="F45" s="59"/>
      <c r="G45" s="59"/>
      <c r="H45" s="59"/>
      <c r="I45" s="59"/>
      <c r="J45" s="59"/>
      <c r="K45" s="59"/>
      <c r="L45" s="59"/>
      <c r="M45" s="43"/>
      <c r="O45" s="21" t="s">
        <v>82</v>
      </c>
    </row>
    <row r="46" spans="1:15" ht="20.25" customHeight="1">
      <c r="A46" s="2"/>
      <c r="B46" s="59"/>
      <c r="C46" s="59"/>
      <c r="D46" s="59"/>
      <c r="E46" s="59"/>
      <c r="F46" s="59"/>
      <c r="G46" s="59"/>
      <c r="H46" s="59"/>
      <c r="I46" s="59"/>
      <c r="J46" s="59"/>
      <c r="K46" s="59"/>
      <c r="L46" s="59"/>
      <c r="M46" s="43"/>
      <c r="O46" s="59" t="s">
        <v>84</v>
      </c>
    </row>
    <row r="47" spans="1:15" ht="20.25" customHeight="1">
      <c r="A47" s="2"/>
      <c r="B47" s="59"/>
      <c r="C47" s="59"/>
      <c r="D47" s="59"/>
      <c r="E47" s="59"/>
      <c r="F47" s="59"/>
      <c r="G47" s="59"/>
      <c r="H47" s="59"/>
      <c r="I47" s="59"/>
      <c r="J47" s="59"/>
      <c r="K47" s="59"/>
      <c r="L47" s="59"/>
      <c r="M47" s="43"/>
      <c r="O47" s="59" t="s">
        <v>91</v>
      </c>
    </row>
    <row r="48" spans="1:15" ht="20.25" customHeight="1">
      <c r="A48" s="2"/>
      <c r="B48" s="59"/>
      <c r="C48" s="59"/>
      <c r="D48" s="59"/>
      <c r="E48" s="59"/>
      <c r="F48" s="59"/>
      <c r="G48" s="59"/>
      <c r="H48" s="59"/>
      <c r="I48" s="59"/>
      <c r="J48" s="59"/>
      <c r="K48" s="59"/>
      <c r="L48" s="59"/>
      <c r="M48" s="43"/>
      <c r="O48" s="59" t="s">
        <v>83</v>
      </c>
    </row>
    <row r="49" spans="1:15" ht="20.25" customHeight="1">
      <c r="A49" s="2"/>
      <c r="B49" s="59"/>
      <c r="C49" s="59"/>
      <c r="D49" s="59"/>
      <c r="E49" s="59"/>
      <c r="F49" s="59"/>
      <c r="G49" s="59"/>
      <c r="H49" s="59"/>
      <c r="I49" s="59"/>
      <c r="J49" s="59"/>
      <c r="K49" s="59"/>
      <c r="L49" s="59"/>
      <c r="M49" s="43"/>
      <c r="O49" s="59" t="s">
        <v>93</v>
      </c>
    </row>
    <row r="50" spans="1:40" ht="20.25" customHeight="1">
      <c r="A50" s="2"/>
      <c r="B50" s="59"/>
      <c r="C50" s="59"/>
      <c r="D50" s="59"/>
      <c r="E50" s="59"/>
      <c r="F50" s="59"/>
      <c r="G50" s="59"/>
      <c r="H50" s="59"/>
      <c r="I50" s="59"/>
      <c r="J50" s="59"/>
      <c r="K50" s="59"/>
      <c r="L50" s="59"/>
      <c r="M50" s="43"/>
      <c r="O50" s="59" t="s">
        <v>94</v>
      </c>
      <c r="AN50" s="1" t="e">
        <f>AN41+1</f>
        <v>#REF!</v>
      </c>
    </row>
    <row r="51" spans="1:40" ht="20.25" customHeight="1">
      <c r="A51" s="2"/>
      <c r="B51" s="59"/>
      <c r="C51" s="59"/>
      <c r="D51" s="59"/>
      <c r="E51" s="59"/>
      <c r="F51" s="59"/>
      <c r="G51" s="59"/>
      <c r="H51" s="59"/>
      <c r="I51" s="59"/>
      <c r="J51" s="59"/>
      <c r="K51" s="59"/>
      <c r="L51" s="59"/>
      <c r="M51" s="43"/>
      <c r="O51" s="59" t="s">
        <v>95</v>
      </c>
      <c r="AN51" s="1" t="e">
        <f aca="true" t="shared" si="0" ref="AN51:AN68">AN50+1</f>
        <v>#REF!</v>
      </c>
    </row>
    <row r="52" spans="1:40" ht="20.25" customHeight="1">
      <c r="A52" s="2"/>
      <c r="B52" s="59"/>
      <c r="C52" s="59"/>
      <c r="D52" s="59"/>
      <c r="E52" s="59"/>
      <c r="F52" s="59"/>
      <c r="G52" s="59"/>
      <c r="H52" s="59"/>
      <c r="I52" s="59"/>
      <c r="J52" s="59"/>
      <c r="K52" s="59"/>
      <c r="L52" s="59"/>
      <c r="M52" s="43"/>
      <c r="O52" s="59" t="s">
        <v>96</v>
      </c>
      <c r="AN52" s="1" t="e">
        <f t="shared" si="0"/>
        <v>#REF!</v>
      </c>
    </row>
    <row r="53" spans="1:40" ht="20.25" customHeight="1">
      <c r="A53" s="2"/>
      <c r="B53" s="59"/>
      <c r="C53" s="59"/>
      <c r="D53" s="59"/>
      <c r="E53" s="59"/>
      <c r="F53" s="59"/>
      <c r="G53" s="59"/>
      <c r="H53" s="59"/>
      <c r="I53" s="59"/>
      <c r="J53" s="59"/>
      <c r="K53" s="59"/>
      <c r="L53" s="59"/>
      <c r="M53" s="43"/>
      <c r="O53" s="59" t="s">
        <v>134</v>
      </c>
      <c r="AN53" s="1" t="e">
        <f t="shared" si="0"/>
        <v>#REF!</v>
      </c>
    </row>
    <row r="54" spans="1:40" ht="20.25" customHeight="1">
      <c r="A54" s="2"/>
      <c r="B54" s="59"/>
      <c r="C54" s="59"/>
      <c r="D54" s="59"/>
      <c r="E54" s="59"/>
      <c r="F54" s="59"/>
      <c r="G54" s="59"/>
      <c r="H54" s="59"/>
      <c r="I54" s="59"/>
      <c r="J54" s="59"/>
      <c r="K54" s="59"/>
      <c r="L54" s="59"/>
      <c r="M54" s="43"/>
      <c r="O54" s="59" t="s">
        <v>99</v>
      </c>
      <c r="AN54" s="1" t="e">
        <f t="shared" si="0"/>
        <v>#REF!</v>
      </c>
    </row>
    <row r="55" spans="1:40" ht="20.25" customHeight="1">
      <c r="A55" s="2"/>
      <c r="B55" s="59"/>
      <c r="C55" s="59"/>
      <c r="D55" s="59"/>
      <c r="E55" s="59"/>
      <c r="F55" s="59"/>
      <c r="G55" s="59"/>
      <c r="H55" s="59"/>
      <c r="I55" s="59"/>
      <c r="J55" s="59"/>
      <c r="K55" s="59"/>
      <c r="L55" s="59"/>
      <c r="M55" s="43"/>
      <c r="O55" s="59" t="s">
        <v>98</v>
      </c>
      <c r="AN55" s="1" t="e">
        <f t="shared" si="0"/>
        <v>#REF!</v>
      </c>
    </row>
    <row r="56" spans="1:40" ht="16.5" customHeight="1" thickBot="1">
      <c r="A56" s="2"/>
      <c r="B56" s="59"/>
      <c r="C56" s="59"/>
      <c r="D56" s="59"/>
      <c r="E56" s="59"/>
      <c r="F56" s="59"/>
      <c r="G56" s="59"/>
      <c r="H56" s="59"/>
      <c r="I56" s="59"/>
      <c r="J56" s="59"/>
      <c r="K56" s="59"/>
      <c r="L56" s="59"/>
      <c r="M56" s="43"/>
      <c r="O56" s="21" t="s">
        <v>103</v>
      </c>
      <c r="AN56" s="1" t="e">
        <f t="shared" si="0"/>
        <v>#REF!</v>
      </c>
    </row>
    <row r="57" spans="1:40" ht="13.5" customHeight="1" thickBot="1">
      <c r="A57" s="121" t="s">
        <v>35</v>
      </c>
      <c r="B57" s="122"/>
      <c r="C57" s="122"/>
      <c r="D57" s="122"/>
      <c r="E57" s="122"/>
      <c r="F57" s="122"/>
      <c r="G57" s="122"/>
      <c r="H57" s="122"/>
      <c r="I57" s="122"/>
      <c r="J57" s="122"/>
      <c r="K57" s="122"/>
      <c r="L57" s="122"/>
      <c r="M57" s="123"/>
      <c r="O57" s="1" t="s">
        <v>141</v>
      </c>
      <c r="AN57" s="1" t="e">
        <f>#REF!+1</f>
        <v>#REF!</v>
      </c>
    </row>
    <row r="58" spans="1:40" ht="17.25" customHeight="1" thickBot="1">
      <c r="A58" s="2"/>
      <c r="B58" s="59"/>
      <c r="C58" s="59"/>
      <c r="D58" s="59"/>
      <c r="E58" s="59"/>
      <c r="F58" s="59"/>
      <c r="G58" s="59"/>
      <c r="H58" s="59"/>
      <c r="I58" s="59"/>
      <c r="J58" s="59"/>
      <c r="K58" s="59"/>
      <c r="L58" s="59"/>
      <c r="M58" s="43"/>
      <c r="O58" s="1" t="s">
        <v>140</v>
      </c>
      <c r="AN58" s="1" t="e">
        <f t="shared" si="0"/>
        <v>#REF!</v>
      </c>
    </row>
    <row r="59" spans="1:40" ht="25.5" customHeight="1" thickBot="1">
      <c r="A59" s="124" t="s">
        <v>36</v>
      </c>
      <c r="B59" s="126" t="s">
        <v>37</v>
      </c>
      <c r="C59" s="127"/>
      <c r="D59" s="127"/>
      <c r="E59" s="128"/>
      <c r="F59" s="132" t="s">
        <v>87</v>
      </c>
      <c r="G59" s="133"/>
      <c r="H59" s="126" t="s">
        <v>38</v>
      </c>
      <c r="I59" s="127"/>
      <c r="J59" s="127"/>
      <c r="K59" s="127"/>
      <c r="L59" s="127"/>
      <c r="M59" s="128"/>
      <c r="O59" s="1" t="s">
        <v>107</v>
      </c>
      <c r="AN59" s="1" t="e">
        <f t="shared" si="0"/>
        <v>#REF!</v>
      </c>
    </row>
    <row r="60" spans="1:13" ht="25.5" customHeight="1" thickBot="1">
      <c r="A60" s="125"/>
      <c r="B60" s="129"/>
      <c r="C60" s="130"/>
      <c r="D60" s="130"/>
      <c r="E60" s="131"/>
      <c r="F60" s="6" t="s">
        <v>88</v>
      </c>
      <c r="G60" s="40" t="s">
        <v>89</v>
      </c>
      <c r="H60" s="129"/>
      <c r="I60" s="130"/>
      <c r="J60" s="130"/>
      <c r="K60" s="130"/>
      <c r="L60" s="130"/>
      <c r="M60" s="131"/>
    </row>
    <row r="61" spans="1:40" ht="61.5" customHeight="1" thickBot="1">
      <c r="A61" s="10" t="s">
        <v>31</v>
      </c>
      <c r="B61" s="114" t="s">
        <v>147</v>
      </c>
      <c r="C61" s="115"/>
      <c r="D61" s="115"/>
      <c r="E61" s="116"/>
      <c r="F61" s="58"/>
      <c r="G61" s="58" t="s">
        <v>156</v>
      </c>
      <c r="H61" s="117"/>
      <c r="I61" s="118"/>
      <c r="J61" s="118"/>
      <c r="K61" s="118"/>
      <c r="L61" s="118"/>
      <c r="M61" s="119"/>
      <c r="AN61" s="1" t="e">
        <f>AN59+1</f>
        <v>#REF!</v>
      </c>
    </row>
    <row r="62" spans="1:40" ht="69.75" customHeight="1" thickBot="1">
      <c r="A62" s="10" t="s">
        <v>32</v>
      </c>
      <c r="B62" s="114" t="s">
        <v>148</v>
      </c>
      <c r="C62" s="115"/>
      <c r="D62" s="115"/>
      <c r="E62" s="116"/>
      <c r="F62" s="32"/>
      <c r="G62" s="58" t="s">
        <v>156</v>
      </c>
      <c r="H62" s="117"/>
      <c r="I62" s="118"/>
      <c r="J62" s="118"/>
      <c r="K62" s="118"/>
      <c r="L62" s="118"/>
      <c r="M62" s="119"/>
      <c r="AN62" s="1" t="e">
        <f t="shared" si="0"/>
        <v>#REF!</v>
      </c>
    </row>
    <row r="63" spans="1:40" ht="85.5" customHeight="1" thickBot="1">
      <c r="A63" s="10" t="s">
        <v>39</v>
      </c>
      <c r="B63" s="114" t="s">
        <v>154</v>
      </c>
      <c r="C63" s="192"/>
      <c r="D63" s="192"/>
      <c r="E63" s="193"/>
      <c r="F63" s="32"/>
      <c r="G63" s="105" t="s">
        <v>156</v>
      </c>
      <c r="H63" s="117"/>
      <c r="I63" s="118"/>
      <c r="J63" s="118"/>
      <c r="K63" s="118"/>
      <c r="L63" s="118"/>
      <c r="M63" s="119"/>
      <c r="AN63" s="1" t="e">
        <f>#REF!+1</f>
        <v>#REF!</v>
      </c>
    </row>
    <row r="64" spans="1:40" ht="95.25" customHeight="1" thickBot="1">
      <c r="A64" s="10" t="s">
        <v>34</v>
      </c>
      <c r="B64" s="114" t="s">
        <v>160</v>
      </c>
      <c r="C64" s="192"/>
      <c r="D64" s="192"/>
      <c r="E64" s="193"/>
      <c r="F64" s="32"/>
      <c r="G64" s="98" t="s">
        <v>156</v>
      </c>
      <c r="H64" s="117"/>
      <c r="I64" s="118"/>
      <c r="J64" s="118"/>
      <c r="K64" s="118"/>
      <c r="L64" s="118"/>
      <c r="M64" s="119"/>
      <c r="AN64" s="1" t="e">
        <f t="shared" si="0"/>
        <v>#REF!</v>
      </c>
    </row>
    <row r="65" spans="1:40" ht="42.75" customHeight="1" thickBot="1">
      <c r="A65" s="10" t="s">
        <v>40</v>
      </c>
      <c r="B65" s="120" t="s">
        <v>155</v>
      </c>
      <c r="C65" s="120"/>
      <c r="D65" s="120"/>
      <c r="E65" s="120"/>
      <c r="F65" s="32"/>
      <c r="G65" s="111" t="s">
        <v>156</v>
      </c>
      <c r="H65" s="117"/>
      <c r="I65" s="118"/>
      <c r="J65" s="118"/>
      <c r="K65" s="118"/>
      <c r="L65" s="118"/>
      <c r="M65" s="119"/>
      <c r="AN65" s="1" t="e">
        <f>#REF!+1</f>
        <v>#REF!</v>
      </c>
    </row>
    <row r="66" spans="1:40" ht="24.75" customHeight="1">
      <c r="A66" s="59"/>
      <c r="B66" s="112"/>
      <c r="C66" s="112"/>
      <c r="D66" s="112"/>
      <c r="E66" s="112"/>
      <c r="F66" s="112"/>
      <c r="G66" s="112"/>
      <c r="H66" s="112"/>
      <c r="I66" s="112"/>
      <c r="J66" s="112"/>
      <c r="K66" s="112"/>
      <c r="L66" s="112"/>
      <c r="M66" s="112"/>
      <c r="AN66" s="1" t="e">
        <f t="shared" si="0"/>
        <v>#REF!</v>
      </c>
    </row>
    <row r="67" spans="1:40" ht="24.75" customHeight="1" hidden="1">
      <c r="A67" s="59"/>
      <c r="B67" s="112"/>
      <c r="C67" s="112"/>
      <c r="D67" s="112"/>
      <c r="E67" s="112"/>
      <c r="F67" s="112"/>
      <c r="G67" s="112"/>
      <c r="H67" s="112"/>
      <c r="I67" s="112"/>
      <c r="J67" s="112"/>
      <c r="K67" s="112"/>
      <c r="L67" s="112"/>
      <c r="M67" s="112"/>
      <c r="AN67" s="1" t="e">
        <f t="shared" si="0"/>
        <v>#REF!</v>
      </c>
    </row>
    <row r="68" spans="1:40" ht="24.75" customHeight="1" hidden="1">
      <c r="A68" s="59"/>
      <c r="B68" s="112"/>
      <c r="C68" s="112"/>
      <c r="D68" s="112"/>
      <c r="E68" s="112"/>
      <c r="F68" s="112"/>
      <c r="G68" s="112"/>
      <c r="H68" s="112"/>
      <c r="I68" s="112"/>
      <c r="J68" s="112"/>
      <c r="K68" s="112"/>
      <c r="L68" s="112"/>
      <c r="M68" s="112"/>
      <c r="AN68" s="1" t="e">
        <f t="shared" si="0"/>
        <v>#REF!</v>
      </c>
    </row>
    <row r="69" spans="1:13" ht="24.75" customHeight="1" hidden="1">
      <c r="A69" s="59"/>
      <c r="B69" s="112"/>
      <c r="C69" s="112"/>
      <c r="D69" s="112"/>
      <c r="E69" s="112"/>
      <c r="F69" s="112"/>
      <c r="G69" s="112"/>
      <c r="H69" s="112"/>
      <c r="I69" s="112"/>
      <c r="J69" s="112"/>
      <c r="K69" s="112"/>
      <c r="L69" s="112"/>
      <c r="M69" s="112"/>
    </row>
    <row r="70" spans="1:13" ht="24.75" customHeight="1" hidden="1">
      <c r="A70" s="59"/>
      <c r="B70" s="112"/>
      <c r="C70" s="112"/>
      <c r="D70" s="112"/>
      <c r="E70" s="112"/>
      <c r="F70" s="112"/>
      <c r="G70" s="112"/>
      <c r="H70" s="112"/>
      <c r="I70" s="112"/>
      <c r="J70" s="112"/>
      <c r="K70" s="112"/>
      <c r="L70" s="112"/>
      <c r="M70" s="112"/>
    </row>
    <row r="71" spans="1:13" ht="12.75" hidden="1">
      <c r="A71" s="59"/>
      <c r="B71" s="59"/>
      <c r="C71" s="59"/>
      <c r="D71" s="59"/>
      <c r="E71" s="59"/>
      <c r="F71" s="59"/>
      <c r="G71" s="59"/>
      <c r="H71" s="59"/>
      <c r="I71" s="59"/>
      <c r="J71" s="59"/>
      <c r="K71" s="59"/>
      <c r="L71" s="59"/>
      <c r="M71" s="59"/>
    </row>
    <row r="86" spans="2:11" ht="15" hidden="1">
      <c r="B86" s="59"/>
      <c r="C86" s="59"/>
      <c r="D86" s="59"/>
      <c r="E86" s="59"/>
      <c r="F86" s="113"/>
      <c r="G86" s="113"/>
      <c r="H86" s="113"/>
      <c r="I86" s="11" t="s">
        <v>41</v>
      </c>
      <c r="K86" s="12"/>
    </row>
    <row r="87" spans="2:11" ht="15" hidden="1">
      <c r="B87" s="59"/>
      <c r="C87" s="59"/>
      <c r="D87" s="59"/>
      <c r="E87" s="59"/>
      <c r="F87" s="113"/>
      <c r="G87" s="113"/>
      <c r="H87" s="113"/>
      <c r="I87" s="11" t="s">
        <v>42</v>
      </c>
      <c r="K87" s="12"/>
    </row>
    <row r="88" spans="2:11" ht="15" hidden="1">
      <c r="B88" s="59"/>
      <c r="C88" s="59"/>
      <c r="D88" s="59"/>
      <c r="E88" s="59"/>
      <c r="F88" s="113"/>
      <c r="G88" s="113"/>
      <c r="H88" s="113"/>
      <c r="I88" s="11" t="s">
        <v>43</v>
      </c>
      <c r="K88" s="12"/>
    </row>
    <row r="89" spans="2:11" ht="15" hidden="1">
      <c r="B89" s="59"/>
      <c r="C89" s="59"/>
      <c r="D89" s="59"/>
      <c r="E89" s="59"/>
      <c r="F89" s="113"/>
      <c r="G89" s="113"/>
      <c r="H89" s="113"/>
      <c r="K89" s="12"/>
    </row>
    <row r="90" spans="2:11" ht="15" hidden="1">
      <c r="B90" s="59"/>
      <c r="C90" s="59"/>
      <c r="D90" s="59"/>
      <c r="E90" s="59"/>
      <c r="F90" s="113"/>
      <c r="G90" s="113"/>
      <c r="H90" s="113"/>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drawing r:id="rId1"/>
</worksheet>
</file>

<file path=xl/worksheets/sheet2.xml><?xml version="1.0" encoding="utf-8"?>
<worksheet xmlns="http://schemas.openxmlformats.org/spreadsheetml/2006/main" xmlns:r="http://schemas.openxmlformats.org/officeDocument/2006/relationships">
  <dimension ref="A1:AN148"/>
  <sheetViews>
    <sheetView showGridLines="0" view="pageBreakPreview" zoomScale="80" zoomScaleNormal="80" zoomScaleSheetLayoutView="80" zoomScalePageLayoutView="0" workbookViewId="0" topLeftCell="A1">
      <selection activeCell="B64" sqref="B64:E64"/>
    </sheetView>
  </sheetViews>
  <sheetFormatPr defaultColWidth="11.421875" defaultRowHeight="12.75" customHeight="1" zeroHeight="1"/>
  <cols>
    <col min="1" max="1" width="17.421875" style="1" customWidth="1"/>
    <col min="2" max="2" width="24.421875" style="1" customWidth="1"/>
    <col min="3" max="3" width="16.28125" style="1" customWidth="1"/>
    <col min="4" max="4" width="1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16" width="11.421875" style="1" hidden="1" customWidth="1"/>
    <col min="17" max="37" width="11.421875" style="1" customWidth="1"/>
    <col min="39" max="251" width="11.421875" style="1" customWidth="1"/>
    <col min="252" max="16384" width="11.421875" style="1" customWidth="1"/>
  </cols>
  <sheetData>
    <row r="1" spans="1:13" ht="25.5" customHeight="1" thickBot="1">
      <c r="A1" s="185"/>
      <c r="B1" s="185"/>
      <c r="C1" s="186" t="s">
        <v>56</v>
      </c>
      <c r="D1" s="186"/>
      <c r="E1" s="186"/>
      <c r="F1" s="186"/>
      <c r="G1" s="186"/>
      <c r="H1" s="186"/>
      <c r="I1" s="186"/>
      <c r="J1" s="186"/>
      <c r="K1" s="187" t="s">
        <v>57</v>
      </c>
      <c r="L1" s="187"/>
      <c r="M1" s="187"/>
    </row>
    <row r="2" spans="1:15" ht="25.5" customHeight="1" thickBot="1">
      <c r="A2" s="185"/>
      <c r="B2" s="185"/>
      <c r="C2" s="186"/>
      <c r="D2" s="186"/>
      <c r="E2" s="186"/>
      <c r="F2" s="186"/>
      <c r="G2" s="186"/>
      <c r="H2" s="186"/>
      <c r="I2" s="186"/>
      <c r="J2" s="186"/>
      <c r="K2" s="188" t="s">
        <v>113</v>
      </c>
      <c r="L2" s="188"/>
      <c r="M2" s="188"/>
      <c r="O2" s="21" t="s">
        <v>69</v>
      </c>
    </row>
    <row r="3" spans="1:15" ht="25.5" customHeight="1" thickBot="1">
      <c r="A3" s="185"/>
      <c r="B3" s="185"/>
      <c r="C3" s="186"/>
      <c r="D3" s="186"/>
      <c r="E3" s="186"/>
      <c r="F3" s="186"/>
      <c r="G3" s="186"/>
      <c r="H3" s="186"/>
      <c r="I3" s="186"/>
      <c r="J3" s="186"/>
      <c r="K3" s="188" t="s">
        <v>114</v>
      </c>
      <c r="L3" s="188"/>
      <c r="M3" s="188"/>
      <c r="O3" s="83" t="s">
        <v>6</v>
      </c>
    </row>
    <row r="4" spans="1:15" ht="14.25" customHeight="1" thickBot="1">
      <c r="A4" s="13"/>
      <c r="B4" s="14"/>
      <c r="C4" s="15"/>
      <c r="D4" s="15"/>
      <c r="E4" s="15"/>
      <c r="F4" s="15"/>
      <c r="G4" s="15"/>
      <c r="H4" s="15"/>
      <c r="I4" s="15"/>
      <c r="J4" s="15"/>
      <c r="K4" s="16"/>
      <c r="L4" s="16"/>
      <c r="M4" s="17"/>
      <c r="O4" s="83" t="s">
        <v>8</v>
      </c>
    </row>
    <row r="5" spans="1:15" ht="13.5" thickBot="1">
      <c r="A5" s="121" t="s">
        <v>58</v>
      </c>
      <c r="B5" s="122"/>
      <c r="C5" s="122"/>
      <c r="D5" s="122"/>
      <c r="E5" s="122"/>
      <c r="F5" s="122"/>
      <c r="G5" s="122"/>
      <c r="H5" s="122"/>
      <c r="I5" s="122"/>
      <c r="J5" s="122"/>
      <c r="K5" s="122"/>
      <c r="L5" s="122"/>
      <c r="M5" s="123"/>
      <c r="O5" s="83" t="s">
        <v>10</v>
      </c>
    </row>
    <row r="6" spans="1:15" ht="13.5" thickBot="1">
      <c r="A6" s="41"/>
      <c r="B6" s="5"/>
      <c r="C6" s="5"/>
      <c r="D6" s="5"/>
      <c r="E6" s="5"/>
      <c r="F6" s="5"/>
      <c r="G6" s="5"/>
      <c r="H6" s="5"/>
      <c r="I6" s="5"/>
      <c r="J6" s="5"/>
      <c r="K6" s="5"/>
      <c r="L6" s="5"/>
      <c r="M6" s="42"/>
      <c r="O6" s="21" t="s">
        <v>70</v>
      </c>
    </row>
    <row r="7" spans="1:15" ht="30" customHeight="1" thickBot="1">
      <c r="A7" s="132" t="s">
        <v>1</v>
      </c>
      <c r="B7" s="133"/>
      <c r="C7" s="173" t="s">
        <v>64</v>
      </c>
      <c r="D7" s="174"/>
      <c r="E7" s="174"/>
      <c r="F7" s="174"/>
      <c r="G7" s="174"/>
      <c r="H7" s="175"/>
      <c r="I7" s="132" t="s">
        <v>2</v>
      </c>
      <c r="J7" s="163"/>
      <c r="K7" s="133"/>
      <c r="L7" s="183" t="s">
        <v>29</v>
      </c>
      <c r="M7" s="184"/>
      <c r="O7" s="83" t="s">
        <v>13</v>
      </c>
    </row>
    <row r="8" spans="1:15" ht="30" customHeight="1" thickBot="1">
      <c r="A8" s="132" t="s">
        <v>4</v>
      </c>
      <c r="B8" s="133"/>
      <c r="C8" s="173" t="s">
        <v>117</v>
      </c>
      <c r="D8" s="174"/>
      <c r="E8" s="174"/>
      <c r="F8" s="174"/>
      <c r="G8" s="174"/>
      <c r="H8" s="174"/>
      <c r="I8" s="174"/>
      <c r="J8" s="174"/>
      <c r="K8" s="174"/>
      <c r="L8" s="174"/>
      <c r="M8" s="175"/>
      <c r="O8" s="83" t="s">
        <v>18</v>
      </c>
    </row>
    <row r="9" spans="1:16" ht="30" customHeight="1" thickBot="1">
      <c r="A9" s="132" t="s">
        <v>5</v>
      </c>
      <c r="B9" s="133"/>
      <c r="C9" s="176" t="s">
        <v>54</v>
      </c>
      <c r="D9" s="177"/>
      <c r="E9" s="177"/>
      <c r="F9" s="177"/>
      <c r="G9" s="177"/>
      <c r="H9" s="177"/>
      <c r="I9" s="177"/>
      <c r="J9" s="177"/>
      <c r="K9" s="177"/>
      <c r="L9" s="177"/>
      <c r="M9" s="178"/>
      <c r="O9" s="83" t="s">
        <v>20</v>
      </c>
      <c r="P9" s="18"/>
    </row>
    <row r="10" spans="1:15" ht="13.5" thickBot="1">
      <c r="A10" s="2"/>
      <c r="B10" s="83"/>
      <c r="C10" s="83"/>
      <c r="D10" s="83"/>
      <c r="E10" s="83"/>
      <c r="F10" s="83"/>
      <c r="G10" s="83"/>
      <c r="H10" s="83"/>
      <c r="I10" s="83"/>
      <c r="J10" s="83"/>
      <c r="K10" s="83"/>
      <c r="L10" s="83"/>
      <c r="M10" s="43"/>
      <c r="O10" s="21" t="s">
        <v>72</v>
      </c>
    </row>
    <row r="11" spans="1:15" ht="30" customHeight="1" thickBot="1">
      <c r="A11" s="132" t="s">
        <v>7</v>
      </c>
      <c r="B11" s="133"/>
      <c r="C11" s="179" t="s">
        <v>144</v>
      </c>
      <c r="D11" s="180"/>
      <c r="E11" s="180"/>
      <c r="F11" s="180"/>
      <c r="G11" s="180"/>
      <c r="H11" s="180"/>
      <c r="I11" s="180"/>
      <c r="J11" s="180"/>
      <c r="K11" s="28" t="s">
        <v>80</v>
      </c>
      <c r="L11" s="181" t="s">
        <v>121</v>
      </c>
      <c r="M11" s="182"/>
      <c r="O11" s="83" t="s">
        <v>21</v>
      </c>
    </row>
    <row r="12" spans="1:15" ht="30" customHeight="1" thickBot="1">
      <c r="A12" s="132" t="s">
        <v>9</v>
      </c>
      <c r="B12" s="133"/>
      <c r="C12" s="173" t="s">
        <v>145</v>
      </c>
      <c r="D12" s="174"/>
      <c r="E12" s="174"/>
      <c r="F12" s="174"/>
      <c r="G12" s="174"/>
      <c r="H12" s="174"/>
      <c r="I12" s="174"/>
      <c r="J12" s="174"/>
      <c r="K12" s="174"/>
      <c r="L12" s="174"/>
      <c r="M12" s="175"/>
      <c r="O12" s="83" t="s">
        <v>0</v>
      </c>
    </row>
    <row r="13" spans="1:15" ht="46.5" customHeight="1" thickBot="1">
      <c r="A13" s="132" t="s">
        <v>92</v>
      </c>
      <c r="B13" s="133"/>
      <c r="C13" s="173" t="s">
        <v>127</v>
      </c>
      <c r="D13" s="174"/>
      <c r="E13" s="174"/>
      <c r="F13" s="174"/>
      <c r="G13" s="174"/>
      <c r="H13" s="174"/>
      <c r="I13" s="174"/>
      <c r="J13" s="174"/>
      <c r="K13" s="174"/>
      <c r="L13" s="174"/>
      <c r="M13" s="175"/>
      <c r="O13" s="1" t="s">
        <v>115</v>
      </c>
    </row>
    <row r="14" spans="1:15" ht="66" customHeight="1" thickBot="1">
      <c r="A14" s="132" t="s">
        <v>102</v>
      </c>
      <c r="B14" s="133"/>
      <c r="C14" s="173" t="s">
        <v>141</v>
      </c>
      <c r="D14" s="174"/>
      <c r="E14" s="174"/>
      <c r="F14" s="174"/>
      <c r="G14" s="174"/>
      <c r="H14" s="174"/>
      <c r="I14" s="174"/>
      <c r="J14" s="174"/>
      <c r="K14" s="174"/>
      <c r="L14" s="174"/>
      <c r="M14" s="175"/>
      <c r="O14" s="1" t="s">
        <v>116</v>
      </c>
    </row>
    <row r="15" spans="1:15" ht="30" customHeight="1" thickBot="1">
      <c r="A15" s="132" t="s">
        <v>108</v>
      </c>
      <c r="B15" s="133"/>
      <c r="C15" s="173" t="s">
        <v>118</v>
      </c>
      <c r="D15" s="174"/>
      <c r="E15" s="174"/>
      <c r="F15" s="174"/>
      <c r="G15" s="174"/>
      <c r="H15" s="174"/>
      <c r="I15" s="174"/>
      <c r="J15" s="174"/>
      <c r="K15" s="174"/>
      <c r="L15" s="174"/>
      <c r="M15" s="175"/>
      <c r="O15" s="83" t="s">
        <v>24</v>
      </c>
    </row>
    <row r="16" spans="1:15" ht="13.5" thickBot="1">
      <c r="A16" s="2"/>
      <c r="B16" s="83"/>
      <c r="C16" s="83"/>
      <c r="D16" s="83"/>
      <c r="E16" s="83"/>
      <c r="F16" s="83"/>
      <c r="G16" s="83"/>
      <c r="H16" s="83"/>
      <c r="I16" s="83"/>
      <c r="J16" s="83"/>
      <c r="K16" s="83"/>
      <c r="L16" s="83"/>
      <c r="M16" s="43"/>
      <c r="O16" s="83" t="s">
        <v>25</v>
      </c>
    </row>
    <row r="17" spans="1:15" ht="17.25" customHeight="1" thickBot="1">
      <c r="A17" s="126" t="s">
        <v>11</v>
      </c>
      <c r="B17" s="128"/>
      <c r="C17" s="126" t="s">
        <v>74</v>
      </c>
      <c r="D17" s="128"/>
      <c r="E17" s="126" t="s">
        <v>12</v>
      </c>
      <c r="F17" s="127"/>
      <c r="G17" s="127"/>
      <c r="H17" s="127"/>
      <c r="I17" s="127"/>
      <c r="J17" s="127"/>
      <c r="K17" s="127"/>
      <c r="L17" s="127"/>
      <c r="M17" s="128"/>
      <c r="O17" s="21" t="s">
        <v>81</v>
      </c>
    </row>
    <row r="18" spans="1:15" ht="53.25" customHeight="1" thickBot="1">
      <c r="A18" s="129"/>
      <c r="B18" s="131"/>
      <c r="C18" s="129"/>
      <c r="D18" s="131"/>
      <c r="E18" s="6" t="s">
        <v>14</v>
      </c>
      <c r="F18" s="132" t="s">
        <v>15</v>
      </c>
      <c r="G18" s="163"/>
      <c r="H18" s="133"/>
      <c r="I18" s="40" t="s">
        <v>16</v>
      </c>
      <c r="J18" s="132" t="s">
        <v>135</v>
      </c>
      <c r="K18" s="163"/>
      <c r="L18" s="133"/>
      <c r="M18" s="6" t="s">
        <v>17</v>
      </c>
      <c r="O18" s="83" t="s">
        <v>27</v>
      </c>
    </row>
    <row r="19" spans="1:15" ht="45.75" customHeight="1" thickBot="1">
      <c r="A19" s="190" t="s">
        <v>133</v>
      </c>
      <c r="B19" s="165"/>
      <c r="C19" s="170" t="s">
        <v>83</v>
      </c>
      <c r="D19" s="142"/>
      <c r="E19" s="4">
        <v>1</v>
      </c>
      <c r="F19" s="158" t="s">
        <v>132</v>
      </c>
      <c r="G19" s="159"/>
      <c r="H19" s="160"/>
      <c r="I19" s="93" t="s">
        <v>83</v>
      </c>
      <c r="J19" s="155" t="s">
        <v>142</v>
      </c>
      <c r="K19" s="156"/>
      <c r="L19" s="157"/>
      <c r="M19" s="7" t="s">
        <v>115</v>
      </c>
      <c r="O19" s="83" t="s">
        <v>28</v>
      </c>
    </row>
    <row r="20" spans="1:15" ht="53.25" customHeight="1" thickBot="1">
      <c r="A20" s="166"/>
      <c r="B20" s="167"/>
      <c r="C20" s="171"/>
      <c r="D20" s="143"/>
      <c r="E20" s="4">
        <v>2</v>
      </c>
      <c r="F20" s="158" t="s">
        <v>131</v>
      </c>
      <c r="G20" s="159"/>
      <c r="H20" s="160"/>
      <c r="I20" s="93" t="s">
        <v>91</v>
      </c>
      <c r="J20" s="155" t="s">
        <v>139</v>
      </c>
      <c r="K20" s="156"/>
      <c r="L20" s="157"/>
      <c r="M20" s="7" t="s">
        <v>115</v>
      </c>
      <c r="O20" s="83" t="s">
        <v>3</v>
      </c>
    </row>
    <row r="21" spans="1:15" ht="30" customHeight="1" thickBot="1">
      <c r="A21" s="168"/>
      <c r="B21" s="169"/>
      <c r="C21" s="172"/>
      <c r="D21" s="191"/>
      <c r="E21" s="4">
        <v>3</v>
      </c>
      <c r="F21" s="158"/>
      <c r="G21" s="159"/>
      <c r="H21" s="160"/>
      <c r="I21" s="93"/>
      <c r="J21" s="155"/>
      <c r="K21" s="156"/>
      <c r="L21" s="157"/>
      <c r="M21" s="7"/>
      <c r="O21" s="83"/>
    </row>
    <row r="22" spans="1:40" ht="13.5" thickBot="1">
      <c r="A22" s="2"/>
      <c r="B22" s="83"/>
      <c r="C22" s="83"/>
      <c r="D22" s="83"/>
      <c r="E22" s="83"/>
      <c r="F22" s="83"/>
      <c r="G22" s="83"/>
      <c r="H22" s="83"/>
      <c r="I22" s="83"/>
      <c r="J22" s="83"/>
      <c r="K22" s="83"/>
      <c r="L22" s="83"/>
      <c r="M22" s="43"/>
      <c r="O22" s="21" t="s">
        <v>68</v>
      </c>
      <c r="AN22" s="1">
        <v>2002</v>
      </c>
    </row>
    <row r="23" spans="1:40" ht="45.75" customHeight="1" thickBot="1">
      <c r="A23" s="6" t="s">
        <v>22</v>
      </c>
      <c r="B23" s="92" t="s">
        <v>6</v>
      </c>
      <c r="C23" s="39" t="s">
        <v>71</v>
      </c>
      <c r="D23" s="92" t="s">
        <v>13</v>
      </c>
      <c r="E23" s="6" t="s">
        <v>23</v>
      </c>
      <c r="F23" s="47">
        <v>1</v>
      </c>
      <c r="G23" s="6" t="s">
        <v>136</v>
      </c>
      <c r="H23" s="44" t="s">
        <v>120</v>
      </c>
      <c r="I23" s="6" t="s">
        <v>100</v>
      </c>
      <c r="J23" s="44" t="s">
        <v>120</v>
      </c>
      <c r="K23" s="6" t="s">
        <v>101</v>
      </c>
      <c r="L23" s="161" t="s">
        <v>120</v>
      </c>
      <c r="M23" s="162"/>
      <c r="O23" s="56" t="s">
        <v>46</v>
      </c>
      <c r="AN23" s="1">
        <f>AN22+1</f>
        <v>2003</v>
      </c>
    </row>
    <row r="24" spans="1:15" ht="16.5" customHeight="1" thickBot="1">
      <c r="A24" s="124" t="s">
        <v>26</v>
      </c>
      <c r="B24" s="150" t="s">
        <v>115</v>
      </c>
      <c r="C24" s="124" t="s">
        <v>73</v>
      </c>
      <c r="D24" s="150" t="s">
        <v>115</v>
      </c>
      <c r="E24" s="124" t="s">
        <v>109</v>
      </c>
      <c r="F24" s="50" t="s">
        <v>112</v>
      </c>
      <c r="G24" s="46">
        <v>2020</v>
      </c>
      <c r="H24" s="46">
        <v>2021</v>
      </c>
      <c r="I24" s="46">
        <v>2022</v>
      </c>
      <c r="J24" s="46">
        <v>2023</v>
      </c>
      <c r="K24" s="46">
        <v>2024</v>
      </c>
      <c r="L24" s="153" t="s">
        <v>137</v>
      </c>
      <c r="M24" s="154"/>
      <c r="O24" s="56" t="s">
        <v>47</v>
      </c>
    </row>
    <row r="25" spans="1:15" ht="30" customHeight="1" thickBot="1">
      <c r="A25" s="125"/>
      <c r="B25" s="151"/>
      <c r="C25" s="125"/>
      <c r="D25" s="151"/>
      <c r="E25" s="152"/>
      <c r="F25" s="48" t="s">
        <v>110</v>
      </c>
      <c r="G25" s="44" t="s">
        <v>120</v>
      </c>
      <c r="H25" s="44" t="s">
        <v>120</v>
      </c>
      <c r="I25" s="44" t="s">
        <v>120</v>
      </c>
      <c r="J25" s="44" t="s">
        <v>120</v>
      </c>
      <c r="K25" s="44" t="s">
        <v>120</v>
      </c>
      <c r="L25" s="44" t="s">
        <v>120</v>
      </c>
      <c r="M25" s="44" t="s">
        <v>120</v>
      </c>
      <c r="O25" s="56" t="s">
        <v>59</v>
      </c>
    </row>
    <row r="26" spans="1:15" ht="30" customHeight="1" thickBot="1">
      <c r="A26" s="55"/>
      <c r="B26" s="52"/>
      <c r="C26" s="51"/>
      <c r="D26" s="51"/>
      <c r="E26" s="125"/>
      <c r="F26" s="53" t="s">
        <v>111</v>
      </c>
      <c r="G26" s="44" t="s">
        <v>120</v>
      </c>
      <c r="H26" s="44" t="s">
        <v>120</v>
      </c>
      <c r="I26" s="44" t="s">
        <v>120</v>
      </c>
      <c r="J26" s="44" t="s">
        <v>120</v>
      </c>
      <c r="K26" s="44" t="s">
        <v>120</v>
      </c>
      <c r="L26" s="44" t="s">
        <v>120</v>
      </c>
      <c r="M26" s="44" t="s">
        <v>120</v>
      </c>
      <c r="O26" s="57" t="s">
        <v>60</v>
      </c>
    </row>
    <row r="27" spans="1:40" ht="13.5" thickBot="1">
      <c r="A27" s="2"/>
      <c r="B27" s="83"/>
      <c r="C27" s="83"/>
      <c r="D27" s="83"/>
      <c r="E27" s="83"/>
      <c r="F27" s="83"/>
      <c r="G27" s="83"/>
      <c r="H27" s="83"/>
      <c r="I27" s="83"/>
      <c r="J27" s="83"/>
      <c r="K27" s="83"/>
      <c r="L27" s="83"/>
      <c r="M27" s="43"/>
      <c r="O27" s="56" t="s">
        <v>48</v>
      </c>
      <c r="AN27" s="1" t="e">
        <f>#REF!+1</f>
        <v>#REF!</v>
      </c>
    </row>
    <row r="28" spans="1:40" ht="24.75" customHeight="1" thickBot="1">
      <c r="A28" s="126" t="s">
        <v>90</v>
      </c>
      <c r="B28" s="127"/>
      <c r="C28" s="128"/>
      <c r="D28" s="137" t="s">
        <v>75</v>
      </c>
      <c r="E28" s="138"/>
      <c r="F28" s="85">
        <v>90</v>
      </c>
      <c r="G28" s="29" t="s">
        <v>85</v>
      </c>
      <c r="H28" s="86">
        <v>100</v>
      </c>
      <c r="I28" s="139" t="s">
        <v>86</v>
      </c>
      <c r="J28" s="140"/>
      <c r="K28" s="25"/>
      <c r="L28" s="141"/>
      <c r="M28" s="142"/>
      <c r="O28" s="56" t="s">
        <v>49</v>
      </c>
      <c r="AN28" s="1" t="e">
        <f>AN27+1</f>
        <v>#REF!</v>
      </c>
    </row>
    <row r="29" spans="1:40" ht="24.75" customHeight="1" thickBot="1">
      <c r="A29" s="134"/>
      <c r="B29" s="135"/>
      <c r="C29" s="136"/>
      <c r="D29" s="146" t="s">
        <v>76</v>
      </c>
      <c r="E29" s="147"/>
      <c r="F29" s="88">
        <v>70</v>
      </c>
      <c r="G29" s="30" t="s">
        <v>85</v>
      </c>
      <c r="H29" s="89">
        <v>89</v>
      </c>
      <c r="I29" s="23"/>
      <c r="J29" s="24"/>
      <c r="K29" s="24"/>
      <c r="L29" s="113"/>
      <c r="M29" s="143"/>
      <c r="O29" s="56" t="s">
        <v>50</v>
      </c>
      <c r="AN29" s="1" t="e">
        <f>#REF!+1</f>
        <v>#REF!</v>
      </c>
    </row>
    <row r="30" spans="1:40" ht="24.75" customHeight="1" thickBot="1">
      <c r="A30" s="129"/>
      <c r="B30" s="130"/>
      <c r="C30" s="131"/>
      <c r="D30" s="148" t="s">
        <v>77</v>
      </c>
      <c r="E30" s="149"/>
      <c r="F30" s="90">
        <v>0</v>
      </c>
      <c r="G30" s="31" t="s">
        <v>85</v>
      </c>
      <c r="H30" s="91">
        <v>69.9</v>
      </c>
      <c r="I30" s="26"/>
      <c r="J30" s="27"/>
      <c r="K30" s="27"/>
      <c r="L30" s="144"/>
      <c r="M30" s="145"/>
      <c r="O30" s="101" t="s">
        <v>138</v>
      </c>
      <c r="AN30" s="1" t="e">
        <f>#REF!+1</f>
        <v>#REF!</v>
      </c>
    </row>
    <row r="31" spans="1:40" ht="13.5" thickBot="1">
      <c r="A31" s="2"/>
      <c r="B31" s="83"/>
      <c r="C31" s="83"/>
      <c r="D31" s="83"/>
      <c r="E31" s="83"/>
      <c r="F31" s="83"/>
      <c r="G31" s="83"/>
      <c r="H31" s="83"/>
      <c r="I31" s="83"/>
      <c r="J31" s="83"/>
      <c r="K31" s="83"/>
      <c r="L31" s="83"/>
      <c r="M31" s="43"/>
      <c r="O31" s="56" t="s">
        <v>62</v>
      </c>
      <c r="AN31" s="1" t="e">
        <f>#REF!+1</f>
        <v>#REF!</v>
      </c>
    </row>
    <row r="32" spans="1:40" ht="13.5" customHeight="1" thickBot="1">
      <c r="A32" s="121" t="s">
        <v>30</v>
      </c>
      <c r="B32" s="122"/>
      <c r="C32" s="122"/>
      <c r="D32" s="122"/>
      <c r="E32" s="122"/>
      <c r="F32" s="122"/>
      <c r="G32" s="122"/>
      <c r="H32" s="122"/>
      <c r="I32" s="122"/>
      <c r="J32" s="122"/>
      <c r="K32" s="122"/>
      <c r="L32" s="122"/>
      <c r="M32" s="123"/>
      <c r="O32" s="56" t="s">
        <v>52</v>
      </c>
      <c r="AN32" s="1" t="e">
        <f>AN31+1</f>
        <v>#REF!</v>
      </c>
    </row>
    <row r="33" spans="1:40" ht="13.5" thickBot="1">
      <c r="A33" s="2"/>
      <c r="B33" s="83"/>
      <c r="C33" s="83"/>
      <c r="D33" s="83"/>
      <c r="E33" s="83"/>
      <c r="F33" s="83"/>
      <c r="G33" s="83"/>
      <c r="H33" s="83"/>
      <c r="I33" s="83"/>
      <c r="J33" s="83"/>
      <c r="K33" s="83"/>
      <c r="L33" s="83"/>
      <c r="M33" s="43"/>
      <c r="O33" s="56" t="s">
        <v>53</v>
      </c>
      <c r="AN33" s="1" t="e">
        <f>AN32+1</f>
        <v>#REF!</v>
      </c>
    </row>
    <row r="34" spans="1:38" ht="122.25" customHeight="1">
      <c r="A34" s="94"/>
      <c r="D34" s="72" t="s">
        <v>150</v>
      </c>
      <c r="E34" s="70" t="s">
        <v>151</v>
      </c>
      <c r="F34" s="70" t="str">
        <f>F19</f>
        <v>Promedio trimestral de la ejecución del Plan de adecuación y sostenibilidad del SIG con referente MIPG</v>
      </c>
      <c r="G34" s="70" t="str">
        <f>F20</f>
        <v>Sumatoria de los promedios trimestrales programados del Plan de adecuación y sostenibilidad del SIG con referente MIPG</v>
      </c>
      <c r="H34" s="73" t="s">
        <v>152</v>
      </c>
      <c r="I34" s="74" t="s">
        <v>153</v>
      </c>
      <c r="M34" s="87"/>
      <c r="O34" s="56" t="s">
        <v>51</v>
      </c>
      <c r="AI34"/>
      <c r="AL34" s="1"/>
    </row>
    <row r="35" spans="1:38" ht="27" customHeight="1">
      <c r="A35" s="94"/>
      <c r="D35" s="33" t="s">
        <v>31</v>
      </c>
      <c r="E35" s="100">
        <v>0.24</v>
      </c>
      <c r="F35" s="82">
        <v>0.24</v>
      </c>
      <c r="G35" s="100">
        <v>0.24</v>
      </c>
      <c r="H35" s="109">
        <f>(F35/E35)*G35</f>
        <v>0.24</v>
      </c>
      <c r="I35" s="104">
        <f>+G35/100%</f>
        <v>0.24</v>
      </c>
      <c r="M35" s="87"/>
      <c r="O35" s="56" t="s">
        <v>63</v>
      </c>
      <c r="AI35"/>
      <c r="AL35" s="1"/>
    </row>
    <row r="36" spans="1:38" ht="27" customHeight="1">
      <c r="A36" s="94"/>
      <c r="D36" s="33" t="s">
        <v>32</v>
      </c>
      <c r="E36" s="100">
        <v>0.22</v>
      </c>
      <c r="F36" s="82">
        <v>0.22</v>
      </c>
      <c r="G36" s="100">
        <v>0.22</v>
      </c>
      <c r="H36" s="109">
        <f>(F36/E36)*G36</f>
        <v>0.22</v>
      </c>
      <c r="I36" s="104">
        <f>(+F36+F35)/(E35+E36+E37+E38)</f>
        <v>0.45999999999999996</v>
      </c>
      <c r="K36" s="96"/>
      <c r="M36" s="87"/>
      <c r="O36" s="56" t="s">
        <v>64</v>
      </c>
      <c r="AI36"/>
      <c r="AL36" s="1"/>
    </row>
    <row r="37" spans="1:38" ht="27" customHeight="1">
      <c r="A37" s="94"/>
      <c r="D37" s="33" t="s">
        <v>33</v>
      </c>
      <c r="E37" s="100">
        <v>0.25</v>
      </c>
      <c r="F37" s="82">
        <v>0.25</v>
      </c>
      <c r="G37" s="100">
        <v>0.25</v>
      </c>
      <c r="H37" s="109">
        <f>(F37/E37)*G37</f>
        <v>0.25</v>
      </c>
      <c r="I37" s="104">
        <f>(+F37+F36+F35)/(E35+E37+E38+E36)</f>
        <v>0.71</v>
      </c>
      <c r="M37" s="87"/>
      <c r="O37" s="21" t="s">
        <v>67</v>
      </c>
      <c r="AI37"/>
      <c r="AL37" s="1"/>
    </row>
    <row r="38" spans="1:38" ht="27" customHeight="1" thickBot="1">
      <c r="A38" s="94"/>
      <c r="D38" s="34" t="s">
        <v>34</v>
      </c>
      <c r="E38" s="103">
        <v>0.29</v>
      </c>
      <c r="F38" s="99">
        <v>0.29</v>
      </c>
      <c r="G38" s="103">
        <v>0.29</v>
      </c>
      <c r="H38" s="110">
        <f>(F38/E38)*G38</f>
        <v>0.29</v>
      </c>
      <c r="I38" s="106">
        <f>(+F38+F37+F36+F35)/(E37+E38+E35+E36)</f>
        <v>1</v>
      </c>
      <c r="M38" s="95"/>
      <c r="O38" s="9" t="s">
        <v>65</v>
      </c>
      <c r="AI38"/>
      <c r="AL38" s="1"/>
    </row>
    <row r="39" spans="1:16" ht="12.75">
      <c r="A39" s="2"/>
      <c r="B39" s="83"/>
      <c r="C39" s="83"/>
      <c r="D39" s="83"/>
      <c r="E39" s="83"/>
      <c r="F39" s="83"/>
      <c r="G39" s="83"/>
      <c r="H39" s="83"/>
      <c r="I39" s="83"/>
      <c r="J39" s="83"/>
      <c r="K39" s="83"/>
      <c r="L39" s="83"/>
      <c r="M39" s="43"/>
      <c r="N39" s="83"/>
      <c r="O39" s="9" t="s">
        <v>66</v>
      </c>
      <c r="P39" s="83"/>
    </row>
    <row r="40" spans="1:40" ht="19.5" customHeight="1">
      <c r="A40" s="2"/>
      <c r="B40" s="83"/>
      <c r="C40" s="83"/>
      <c r="D40" s="83"/>
      <c r="E40" s="83"/>
      <c r="F40" s="83"/>
      <c r="G40" s="83"/>
      <c r="H40" s="83"/>
      <c r="I40" s="83"/>
      <c r="J40" s="83"/>
      <c r="K40" s="83"/>
      <c r="L40" s="83"/>
      <c r="M40" s="43"/>
      <c r="O40" s="9" t="s">
        <v>54</v>
      </c>
      <c r="AN40" s="1" t="e">
        <f>#REF!+1</f>
        <v>#REF!</v>
      </c>
    </row>
    <row r="41" spans="1:15" ht="19.5" customHeight="1">
      <c r="A41" s="2"/>
      <c r="B41" s="83"/>
      <c r="C41" s="83"/>
      <c r="D41" s="83"/>
      <c r="E41" s="83"/>
      <c r="F41" s="83"/>
      <c r="G41" s="83"/>
      <c r="H41" s="83"/>
      <c r="I41" s="83"/>
      <c r="J41" s="83"/>
      <c r="K41" s="83"/>
      <c r="L41" s="83"/>
      <c r="M41" s="43"/>
      <c r="O41" s="9" t="s">
        <v>44</v>
      </c>
    </row>
    <row r="42" spans="1:15" ht="19.5" customHeight="1">
      <c r="A42" s="2"/>
      <c r="B42" s="83"/>
      <c r="C42" s="83"/>
      <c r="D42" s="83"/>
      <c r="E42" s="83"/>
      <c r="F42" s="83"/>
      <c r="G42" s="83"/>
      <c r="H42" s="83"/>
      <c r="I42" s="83"/>
      <c r="J42" s="83"/>
      <c r="K42" s="83"/>
      <c r="L42" s="83"/>
      <c r="M42" s="43"/>
      <c r="O42" s="83" t="s">
        <v>45</v>
      </c>
    </row>
    <row r="43" spans="1:15" ht="19.5" customHeight="1">
      <c r="A43" s="2"/>
      <c r="B43" s="83"/>
      <c r="C43" s="83"/>
      <c r="D43" s="83"/>
      <c r="E43" s="83"/>
      <c r="F43" s="83"/>
      <c r="G43" s="83"/>
      <c r="H43" s="83"/>
      <c r="I43" s="83"/>
      <c r="J43" s="83"/>
      <c r="K43" s="83"/>
      <c r="L43" s="83"/>
      <c r="M43" s="43"/>
      <c r="O43" s="83" t="s">
        <v>79</v>
      </c>
    </row>
    <row r="44" spans="1:15" ht="19.5" customHeight="1">
      <c r="A44" s="2"/>
      <c r="B44" s="83"/>
      <c r="C44" s="83"/>
      <c r="D44" s="83"/>
      <c r="E44" s="83"/>
      <c r="F44" s="83"/>
      <c r="G44" s="83"/>
      <c r="H44" s="83"/>
      <c r="I44" s="83"/>
      <c r="J44" s="83"/>
      <c r="K44" s="83"/>
      <c r="L44" s="83"/>
      <c r="M44" s="43"/>
      <c r="O44" s="21" t="s">
        <v>82</v>
      </c>
    </row>
    <row r="45" spans="1:15" ht="19.5" customHeight="1">
      <c r="A45" s="2"/>
      <c r="B45" s="83"/>
      <c r="C45" s="83"/>
      <c r="D45" s="83"/>
      <c r="E45" s="83"/>
      <c r="F45" s="83"/>
      <c r="G45" s="83"/>
      <c r="H45" s="83"/>
      <c r="I45" s="83"/>
      <c r="J45" s="83"/>
      <c r="K45" s="83"/>
      <c r="L45" s="83"/>
      <c r="M45" s="43"/>
      <c r="O45" s="83" t="s">
        <v>84</v>
      </c>
    </row>
    <row r="46" spans="1:15" ht="19.5" customHeight="1">
      <c r="A46" s="2"/>
      <c r="B46" s="83"/>
      <c r="C46" s="83"/>
      <c r="D46" s="83"/>
      <c r="E46" s="83"/>
      <c r="F46" s="83"/>
      <c r="G46" s="83"/>
      <c r="H46" s="83"/>
      <c r="I46" s="83"/>
      <c r="J46" s="83"/>
      <c r="K46" s="83"/>
      <c r="L46" s="83"/>
      <c r="M46" s="43"/>
      <c r="O46" s="83" t="s">
        <v>91</v>
      </c>
    </row>
    <row r="47" spans="1:15" ht="19.5" customHeight="1">
      <c r="A47" s="2"/>
      <c r="B47" s="83"/>
      <c r="C47" s="83"/>
      <c r="D47" s="83"/>
      <c r="E47" s="83"/>
      <c r="F47" s="83"/>
      <c r="G47" s="83"/>
      <c r="H47" s="83"/>
      <c r="I47" s="83"/>
      <c r="J47" s="83"/>
      <c r="K47" s="83"/>
      <c r="L47" s="83"/>
      <c r="M47" s="43"/>
      <c r="O47" s="83" t="s">
        <v>83</v>
      </c>
    </row>
    <row r="48" spans="1:15" ht="19.5" customHeight="1">
      <c r="A48" s="2"/>
      <c r="B48" s="83"/>
      <c r="C48" s="83"/>
      <c r="D48" s="83"/>
      <c r="E48" s="83"/>
      <c r="F48" s="83"/>
      <c r="G48" s="83"/>
      <c r="H48" s="83"/>
      <c r="I48" s="83"/>
      <c r="J48" s="83"/>
      <c r="K48" s="83"/>
      <c r="L48" s="83"/>
      <c r="M48" s="43"/>
      <c r="O48" s="83" t="s">
        <v>93</v>
      </c>
    </row>
    <row r="49" spans="1:40" ht="19.5" customHeight="1">
      <c r="A49" s="2"/>
      <c r="B49" s="83"/>
      <c r="C49" s="83"/>
      <c r="D49" s="83"/>
      <c r="E49" s="83"/>
      <c r="F49" s="83"/>
      <c r="G49" s="83"/>
      <c r="H49" s="83"/>
      <c r="I49" s="83"/>
      <c r="J49" s="83"/>
      <c r="K49" s="83"/>
      <c r="L49" s="83"/>
      <c r="M49" s="43"/>
      <c r="O49" s="83" t="s">
        <v>94</v>
      </c>
      <c r="AN49" s="1" t="e">
        <f>AN40+1</f>
        <v>#REF!</v>
      </c>
    </row>
    <row r="50" spans="1:40" ht="19.5" customHeight="1">
      <c r="A50" s="2"/>
      <c r="B50" s="83"/>
      <c r="C50" s="83"/>
      <c r="D50" s="83"/>
      <c r="E50" s="83"/>
      <c r="F50" s="83"/>
      <c r="G50" s="83"/>
      <c r="H50" s="83"/>
      <c r="I50" s="83"/>
      <c r="J50" s="83"/>
      <c r="K50" s="83"/>
      <c r="L50" s="83"/>
      <c r="M50" s="43"/>
      <c r="O50" s="83" t="s">
        <v>95</v>
      </c>
      <c r="AN50" s="1" t="e">
        <f aca="true" t="shared" si="0" ref="AN50:AN67">AN49+1</f>
        <v>#REF!</v>
      </c>
    </row>
    <row r="51" spans="1:40" ht="19.5" customHeight="1">
      <c r="A51" s="2"/>
      <c r="B51" s="83"/>
      <c r="C51" s="83"/>
      <c r="D51" s="83"/>
      <c r="E51" s="83"/>
      <c r="F51" s="83"/>
      <c r="G51" s="83"/>
      <c r="H51" s="83"/>
      <c r="I51" s="83"/>
      <c r="J51" s="83"/>
      <c r="K51" s="83"/>
      <c r="L51" s="83"/>
      <c r="M51" s="43"/>
      <c r="O51" s="83" t="s">
        <v>96</v>
      </c>
      <c r="AN51" s="1" t="e">
        <f t="shared" si="0"/>
        <v>#REF!</v>
      </c>
    </row>
    <row r="52" spans="1:40" ht="19.5" customHeight="1">
      <c r="A52" s="2"/>
      <c r="B52" s="83"/>
      <c r="C52" s="83"/>
      <c r="D52" s="83"/>
      <c r="E52" s="83"/>
      <c r="F52" s="83"/>
      <c r="G52" s="83"/>
      <c r="H52" s="83"/>
      <c r="I52" s="83"/>
      <c r="J52" s="83"/>
      <c r="K52" s="83"/>
      <c r="L52" s="83"/>
      <c r="M52" s="43"/>
      <c r="O52" s="83" t="s">
        <v>134</v>
      </c>
      <c r="AN52" s="1" t="e">
        <f t="shared" si="0"/>
        <v>#REF!</v>
      </c>
    </row>
    <row r="53" spans="1:40" ht="19.5" customHeight="1">
      <c r="A53" s="2"/>
      <c r="B53" s="83"/>
      <c r="C53" s="83"/>
      <c r="D53" s="83"/>
      <c r="E53" s="83"/>
      <c r="F53" s="83"/>
      <c r="G53" s="83"/>
      <c r="H53" s="83"/>
      <c r="I53" s="83"/>
      <c r="J53" s="83"/>
      <c r="K53" s="83"/>
      <c r="L53" s="83"/>
      <c r="M53" s="43"/>
      <c r="O53" s="83" t="s">
        <v>99</v>
      </c>
      <c r="AN53" s="1" t="e">
        <f t="shared" si="0"/>
        <v>#REF!</v>
      </c>
    </row>
    <row r="54" spans="1:40" ht="19.5" customHeight="1">
      <c r="A54" s="2"/>
      <c r="B54" s="83"/>
      <c r="C54" s="83"/>
      <c r="D54" s="83"/>
      <c r="E54" s="83"/>
      <c r="F54" s="83"/>
      <c r="G54" s="83"/>
      <c r="H54" s="83"/>
      <c r="I54" s="83"/>
      <c r="J54" s="83"/>
      <c r="K54" s="83"/>
      <c r="L54" s="83"/>
      <c r="M54" s="43"/>
      <c r="O54" s="83" t="s">
        <v>98</v>
      </c>
      <c r="AN54" s="1" t="e">
        <f t="shared" si="0"/>
        <v>#REF!</v>
      </c>
    </row>
    <row r="55" spans="1:40" ht="19.5" customHeight="1" thickBot="1">
      <c r="A55" s="2"/>
      <c r="B55" s="83"/>
      <c r="C55" s="83"/>
      <c r="D55" s="83"/>
      <c r="E55" s="83"/>
      <c r="F55" s="83"/>
      <c r="G55" s="83"/>
      <c r="H55" s="83"/>
      <c r="I55" s="83"/>
      <c r="J55" s="83"/>
      <c r="K55" s="83"/>
      <c r="L55" s="83"/>
      <c r="M55" s="43"/>
      <c r="O55" s="21" t="s">
        <v>103</v>
      </c>
      <c r="AN55" s="1" t="e">
        <f t="shared" si="0"/>
        <v>#REF!</v>
      </c>
    </row>
    <row r="56" spans="1:40" ht="13.5" customHeight="1" thickBot="1">
      <c r="A56" s="121" t="s">
        <v>35</v>
      </c>
      <c r="B56" s="122"/>
      <c r="C56" s="122"/>
      <c r="D56" s="122"/>
      <c r="E56" s="122"/>
      <c r="F56" s="122"/>
      <c r="G56" s="122"/>
      <c r="H56" s="122"/>
      <c r="I56" s="122"/>
      <c r="J56" s="122"/>
      <c r="K56" s="122"/>
      <c r="L56" s="122"/>
      <c r="M56" s="123"/>
      <c r="O56" s="1" t="s">
        <v>141</v>
      </c>
      <c r="AN56" s="1" t="e">
        <f>#REF!+1</f>
        <v>#REF!</v>
      </c>
    </row>
    <row r="57" spans="1:40" ht="9" customHeight="1" thickBot="1">
      <c r="A57" s="2"/>
      <c r="B57" s="83"/>
      <c r="C57" s="83"/>
      <c r="D57" s="83"/>
      <c r="E57" s="83"/>
      <c r="F57" s="83"/>
      <c r="G57" s="83"/>
      <c r="H57" s="83"/>
      <c r="I57" s="83"/>
      <c r="J57" s="83"/>
      <c r="K57" s="83"/>
      <c r="L57" s="83"/>
      <c r="M57" s="43"/>
      <c r="O57" s="1" t="s">
        <v>140</v>
      </c>
      <c r="AN57" s="1" t="e">
        <f t="shared" si="0"/>
        <v>#REF!</v>
      </c>
    </row>
    <row r="58" spans="1:40" ht="25.5" customHeight="1" thickBot="1">
      <c r="A58" s="124" t="s">
        <v>36</v>
      </c>
      <c r="B58" s="126" t="s">
        <v>37</v>
      </c>
      <c r="C58" s="127"/>
      <c r="D58" s="127"/>
      <c r="E58" s="128"/>
      <c r="F58" s="132" t="s">
        <v>87</v>
      </c>
      <c r="G58" s="133"/>
      <c r="H58" s="126" t="s">
        <v>38</v>
      </c>
      <c r="I58" s="127"/>
      <c r="J58" s="127"/>
      <c r="K58" s="127"/>
      <c r="L58" s="127"/>
      <c r="M58" s="128"/>
      <c r="O58" s="1" t="s">
        <v>107</v>
      </c>
      <c r="AN58" s="1" t="e">
        <f t="shared" si="0"/>
        <v>#REF!</v>
      </c>
    </row>
    <row r="59" spans="1:13" ht="25.5" customHeight="1" thickBot="1">
      <c r="A59" s="125"/>
      <c r="B59" s="129"/>
      <c r="C59" s="130"/>
      <c r="D59" s="130"/>
      <c r="E59" s="131"/>
      <c r="F59" s="6" t="s">
        <v>88</v>
      </c>
      <c r="G59" s="40" t="s">
        <v>89</v>
      </c>
      <c r="H59" s="129"/>
      <c r="I59" s="130"/>
      <c r="J59" s="130"/>
      <c r="K59" s="130"/>
      <c r="L59" s="130"/>
      <c r="M59" s="131"/>
    </row>
    <row r="60" spans="1:40" ht="177" customHeight="1" thickBot="1">
      <c r="A60" s="10" t="s">
        <v>31</v>
      </c>
      <c r="B60" s="189" t="s">
        <v>146</v>
      </c>
      <c r="C60" s="189"/>
      <c r="D60" s="189"/>
      <c r="E60" s="189"/>
      <c r="F60" s="84"/>
      <c r="G60" s="84" t="s">
        <v>143</v>
      </c>
      <c r="H60" s="117"/>
      <c r="I60" s="118"/>
      <c r="J60" s="118"/>
      <c r="K60" s="118"/>
      <c r="L60" s="118"/>
      <c r="M60" s="119"/>
      <c r="AN60" s="1" t="e">
        <f>AN58+1</f>
        <v>#REF!</v>
      </c>
    </row>
    <row r="61" spans="1:40" ht="108" customHeight="1" thickBot="1">
      <c r="A61" s="10" t="s">
        <v>32</v>
      </c>
      <c r="B61" s="189" t="s">
        <v>149</v>
      </c>
      <c r="C61" s="189"/>
      <c r="D61" s="189"/>
      <c r="E61" s="189"/>
      <c r="F61" s="32"/>
      <c r="G61" s="84" t="s">
        <v>143</v>
      </c>
      <c r="H61" s="117"/>
      <c r="I61" s="118"/>
      <c r="J61" s="118"/>
      <c r="K61" s="118"/>
      <c r="L61" s="118"/>
      <c r="M61" s="119"/>
      <c r="AN61" s="1" t="e">
        <f t="shared" si="0"/>
        <v>#REF!</v>
      </c>
    </row>
    <row r="62" spans="1:40" ht="99.75" customHeight="1" thickBot="1">
      <c r="A62" s="10" t="s">
        <v>39</v>
      </c>
      <c r="B62" s="189" t="s">
        <v>157</v>
      </c>
      <c r="C62" s="189"/>
      <c r="D62" s="189"/>
      <c r="E62" s="189"/>
      <c r="F62" s="32"/>
      <c r="G62" s="97" t="s">
        <v>143</v>
      </c>
      <c r="H62" s="117"/>
      <c r="I62" s="118"/>
      <c r="J62" s="118"/>
      <c r="K62" s="118"/>
      <c r="L62" s="118"/>
      <c r="M62" s="119"/>
      <c r="AN62" s="1" t="e">
        <f>#REF!+1</f>
        <v>#REF!</v>
      </c>
    </row>
    <row r="63" spans="1:40" ht="87.75" customHeight="1" thickBot="1">
      <c r="A63" s="10" t="s">
        <v>34</v>
      </c>
      <c r="B63" s="189" t="s">
        <v>158</v>
      </c>
      <c r="C63" s="189"/>
      <c r="D63" s="189"/>
      <c r="E63" s="189"/>
      <c r="F63" s="32"/>
      <c r="G63" s="98" t="s">
        <v>143</v>
      </c>
      <c r="H63" s="117"/>
      <c r="I63" s="118"/>
      <c r="J63" s="118"/>
      <c r="K63" s="118"/>
      <c r="L63" s="118"/>
      <c r="M63" s="119"/>
      <c r="AN63" s="1" t="e">
        <f>AN62+1</f>
        <v>#REF!</v>
      </c>
    </row>
    <row r="64" spans="1:40" ht="57" customHeight="1" thickBot="1">
      <c r="A64" s="10" t="s">
        <v>40</v>
      </c>
      <c r="B64" s="189" t="s">
        <v>159</v>
      </c>
      <c r="C64" s="189"/>
      <c r="D64" s="189"/>
      <c r="E64" s="189"/>
      <c r="F64" s="32"/>
      <c r="G64" s="102" t="s">
        <v>143</v>
      </c>
      <c r="H64" s="117"/>
      <c r="I64" s="118"/>
      <c r="J64" s="118"/>
      <c r="K64" s="118"/>
      <c r="L64" s="118"/>
      <c r="M64" s="119"/>
      <c r="AN64" s="1" t="e">
        <f>#REF!+1</f>
        <v>#REF!</v>
      </c>
    </row>
    <row r="65" spans="1:40" ht="24.75" customHeight="1">
      <c r="A65" s="83"/>
      <c r="B65" s="112"/>
      <c r="C65" s="112"/>
      <c r="D65" s="112"/>
      <c r="E65" s="112"/>
      <c r="F65" s="112"/>
      <c r="G65" s="112"/>
      <c r="H65" s="112"/>
      <c r="I65" s="112"/>
      <c r="J65" s="112"/>
      <c r="K65" s="112"/>
      <c r="L65" s="112"/>
      <c r="M65" s="112"/>
      <c r="AN65" s="1" t="e">
        <f t="shared" si="0"/>
        <v>#REF!</v>
      </c>
    </row>
    <row r="66" spans="1:40" ht="24.75" customHeight="1" hidden="1">
      <c r="A66" s="83"/>
      <c r="B66" s="112"/>
      <c r="C66" s="112"/>
      <c r="D66" s="112"/>
      <c r="E66" s="112"/>
      <c r="F66" s="112"/>
      <c r="G66" s="112"/>
      <c r="H66" s="112"/>
      <c r="I66" s="112"/>
      <c r="J66" s="112"/>
      <c r="K66" s="112"/>
      <c r="L66" s="112"/>
      <c r="M66" s="112"/>
      <c r="AN66" s="1" t="e">
        <f t="shared" si="0"/>
        <v>#REF!</v>
      </c>
    </row>
    <row r="67" spans="1:40" ht="24.75" customHeight="1" hidden="1">
      <c r="A67" s="83"/>
      <c r="B67" s="112"/>
      <c r="C67" s="112"/>
      <c r="D67" s="112"/>
      <c r="E67" s="112"/>
      <c r="F67" s="112"/>
      <c r="G67" s="112"/>
      <c r="H67" s="112"/>
      <c r="I67" s="112"/>
      <c r="J67" s="112"/>
      <c r="K67" s="112"/>
      <c r="L67" s="112"/>
      <c r="M67" s="112"/>
      <c r="AN67" s="1" t="e">
        <f t="shared" si="0"/>
        <v>#REF!</v>
      </c>
    </row>
    <row r="68" spans="1:13" ht="24.75" customHeight="1" hidden="1">
      <c r="A68" s="83"/>
      <c r="B68" s="112"/>
      <c r="C68" s="112"/>
      <c r="D68" s="112"/>
      <c r="E68" s="112"/>
      <c r="F68" s="112"/>
      <c r="G68" s="112"/>
      <c r="H68" s="112"/>
      <c r="I68" s="112"/>
      <c r="J68" s="112"/>
      <c r="K68" s="112"/>
      <c r="L68" s="112"/>
      <c r="M68" s="112"/>
    </row>
    <row r="69" spans="1:13" ht="24.75" customHeight="1" hidden="1">
      <c r="A69" s="83"/>
      <c r="B69" s="112"/>
      <c r="C69" s="112"/>
      <c r="D69" s="112"/>
      <c r="E69" s="112"/>
      <c r="F69" s="112"/>
      <c r="G69" s="112"/>
      <c r="H69" s="112"/>
      <c r="I69" s="112"/>
      <c r="J69" s="112"/>
      <c r="K69" s="112"/>
      <c r="L69" s="112"/>
      <c r="M69" s="112"/>
    </row>
    <row r="70" spans="1:13" ht="12.75" hidden="1">
      <c r="A70" s="83"/>
      <c r="B70" s="83"/>
      <c r="C70" s="83"/>
      <c r="D70" s="83"/>
      <c r="E70" s="83"/>
      <c r="F70" s="83"/>
      <c r="G70" s="83"/>
      <c r="H70" s="83"/>
      <c r="I70" s="83"/>
      <c r="J70" s="83"/>
      <c r="K70" s="83"/>
      <c r="L70" s="83"/>
      <c r="M70" s="83"/>
    </row>
    <row r="85" spans="2:11" ht="15" hidden="1">
      <c r="B85" s="83"/>
      <c r="C85" s="83"/>
      <c r="D85" s="83"/>
      <c r="E85" s="83"/>
      <c r="F85" s="113"/>
      <c r="G85" s="113"/>
      <c r="H85" s="113"/>
      <c r="I85" s="11" t="s">
        <v>41</v>
      </c>
      <c r="K85" s="12"/>
    </row>
    <row r="86" spans="2:11" ht="15" hidden="1">
      <c r="B86" s="83"/>
      <c r="C86" s="83"/>
      <c r="D86" s="83"/>
      <c r="E86" s="83"/>
      <c r="F86" s="113"/>
      <c r="G86" s="113"/>
      <c r="H86" s="113"/>
      <c r="I86" s="11" t="s">
        <v>42</v>
      </c>
      <c r="K86" s="12"/>
    </row>
    <row r="87" spans="2:11" ht="15" hidden="1">
      <c r="B87" s="83"/>
      <c r="C87" s="83"/>
      <c r="D87" s="83"/>
      <c r="E87" s="83"/>
      <c r="F87" s="113"/>
      <c r="G87" s="113"/>
      <c r="H87" s="113"/>
      <c r="I87" s="11" t="s">
        <v>43</v>
      </c>
      <c r="K87" s="12"/>
    </row>
    <row r="88" spans="2:11" ht="15" hidden="1">
      <c r="B88" s="83"/>
      <c r="C88" s="83"/>
      <c r="D88" s="83"/>
      <c r="E88" s="83"/>
      <c r="F88" s="113"/>
      <c r="G88" s="113"/>
      <c r="H88" s="113"/>
      <c r="K88" s="12"/>
    </row>
    <row r="89" spans="2:11" ht="15" hidden="1">
      <c r="B89" s="83"/>
      <c r="C89" s="83"/>
      <c r="D89" s="83"/>
      <c r="E89" s="83"/>
      <c r="F89" s="113"/>
      <c r="G89" s="113"/>
      <c r="H89" s="113"/>
      <c r="K89" s="12"/>
    </row>
    <row r="90" spans="2:11" ht="15" hidden="1">
      <c r="B90" s="83"/>
      <c r="C90" s="83"/>
      <c r="D90" s="83"/>
      <c r="E90" s="83"/>
      <c r="K90" s="12"/>
    </row>
    <row r="91" spans="2:11" ht="15" hidden="1">
      <c r="B91" s="83"/>
      <c r="C91" s="83"/>
      <c r="D91" s="83"/>
      <c r="E91" s="83"/>
      <c r="K91" s="12"/>
    </row>
    <row r="92" spans="2:11" ht="15" hidden="1">
      <c r="B92" s="83"/>
      <c r="C92" s="83"/>
      <c r="D92" s="83"/>
      <c r="E92" s="83"/>
      <c r="K92" s="12"/>
    </row>
    <row r="93" spans="2:11" ht="15" hidden="1">
      <c r="B93" s="83"/>
      <c r="C93" s="83"/>
      <c r="D93" s="83"/>
      <c r="E93" s="83"/>
      <c r="K93" s="12"/>
    </row>
    <row r="94" spans="2:11" ht="15" hidden="1">
      <c r="B94" s="83"/>
      <c r="C94" s="83"/>
      <c r="D94" s="83"/>
      <c r="E94" s="83"/>
      <c r="K94" s="12"/>
    </row>
    <row r="95" spans="2:11" ht="15" hidden="1">
      <c r="B95" s="83"/>
      <c r="C95" s="83"/>
      <c r="D95" s="83"/>
      <c r="E95" s="83"/>
      <c r="K95" s="12"/>
    </row>
    <row r="96" spans="2:11" ht="15" hidden="1">
      <c r="B96" s="83"/>
      <c r="C96" s="83"/>
      <c r="D96" s="83"/>
      <c r="E96" s="83"/>
      <c r="K96" s="12"/>
    </row>
    <row r="97" spans="2:11" ht="15" hidden="1">
      <c r="B97" s="83"/>
      <c r="C97" s="83"/>
      <c r="D97" s="83"/>
      <c r="E97" s="83"/>
      <c r="K97" s="12"/>
    </row>
    <row r="98" spans="2:11" ht="15" hidden="1">
      <c r="B98" s="83"/>
      <c r="C98" s="83"/>
      <c r="D98" s="83"/>
      <c r="E98" s="83"/>
      <c r="K98" s="12"/>
    </row>
    <row r="99" spans="2:11" ht="15" hidden="1">
      <c r="B99" s="83"/>
      <c r="C99" s="83"/>
      <c r="D99" s="83"/>
      <c r="E99" s="83"/>
      <c r="K99" s="12"/>
    </row>
    <row r="100" spans="2:11" ht="15" hidden="1">
      <c r="B100" s="83"/>
      <c r="C100" s="83"/>
      <c r="D100" s="83"/>
      <c r="E100" s="83"/>
      <c r="K100" s="12"/>
    </row>
    <row r="101" spans="2:11" ht="15" hidden="1">
      <c r="B101" s="83"/>
      <c r="C101" s="83"/>
      <c r="D101" s="83"/>
      <c r="E101" s="83"/>
      <c r="K101" s="12"/>
    </row>
    <row r="102" spans="2:11" ht="15" hidden="1">
      <c r="B102" s="83"/>
      <c r="C102" s="83"/>
      <c r="D102" s="83"/>
      <c r="E102" s="83"/>
      <c r="K102" s="12"/>
    </row>
    <row r="103" spans="2:11" ht="15" hidden="1">
      <c r="B103" s="83"/>
      <c r="C103" s="83"/>
      <c r="D103" s="83"/>
      <c r="E103" s="83"/>
      <c r="K103" s="12"/>
    </row>
    <row r="104" spans="2:11" ht="15" hidden="1">
      <c r="B104" s="83"/>
      <c r="C104" s="83"/>
      <c r="D104" s="83"/>
      <c r="E104" s="83"/>
      <c r="K104" s="12"/>
    </row>
    <row r="105" spans="2:11" ht="15" hidden="1">
      <c r="B105" s="83"/>
      <c r="C105" s="83"/>
      <c r="D105" s="83"/>
      <c r="E105" s="83"/>
      <c r="K105" s="12"/>
    </row>
    <row r="106" spans="2:11" ht="15" hidden="1">
      <c r="B106" s="83"/>
      <c r="C106" s="83"/>
      <c r="D106" s="83"/>
      <c r="E106" s="83"/>
      <c r="K106" s="12"/>
    </row>
    <row r="107" spans="2:11" ht="15" hidden="1">
      <c r="B107" s="83"/>
      <c r="C107" s="83"/>
      <c r="D107" s="83"/>
      <c r="E107" s="83"/>
      <c r="K107" s="12"/>
    </row>
    <row r="108" spans="2:11" ht="15" hidden="1">
      <c r="B108" s="83"/>
      <c r="C108" s="83"/>
      <c r="D108" s="83"/>
      <c r="E108" s="83"/>
      <c r="K108" s="12"/>
    </row>
    <row r="109" spans="2:11" ht="15" hidden="1">
      <c r="B109" s="83"/>
      <c r="C109" s="83"/>
      <c r="D109" s="83"/>
      <c r="E109" s="83"/>
      <c r="K109" s="12"/>
    </row>
    <row r="110" spans="2:11" ht="15" hidden="1">
      <c r="B110" s="83"/>
      <c r="C110" s="83"/>
      <c r="D110" s="83"/>
      <c r="E110" s="83"/>
      <c r="K110" s="12"/>
    </row>
    <row r="111" spans="2:11" ht="15" hidden="1">
      <c r="B111" s="83"/>
      <c r="C111" s="83"/>
      <c r="D111" s="83"/>
      <c r="E111" s="83"/>
      <c r="K111" s="12"/>
    </row>
    <row r="112" spans="2:11" ht="15" hidden="1">
      <c r="B112" s="83"/>
      <c r="C112" s="83"/>
      <c r="D112" s="83"/>
      <c r="E112" s="83"/>
      <c r="K112" s="12"/>
    </row>
    <row r="113" spans="2:11" ht="15" hidden="1">
      <c r="B113" s="83"/>
      <c r="C113" s="83"/>
      <c r="D113" s="83"/>
      <c r="E113" s="83"/>
      <c r="K113" s="12"/>
    </row>
    <row r="114" spans="2:11" ht="15" hidden="1">
      <c r="B114" s="83"/>
      <c r="C114" s="83"/>
      <c r="D114" s="83"/>
      <c r="E114" s="83"/>
      <c r="K114" s="12"/>
    </row>
    <row r="115" spans="2:11" ht="15" hidden="1">
      <c r="B115" s="83"/>
      <c r="C115" s="83"/>
      <c r="D115" s="83"/>
      <c r="E115" s="83"/>
      <c r="K115" s="12"/>
    </row>
    <row r="116" spans="2:11" ht="15" hidden="1">
      <c r="B116" s="83"/>
      <c r="C116" s="83"/>
      <c r="D116" s="83"/>
      <c r="E116" s="83"/>
      <c r="K116" s="12"/>
    </row>
    <row r="117" spans="2:11" ht="15" hidden="1">
      <c r="B117" s="83"/>
      <c r="C117" s="83"/>
      <c r="D117" s="83"/>
      <c r="E117" s="83"/>
      <c r="K117" s="12"/>
    </row>
    <row r="118" spans="2:11" ht="15" hidden="1">
      <c r="B118" s="83"/>
      <c r="C118" s="83"/>
      <c r="D118" s="83"/>
      <c r="E118" s="83"/>
      <c r="K118" s="12"/>
    </row>
    <row r="119" spans="2:11" ht="15" hidden="1">
      <c r="B119" s="83"/>
      <c r="C119" s="83"/>
      <c r="D119" s="83"/>
      <c r="E119" s="83"/>
      <c r="K119" s="12"/>
    </row>
    <row r="120" spans="2:11" ht="15" hidden="1">
      <c r="B120" s="83"/>
      <c r="C120" s="83"/>
      <c r="D120" s="83"/>
      <c r="E120" s="83"/>
      <c r="K120" s="12"/>
    </row>
    <row r="121" spans="2:11" ht="15" hidden="1">
      <c r="B121" s="83"/>
      <c r="C121" s="83"/>
      <c r="D121" s="83"/>
      <c r="E121" s="83"/>
      <c r="K121" s="12"/>
    </row>
    <row r="122" spans="2:11" ht="15" hidden="1">
      <c r="B122" s="83"/>
      <c r="C122" s="83"/>
      <c r="D122" s="83"/>
      <c r="E122" s="83"/>
      <c r="K122" s="12"/>
    </row>
    <row r="123" spans="2:5" ht="12.75" hidden="1">
      <c r="B123" s="83"/>
      <c r="C123" s="83"/>
      <c r="D123" s="83"/>
      <c r="E123" s="83"/>
    </row>
    <row r="124" spans="2:5" ht="12.75" hidden="1">
      <c r="B124" s="83"/>
      <c r="C124" s="83"/>
      <c r="D124" s="83"/>
      <c r="E124" s="83"/>
    </row>
    <row r="125" spans="2:5" ht="12.75" hidden="1">
      <c r="B125" s="83"/>
      <c r="C125" s="83"/>
      <c r="D125" s="83"/>
      <c r="E125" s="83"/>
    </row>
    <row r="126" spans="2:5" ht="12.75" hidden="1">
      <c r="B126" s="83"/>
      <c r="C126" s="83"/>
      <c r="D126" s="83"/>
      <c r="E126" s="83"/>
    </row>
    <row r="127" spans="2:5" ht="12.75" hidden="1">
      <c r="B127" s="83"/>
      <c r="C127" s="83"/>
      <c r="D127" s="83"/>
      <c r="E127" s="83"/>
    </row>
    <row r="128" spans="2:5" ht="12.75" hidden="1">
      <c r="B128" s="83"/>
      <c r="C128" s="83"/>
      <c r="D128" s="83"/>
      <c r="E128" s="83"/>
    </row>
    <row r="129" spans="2:5" ht="12.75" hidden="1">
      <c r="B129" s="83"/>
      <c r="C129" s="83"/>
      <c r="D129" s="83"/>
      <c r="E129" s="83"/>
    </row>
    <row r="130" spans="2:5" ht="12.75" hidden="1">
      <c r="B130" s="83"/>
      <c r="C130" s="83"/>
      <c r="D130" s="83"/>
      <c r="E130" s="83"/>
    </row>
    <row r="131" spans="2:5" ht="12.75" hidden="1">
      <c r="B131" s="83"/>
      <c r="C131" s="83"/>
      <c r="D131" s="83"/>
      <c r="E131" s="83"/>
    </row>
    <row r="132" spans="2:5" ht="12.75" hidden="1">
      <c r="B132" s="83"/>
      <c r="C132" s="83"/>
      <c r="D132" s="83"/>
      <c r="E132" s="83"/>
    </row>
    <row r="133" spans="2:5" ht="12.75" hidden="1">
      <c r="B133" s="83"/>
      <c r="C133" s="83"/>
      <c r="D133" s="83"/>
      <c r="E133" s="83"/>
    </row>
    <row r="134" spans="2:5" ht="12.75" hidden="1">
      <c r="B134" s="83"/>
      <c r="C134" s="83"/>
      <c r="D134" s="83"/>
      <c r="E134" s="83"/>
    </row>
    <row r="135" spans="2:5" ht="12.75" hidden="1">
      <c r="B135" s="83"/>
      <c r="C135" s="83"/>
      <c r="D135" s="83"/>
      <c r="E135" s="83"/>
    </row>
    <row r="136" spans="2:5" ht="12.75" hidden="1">
      <c r="B136" s="83"/>
      <c r="C136" s="83"/>
      <c r="D136" s="83"/>
      <c r="E136" s="83"/>
    </row>
    <row r="137" spans="2:5" ht="12.75" hidden="1">
      <c r="B137" s="83"/>
      <c r="C137" s="83"/>
      <c r="D137" s="83"/>
      <c r="E137" s="83"/>
    </row>
    <row r="138" spans="2:5" ht="12.75" hidden="1">
      <c r="B138" s="83"/>
      <c r="C138" s="83"/>
      <c r="D138" s="83"/>
      <c r="E138" s="83"/>
    </row>
    <row r="139" spans="2:5" ht="12.75" hidden="1">
      <c r="B139" s="83"/>
      <c r="C139" s="83"/>
      <c r="D139" s="83"/>
      <c r="E139" s="83"/>
    </row>
    <row r="140" spans="2:5" ht="12.75" hidden="1">
      <c r="B140" s="83"/>
      <c r="C140" s="83"/>
      <c r="D140" s="83"/>
      <c r="E140" s="83"/>
    </row>
    <row r="141" spans="2:5" ht="12.75" hidden="1">
      <c r="B141" s="83"/>
      <c r="C141" s="83"/>
      <c r="D141" s="83"/>
      <c r="E141" s="83"/>
    </row>
    <row r="142" spans="2:5" ht="12.75" hidden="1">
      <c r="B142" s="83"/>
      <c r="C142" s="83"/>
      <c r="D142" s="83"/>
      <c r="E142" s="83"/>
    </row>
    <row r="143" spans="2:5" ht="12.75" hidden="1">
      <c r="B143" s="83"/>
      <c r="C143" s="83"/>
      <c r="D143" s="83"/>
      <c r="E143" s="83"/>
    </row>
    <row r="144" spans="2:5" ht="12.75" hidden="1">
      <c r="B144" s="83"/>
      <c r="C144" s="83"/>
      <c r="D144" s="83"/>
      <c r="E144" s="83"/>
    </row>
    <row r="145" spans="2:5" ht="12.75" hidden="1">
      <c r="B145" s="83"/>
      <c r="C145" s="83"/>
      <c r="D145" s="83"/>
      <c r="E145" s="83"/>
    </row>
    <row r="146" spans="2:5" ht="12.75" hidden="1">
      <c r="B146" s="83"/>
      <c r="C146" s="83"/>
      <c r="D146" s="83"/>
      <c r="E146" s="83"/>
    </row>
    <row r="147" spans="2:5" ht="12.75" hidden="1">
      <c r="B147" s="83"/>
      <c r="C147" s="83"/>
      <c r="D147" s="83"/>
      <c r="E147" s="83"/>
    </row>
    <row r="148" spans="2:5" ht="12.75" hidden="1">
      <c r="B148" s="83"/>
      <c r="C148" s="83"/>
      <c r="D148" s="83"/>
      <c r="E148" s="83"/>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sheetData>
  <sheetProtection/>
  <mergeCells count="8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J19:L19"/>
    <mergeCell ref="F20:H20"/>
    <mergeCell ref="A13:B13"/>
    <mergeCell ref="C13:M13"/>
    <mergeCell ref="A14:B14"/>
    <mergeCell ref="C14:M14"/>
    <mergeCell ref="A15:B15"/>
    <mergeCell ref="C15:M15"/>
    <mergeCell ref="J20:L20"/>
    <mergeCell ref="F21:H21"/>
    <mergeCell ref="J21:L21"/>
    <mergeCell ref="A17:B18"/>
    <mergeCell ref="C17:D18"/>
    <mergeCell ref="E17:M17"/>
    <mergeCell ref="F18:H18"/>
    <mergeCell ref="J18:L18"/>
    <mergeCell ref="A19:B21"/>
    <mergeCell ref="C19:D21"/>
    <mergeCell ref="F19:H19"/>
    <mergeCell ref="L23:M23"/>
    <mergeCell ref="A24:A25"/>
    <mergeCell ref="B24:B25"/>
    <mergeCell ref="C24:C25"/>
    <mergeCell ref="D24:D25"/>
    <mergeCell ref="E24:E26"/>
    <mergeCell ref="L24:M24"/>
    <mergeCell ref="A28:C30"/>
    <mergeCell ref="D28:E28"/>
    <mergeCell ref="I28:J28"/>
    <mergeCell ref="L28:M30"/>
    <mergeCell ref="D29:E29"/>
    <mergeCell ref="D30:E30"/>
    <mergeCell ref="A32:M32"/>
    <mergeCell ref="A56:M56"/>
    <mergeCell ref="A58:A59"/>
    <mergeCell ref="B58:E59"/>
    <mergeCell ref="F58:G58"/>
    <mergeCell ref="H58:M59"/>
    <mergeCell ref="B60:E60"/>
    <mergeCell ref="H60:M60"/>
    <mergeCell ref="B61:E61"/>
    <mergeCell ref="H61:M61"/>
    <mergeCell ref="B62:E62"/>
    <mergeCell ref="H62:M62"/>
    <mergeCell ref="J68:M68"/>
    <mergeCell ref="B63:E63"/>
    <mergeCell ref="H63:M63"/>
    <mergeCell ref="B64:E64"/>
    <mergeCell ref="H64:M64"/>
    <mergeCell ref="B65:I65"/>
    <mergeCell ref="J65:M65"/>
    <mergeCell ref="B69:I69"/>
    <mergeCell ref="J69:M69"/>
    <mergeCell ref="F85:H86"/>
    <mergeCell ref="F87:H87"/>
    <mergeCell ref="F88:H89"/>
    <mergeCell ref="B66:I66"/>
    <mergeCell ref="J66:M66"/>
    <mergeCell ref="B67:I67"/>
    <mergeCell ref="J67:M67"/>
    <mergeCell ref="B68:I68"/>
  </mergeCells>
  <conditionalFormatting sqref="H35:I38">
    <cfRule type="cellIs" priority="1" dxfId="2" operator="between">
      <formula>$L$30</formula>
      <formula>$M$30</formula>
    </cfRule>
    <cfRule type="cellIs" priority="2" dxfId="1" operator="between">
      <formula>$L$29</formula>
      <formula>$M$29</formula>
    </cfRule>
    <cfRule type="cellIs" priority="3" dxfId="0" operator="between">
      <formula>#REF!</formula>
      <formula>$M$28</formula>
    </cfRule>
  </conditionalFormatting>
  <dataValidations count="8">
    <dataValidation type="list" allowBlank="1" showInputMessage="1" showErrorMessage="1" sqref="C9:M9">
      <formula1>$O$38:$O$41</formula1>
    </dataValidation>
    <dataValidation type="list" allowBlank="1" showInputMessage="1" showErrorMessage="1" sqref="C7:H7">
      <formula1>$O$23:$O$36</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C19:D21">
      <formula1>$O$45:$O$54</formula1>
    </dataValidation>
    <dataValidation type="list" allowBlank="1" showInputMessage="1" showErrorMessage="1" sqref="L7:M7">
      <formula1>$O$18:$O$21</formula1>
    </dataValidation>
    <dataValidation type="list" allowBlank="1" showInputMessage="1" showErrorMessage="1" sqref="C14:M14">
      <formula1>$O$56:$O$60</formula1>
    </dataValidation>
  </dataValidations>
  <printOptions horizontalCentered="1"/>
  <pageMargins left="0.31496062992125984" right="0.31496062992125984" top="0.7480314960629921" bottom="0.35433070866141736" header="0.31496062992125984" footer="0.31496062992125984"/>
  <pageSetup horizontalDpi="600" verticalDpi="600" orientation="portrait" scale="43" r:id="rId2"/>
  <rowBreaks count="1" manualBreakCount="1">
    <brk id="55" max="12" man="1"/>
  </rowBreaks>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69</v>
      </c>
    </row>
    <row r="2" ht="15" customHeight="1">
      <c r="A2" s="19" t="s">
        <v>6</v>
      </c>
    </row>
    <row r="3" ht="15" customHeight="1">
      <c r="A3" s="3" t="s">
        <v>8</v>
      </c>
    </row>
    <row r="4" ht="15" customHeight="1">
      <c r="A4" s="3" t="s">
        <v>10</v>
      </c>
    </row>
    <row r="5" ht="15" customHeight="1">
      <c r="A5" s="21" t="s">
        <v>70</v>
      </c>
    </row>
    <row r="6" ht="15" customHeight="1">
      <c r="A6" s="3" t="s">
        <v>13</v>
      </c>
    </row>
    <row r="7" ht="15" customHeight="1">
      <c r="A7" s="3" t="s">
        <v>18</v>
      </c>
    </row>
    <row r="8" ht="15" customHeight="1">
      <c r="A8" s="3" t="s">
        <v>20</v>
      </c>
    </row>
    <row r="9" ht="15" customHeight="1">
      <c r="A9" s="21" t="s">
        <v>72</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81</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68</v>
      </c>
    </row>
    <row r="22" ht="15" customHeight="1">
      <c r="A22" s="20" t="s">
        <v>46</v>
      </c>
    </row>
    <row r="23" ht="15" customHeight="1">
      <c r="A23" s="20" t="s">
        <v>47</v>
      </c>
    </row>
    <row r="24" ht="15" customHeight="1">
      <c r="A24" s="20" t="s">
        <v>59</v>
      </c>
    </row>
    <row r="25" ht="15" customHeight="1">
      <c r="A25" s="20" t="s">
        <v>60</v>
      </c>
    </row>
    <row r="26" ht="15" customHeight="1">
      <c r="A26" s="20" t="s">
        <v>48</v>
      </c>
    </row>
    <row r="27" ht="15" customHeight="1">
      <c r="A27" s="20" t="s">
        <v>49</v>
      </c>
    </row>
    <row r="28" ht="15" customHeight="1">
      <c r="A28" s="20" t="s">
        <v>50</v>
      </c>
    </row>
    <row r="29" ht="15" customHeight="1">
      <c r="A29" s="20" t="s">
        <v>61</v>
      </c>
    </row>
    <row r="30" ht="15" customHeight="1">
      <c r="A30" s="20" t="s">
        <v>62</v>
      </c>
    </row>
    <row r="31" ht="15" customHeight="1">
      <c r="A31" s="20" t="s">
        <v>52</v>
      </c>
    </row>
    <row r="32" ht="15" customHeight="1">
      <c r="A32" s="20" t="s">
        <v>53</v>
      </c>
    </row>
    <row r="33" ht="15" customHeight="1">
      <c r="A33" s="20" t="s">
        <v>51</v>
      </c>
    </row>
    <row r="34" ht="15" customHeight="1">
      <c r="A34" s="20" t="s">
        <v>63</v>
      </c>
    </row>
    <row r="35" ht="15" customHeight="1">
      <c r="A35" s="20" t="s">
        <v>64</v>
      </c>
    </row>
    <row r="36" ht="15" customHeight="1">
      <c r="A36" s="21" t="s">
        <v>67</v>
      </c>
    </row>
    <row r="37" ht="15" customHeight="1">
      <c r="A37" s="9" t="s">
        <v>65</v>
      </c>
    </row>
    <row r="38" ht="15" customHeight="1">
      <c r="A38" s="9" t="s">
        <v>66</v>
      </c>
    </row>
    <row r="39" ht="15" customHeight="1">
      <c r="A39" s="9" t="s">
        <v>54</v>
      </c>
    </row>
    <row r="40" ht="15" customHeight="1">
      <c r="A40" s="9" t="s">
        <v>44</v>
      </c>
    </row>
    <row r="41" ht="15" customHeight="1">
      <c r="A41" s="9" t="s">
        <v>55</v>
      </c>
    </row>
    <row r="42" ht="12.75">
      <c r="A42" s="22" t="s">
        <v>78</v>
      </c>
    </row>
    <row r="43" ht="12.75">
      <c r="A43" s="3" t="s">
        <v>45</v>
      </c>
    </row>
    <row r="44" ht="12.75">
      <c r="A44" s="3" t="s">
        <v>79</v>
      </c>
    </row>
    <row r="45" ht="12.75">
      <c r="A45" s="21" t="s">
        <v>82</v>
      </c>
    </row>
    <row r="46" ht="12.75">
      <c r="A46" s="3" t="s">
        <v>84</v>
      </c>
    </row>
    <row r="47" ht="12.75">
      <c r="A47" s="19" t="s">
        <v>91</v>
      </c>
    </row>
    <row r="48" ht="12.75">
      <c r="A48" s="3" t="s">
        <v>83</v>
      </c>
    </row>
    <row r="49" ht="12.75">
      <c r="A49" s="3" t="s">
        <v>93</v>
      </c>
    </row>
    <row r="50" ht="12.75">
      <c r="A50" s="3" t="s">
        <v>94</v>
      </c>
    </row>
    <row r="51" ht="12.75">
      <c r="A51" s="3" t="s">
        <v>95</v>
      </c>
    </row>
    <row r="52" ht="12.75">
      <c r="A52" s="3" t="s">
        <v>96</v>
      </c>
    </row>
    <row r="53" ht="12.75">
      <c r="A53" s="3" t="s">
        <v>97</v>
      </c>
    </row>
    <row r="54" ht="12.75">
      <c r="A54" s="3" t="s">
        <v>99</v>
      </c>
    </row>
    <row r="55" ht="12.75">
      <c r="A55" s="3" t="s">
        <v>98</v>
      </c>
    </row>
    <row r="56" ht="12.75">
      <c r="A56" s="21" t="s">
        <v>103</v>
      </c>
    </row>
    <row r="57" ht="25.5">
      <c r="A57" s="3" t="s">
        <v>105</v>
      </c>
    </row>
    <row r="58" ht="25.5">
      <c r="A58" s="45" t="s">
        <v>106</v>
      </c>
    </row>
    <row r="59" ht="25.5">
      <c r="A59" s="45" t="s">
        <v>104</v>
      </c>
    </row>
    <row r="60" ht="12.75">
      <c r="A60" s="3" t="s">
        <v>107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Francy Milena Lopez Garcia</cp:lastModifiedBy>
  <cp:lastPrinted>2021-04-18T23:49:18Z</cp:lastPrinted>
  <dcterms:created xsi:type="dcterms:W3CDTF">2015-05-25T16:17:38Z</dcterms:created>
  <dcterms:modified xsi:type="dcterms:W3CDTF">2024-01-29T03:31:27Z</dcterms:modified>
  <cp:category/>
  <cp:version/>
  <cp:contentType/>
  <cp:contentStatus/>
</cp:coreProperties>
</file>