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7 IDEP 2023\120_28_15_PEDI_plan_estrategico_2023\04 SEGUIMIENTO PEDI DICIEMBRE 2023\"/>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2019'!$A$1:$BP$24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Y23" i="2" l="1"/>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<sst xmlns="http://schemas.openxmlformats.org/spreadsheetml/2006/main" count="238" uniqueCount="167">
  <si>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</si>
  <si>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</si>
  <si>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</si>
  <si>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</si>
  <si>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</si>
  <si>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</si>
  <si>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</si>
  <si>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</si>
  <si>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</si>
  <si>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</si>
  <si>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</si>
  <si>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</si>
  <si>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</si>
  <si>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</si>
  <si>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</si>
  <si>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</si>
  <si>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</si>
  <si>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</si>
  <si>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</si>
  <si>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</si>
  <si>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</si>
  <si>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</si>
  <si>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</si>
  <si>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</si>
  <si>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</si>
  <si>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</si>
  <si>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</si>
  <si>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</si>
  <si>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</si>
  <si>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</si>
  <si>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</si>
  <si>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</si>
  <si>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</si>
  <si>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</si>
  <si>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</si>
  <si>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</si>
  <si>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</si>
  <si>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</si>
  <si>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</si>
  <si>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</si>
  <si>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</si>
  <si>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</si>
  <si>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</si>
  <si>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</si>
  <si>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</si>
  <si>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</si>
  <si>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</si>
  <si>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</si>
  <si>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</si>
  <si>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</si>
  <si>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</si>
  <si>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</si>
  <si>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</si>
  <si>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</si>
  <si>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</si>
  <si>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</si>
  <si>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</si>
  <si>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</si>
  <si>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</si>
  <si>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</si>
  <si>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</si>
  <si>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</si>
  <si>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</si>
  <si>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</si>
  <si>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</si>
  <si>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</si>
  <si>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</si>
  <si>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</si>
  <si>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</si>
  <si>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</si>
  <si>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</si>
  <si>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</si>
  <si>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</si>
  <si>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</si>
  <si>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</si>
  <si>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</si>
  <si>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</si>
  <si>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</si>
  <si>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</si>
  <si>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</si>
  <si>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</si>
  <si>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</si>
  <si>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</si>
  <si>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</si>
  <si>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</si>
  <si>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</si>
  <si>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</si>
  <si>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</si>
  <si>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</si>
  <si>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</si>
  <si>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</si>
  <si>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</si>
  <si>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</si>
  <si>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</si>
  <si>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</si>
  <si>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</si>
  <si>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</si>
  <si>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</si>
  <si>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</si>
  <si>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</si>
  <si>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</si>
  <si>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</si>
  <si>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</si>
  <si>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</si>
  <si>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</si>
  <si>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</si>
  <si>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</si>
  <si>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</si>
  <si>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</si>
  <si>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</si>
  <si>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</si>
  <si>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</si>
  <si>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</si>
  <si>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</si>
  <si>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</si>
  <si>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</si>
  <si>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</si>
  <si>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</si>
  <si>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</si>
  <si>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</si>
  <si>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</si>
  <si>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</si>
  <si>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</si>
  <si>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</si>
  <si>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</si>
  <si>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</si>
  <si>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</si>
  <si>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</si>
  <si>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</si>
  <si>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</si>
  <si>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</si>
  <si>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</si>
  <si>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</si>
  <si>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</si>
  <si>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</si>
  <si>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</si>
  <si>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</si>
  <si>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</si>
  <si>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</si>
  <si>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</si>
  <si>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</si>
  <si>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</si>
  <si>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</si>
  <si>
    <t>SEGUIMIENTO CORTE DICIEMBRE 2023</t>
  </si>
  <si>
    <t xml:space="preserve">1. Investigación Emociones, enseñanza y aprendizaje en el aula,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buscó caracterizar la diversidad de concepciones y representaciones del currículo en las prácticas docentes de un grupo de 5 instituciones educativas públicas de Bogotá. 
3. Investigación lenguajes y mediaciones en la educación del siglo XXI: prácticas pedagógicas innovadoras,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tuvo como objetivo analizar los desarrollos de la implementación de la organización curricular y pedagógica de los ciclos formativos, los campos de pensamiento y el trabajo con proyectos en uno de los colegios nuevos inaugurados en el 2023.
</t>
  </si>
  <si>
    <t xml:space="preserve">1. Investigación Caracterización de iniciativas STEM en maestros, niñas, niños y jóvenes, la cual realizó la caracterización de experiencias pedagógicas en STEM desarrolladas por maestras, maestros y estudiantes en el contexto de la política de la Secretaría de Educación Distrital de Bogotá. Se tuvo una metodología mixta que incluyó el análisis documental, la entrevista semiestructurada y el cuestionario. La perspectiva STEM que manejó esta investigación tuvo un enfoque que aborda políticas, proyectos y programas en las disciplinas de Ciencia, Tecnología, Ingeniería y Matemáticas. Este enfoque presenta barreras y mitos que desincentivan el interés de niños y adolescentes por estas disciplinas, lo que requiere de intervenciones educativas que promuevan la integración de las disciplinas STEM en los procesos de educativos de los colegios públicos de Bogotá. La investigación caracterizó también el desarrollo de planes para el acompañamiento y fortalecimiento de estas iniciativas en el contexto de la declaratoria de Bogotá territorio STEM. 
2. Investigación Sistematización de experiencias La cual logró la sistematización de experiencias clave en 10 líneas significativas que recibieron incentivos y reconocimientos de la Secretaría de Educación Distrital de Bogotá. Se abordó un Universo amplio y se focalizó sobre 19 experiencias de colegios y 1 del programa “Jóvenes a la U”. Se efectuó en el proceso un recorrido por el sistema de estímulos de la SED y una sistematización de trayectorias incluyendo la descripción de los factores claves del proceso. Este estudio tuvo un amplio trabajo de campo con entrevistas y talleres a diferentes actores y dos procesos de socialización colectivos. La investigación derivó en un libro impreso y uno digital que recogió los resultados de la investigación.
</t>
  </si>
  <si>
    <t xml:space="preserve">Hacia el reconocimiento del IDEP en el sector se estructuraron dos componentes, así:
 1. La Escuela de Maestros y Maestras que Investigan e Innovan EMMI que formó en su campus virtual a 407 maestros, maestras y directivos docentes de los colegios oficiales del distrito en prácticas, teorías, epistemes y metodologías de investigación para la producción, circulación y difusión del conocimiento desde lo local a lo global. 
2. El Componente SNCTI impulsó una ruta para la inscripción del IDEP en el Sistema Nacional de Ciencia, Tecnología e Innovación de MinCiencias a través de talleres y protocolos para gestionar InstituLAC, GrupLAC y CvLAC en la plataforma. En cuanto a la red del conocimiento, se enfocó en alianzas estratégicas para el fortalecimiento de los grupos de investigación y de la gestión del conocimiento a través de la vinculación de coinvestigadores a las investigaciones de las Agendas 1 y 2. De la misma manera, a los procesos formativos de las agendas de investigación, se vincularon un total de 120 docentes participantes. De otro lado, se llevó a cabo el proceso de alistamiento para la postulación a la convocatoria de Minciencias con miras al reconocimiento del IDEP en el sector de Ciencia, Tecnología, investigación e Innovación nacional. Para ello, se planificó el proceso de autoevaluación y de plan de mejoramiento requeridos por Minciencias, con el aval y aprobación del Comité Asesor de Ciencia y Tecnología del IDEP.
</t>
  </si>
  <si>
    <t xml:space="preserve">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</si>
  <si>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Se cuenta con la estructuración, definición y desarrollo del Programa Directivos Docentes, Maestras y Maestros que Inspiran – DMMqI – Programa Directivos Docentes, Maestras y Maestros que Inspiran.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t>
  </si>
  <si>
    <t xml:space="preserve">Se alimentó la parrilla semanal de redes durante el mes, se realizó el envío de 1 boletín de prensa y 1 boletín externo “Hola Profe” y la gestión de publicaciones en medios, así como el envío de 2 boletines internos; y el cubrimiento y registro audiovisual de la rendición de cuentas del Sector Educación. Los registros derivados de estas actividades se encuentran publicados en las redes sociales y el sitio web del IDEP. Se actualizó semanalmente los contenidos de la cartelera digital en el punto de atención a la ciudadanía. En cuanto a los procesos editoriales se publicó en la vigencia 2023: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18.Revista Educación y Ciudad No. 45 
19.Magazín Aula Urbana No. 129. 
20.Magazín Aula Urbana No. 130.
21. Magazín Aula Urbana No. 131
22. Influencia de las técnicas somáticas en las prácticas pedagógicas y el bienestar emocional en contextos escolares.
23. Libros de la Serie Incentiva 2023.
24. Filosofía y producción textual. Así contamos Tomo III. Monstruos y narraciones
</t>
  </si>
  <si>
    <t xml:space="preserve">Se realizó el cierre de ejecución de las acciones establecidas en el Plan de Acción Institucional - MIPG, en el cual se integraron los planes institucionales y estratégicos conforme lo dispuesto por el Decreto 612 de 2018 y las políticas de gestión y desempeño del MIPG, con lo cual se ha fortalecido la gestión institucional; se finalizó la ejecución de los planes del componente de Talento Humano, destacando el reporte oportuno de la información en el SIDEAP, el desarrollo de actividades internas de capacitación y bienestar, entre otras; respecto del componente de seguridad y salud en el trabajo, se resalta la evaluación del Riesgo Psicosocial, la capacitación de la brigada de emergencias, y el desarrollo de actividades de promoción de la salud; sobre el componente de integridad se realizó la conformación de los Gestores de Integridad del Instituto mediante Resolución 068 de 2023, la formulación del plan operativo de Gestión de Integridad 2023 -2024 y la capacitación específica a los gestores; de igual forma, se finalizó  la ejecución de los planes de  Gestión Tecnológica, Gestión Ambiental y Participación Ciudadana. Se realizaron las tareas asociadas al anteproyecto presupuestal vigencia 2024 de acuerdo con el cronograma de la Circular Externa No SDH-000004; se actualizó el normograma por proceso, se participó en los talleres de accesibilidad orientados por el INCI, se ejecutaron las sesiones de los comités de contratación, conciliación e institucional de gestión y desempeño, seguimiento al plan anual de caja y seguimiento al plan de sostenibilidad contable. Se aprobaron las TRD por el CIDG. 
Se realizó la medición del desempeño institucional 2022, a través del diligenciamiento del Formato Único de Reporte de Avance a la Gestión - FURAG: 70.4, cuyos resultados han sido analizados con el fin de establecer acciones de mejora y fortalecimiento del MIPG; Resultado ITB: 61.7; Resultado IIPC: 48.24; Resultados IIP: 58.49, Gobierno Abierto: 50; Resultado PIGA: 87.8
</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</si>
  <si>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</si>
  <si>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</si>
  <si>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</si>
  <si>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</si>
  <si>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</si>
  <si>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</si>
  <si>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</si>
  <si>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</si>
  <si>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</si>
  <si>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</si>
  <si>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</si>
  <si>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</si>
  <si>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</si>
  <si>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</si>
  <si>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</si>
  <si>
    <t>SEGUIMIENTO CORTE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</si>
</sst>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16" fillId="2"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xf numFmtId="0" fontId="11" fillId="0" borderId="1" xfId="0" applyFont="1" applyBorder="1" applyAlignment="1">
      <alignment vertical="center" wrapText="1"/>
    </xf>
    <xf numFmtId="0" fontId="2" fillId="5" borderId="1"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69"/>
  <sheetViews>
    <sheetView tabSelected="1" view="pageBreakPreview" topLeftCell="AS13" zoomScale="80" zoomScaleNormal="60" zoomScaleSheetLayoutView="80" workbookViewId="0">
      <selection activeCell="AZ16" sqref="AZ16"/>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7" width="65.140625" style="3" hidden="1" customWidth="1"/>
    <col min="68" max="68" width="65.140625" style="3" customWidth="1"/>
    <col min="69" max="16384" width="10.85546875" style="3"/>
  </cols>
  <sheetData>
    <row r="1" spans="1:68" ht="11.25" customHeight="1" x14ac:dyDescent="0.25">
      <c r="A1" s="100"/>
      <c r="B1" s="100"/>
      <c r="C1" s="75" t="s">
        <v>54</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76"/>
      <c r="BC1" s="89" t="s">
        <v>4</v>
      </c>
      <c r="BD1" s="75"/>
      <c r="BE1" s="76"/>
    </row>
    <row r="2" spans="1:68" ht="11.25" customHeight="1" x14ac:dyDescent="0.25">
      <c r="A2" s="100"/>
      <c r="B2" s="100"/>
      <c r="C2" s="7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78"/>
      <c r="BC2" s="90"/>
      <c r="BD2" s="77"/>
      <c r="BE2" s="78"/>
    </row>
    <row r="3" spans="1:68" ht="15" customHeight="1" x14ac:dyDescent="0.25">
      <c r="A3" s="100"/>
      <c r="B3" s="100"/>
      <c r="C3" s="7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78"/>
      <c r="BC3" s="91"/>
      <c r="BD3" s="77"/>
      <c r="BE3" s="78"/>
      <c r="BF3" s="81"/>
    </row>
    <row r="4" spans="1:68" ht="15" customHeight="1" x14ac:dyDescent="0.25">
      <c r="A4" s="100"/>
      <c r="B4" s="100"/>
      <c r="C4" s="7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78"/>
      <c r="BC4" s="89" t="s">
        <v>64</v>
      </c>
      <c r="BD4" s="77"/>
      <c r="BE4" s="78"/>
      <c r="BF4" s="81"/>
    </row>
    <row r="5" spans="1:68" ht="15" customHeight="1" x14ac:dyDescent="0.25">
      <c r="A5" s="100"/>
      <c r="B5" s="100"/>
      <c r="C5" s="7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78"/>
      <c r="BC5" s="91"/>
      <c r="BD5" s="77"/>
      <c r="BE5" s="78"/>
      <c r="BF5" s="82"/>
    </row>
    <row r="6" spans="1:68" ht="22.5" customHeight="1" x14ac:dyDescent="0.25">
      <c r="A6" s="100"/>
      <c r="B6" s="100"/>
      <c r="C6" s="7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78"/>
      <c r="BC6" s="92" t="s">
        <v>65</v>
      </c>
      <c r="BD6" s="77"/>
      <c r="BE6" s="78"/>
      <c r="BF6" s="82"/>
    </row>
    <row r="7" spans="1:68" ht="14.25" customHeight="1" x14ac:dyDescent="0.25">
      <c r="A7" s="100"/>
      <c r="B7" s="100"/>
      <c r="C7" s="7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78"/>
      <c r="BC7" s="93"/>
      <c r="BD7" s="77"/>
      <c r="BE7" s="78"/>
      <c r="BF7" s="82"/>
    </row>
    <row r="8" spans="1:68" ht="18" customHeight="1" x14ac:dyDescent="0.25">
      <c r="A8" s="100"/>
      <c r="B8" s="100"/>
      <c r="C8" s="79"/>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0"/>
      <c r="BC8" s="94"/>
      <c r="BD8" s="79"/>
      <c r="BE8" s="80"/>
      <c r="BF8" s="82"/>
    </row>
    <row r="9" spans="1:68" ht="30" customHeight="1" x14ac:dyDescent="0.25">
      <c r="A9" s="84" t="s">
        <v>92</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row>
    <row r="10" spans="1:68" ht="20.100000000000001" customHeight="1" x14ac:dyDescent="0.25">
      <c r="A10" s="84" t="s">
        <v>93</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row>
    <row r="11" spans="1:68" ht="32.1" customHeight="1" x14ac:dyDescent="0.25">
      <c r="A11" s="74" t="s">
        <v>56</v>
      </c>
      <c r="B11" s="74" t="s">
        <v>6</v>
      </c>
      <c r="C11" s="96" t="s">
        <v>26</v>
      </c>
      <c r="D11" s="74" t="s">
        <v>20</v>
      </c>
      <c r="E11" s="74" t="s">
        <v>0</v>
      </c>
      <c r="F11" s="74"/>
      <c r="G11" s="74"/>
      <c r="H11" s="74"/>
      <c r="I11" s="101" t="s">
        <v>55</v>
      </c>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3"/>
      <c r="AR11" s="85" t="s">
        <v>15</v>
      </c>
      <c r="AS11" s="85"/>
      <c r="AT11" s="85"/>
      <c r="AU11" s="85"/>
      <c r="AV11" s="85"/>
      <c r="AW11" s="85"/>
      <c r="AX11" s="85"/>
      <c r="AY11" s="85"/>
      <c r="AZ11" s="85"/>
      <c r="BA11" s="85"/>
      <c r="BB11" s="85"/>
      <c r="BC11" s="85"/>
      <c r="BD11" s="83" t="s">
        <v>10</v>
      </c>
      <c r="BE11" s="83"/>
      <c r="BF11" s="61" t="s">
        <v>10</v>
      </c>
      <c r="BG11" s="62" t="s">
        <v>10</v>
      </c>
    </row>
    <row r="12" spans="1:68" ht="76.5" customHeight="1" x14ac:dyDescent="0.25">
      <c r="A12" s="74"/>
      <c r="B12" s="74"/>
      <c r="C12" s="97"/>
      <c r="D12" s="74"/>
      <c r="E12" s="74" t="s">
        <v>18</v>
      </c>
      <c r="F12" s="96" t="s">
        <v>17</v>
      </c>
      <c r="G12" s="96" t="s">
        <v>27</v>
      </c>
      <c r="H12" s="96" t="s">
        <v>19</v>
      </c>
      <c r="I12" s="95">
        <v>2020</v>
      </c>
      <c r="J12" s="95"/>
      <c r="K12" s="95"/>
      <c r="L12" s="95"/>
      <c r="M12" s="95"/>
      <c r="N12" s="95"/>
      <c r="O12" s="95">
        <v>2021</v>
      </c>
      <c r="P12" s="95"/>
      <c r="Q12" s="95"/>
      <c r="R12" s="95"/>
      <c r="S12" s="95"/>
      <c r="T12" s="95"/>
      <c r="U12" s="95"/>
      <c r="V12" s="95"/>
      <c r="W12" s="95">
        <v>2022</v>
      </c>
      <c r="X12" s="95"/>
      <c r="Y12" s="95"/>
      <c r="Z12" s="95"/>
      <c r="AA12" s="95"/>
      <c r="AB12" s="95"/>
      <c r="AC12" s="95">
        <v>2023</v>
      </c>
      <c r="AD12" s="95"/>
      <c r="AE12" s="95"/>
      <c r="AF12" s="95"/>
      <c r="AG12" s="95"/>
      <c r="AH12" s="95"/>
      <c r="AI12" s="95">
        <v>2024</v>
      </c>
      <c r="AJ12" s="95"/>
      <c r="AK12" s="95"/>
      <c r="AL12" s="95"/>
      <c r="AM12" s="95"/>
      <c r="AN12" s="95"/>
      <c r="AO12" s="95" t="s">
        <v>21</v>
      </c>
      <c r="AP12" s="95"/>
      <c r="AQ12" s="95"/>
      <c r="AR12" s="85">
        <v>2020</v>
      </c>
      <c r="AS12" s="85"/>
      <c r="AT12" s="85">
        <v>2021</v>
      </c>
      <c r="AU12" s="85"/>
      <c r="AV12" s="85">
        <v>2022</v>
      </c>
      <c r="AW12" s="85"/>
      <c r="AX12" s="85">
        <v>2023</v>
      </c>
      <c r="AY12" s="85"/>
      <c r="AZ12" s="85">
        <v>2024</v>
      </c>
      <c r="BA12" s="85"/>
      <c r="BB12" s="85" t="s">
        <v>21</v>
      </c>
      <c r="BC12" s="85"/>
      <c r="BD12" s="74" t="s">
        <v>51</v>
      </c>
      <c r="BE12" s="74" t="s">
        <v>52</v>
      </c>
      <c r="BF12" s="74" t="s">
        <v>73</v>
      </c>
      <c r="BG12" s="74" t="s">
        <v>87</v>
      </c>
      <c r="BH12" s="74" t="s">
        <v>94</v>
      </c>
      <c r="BI12" s="74" t="s">
        <v>102</v>
      </c>
      <c r="BJ12" s="74" t="s">
        <v>117</v>
      </c>
      <c r="BK12" s="74" t="s">
        <v>118</v>
      </c>
      <c r="BL12" s="74" t="s">
        <v>130</v>
      </c>
      <c r="BM12" s="74" t="s">
        <v>151</v>
      </c>
      <c r="BN12" s="74" t="s">
        <v>166</v>
      </c>
      <c r="BO12" s="74" t="s">
        <v>142</v>
      </c>
      <c r="BP12" s="74" t="s">
        <v>143</v>
      </c>
    </row>
    <row r="13" spans="1:68" ht="24" customHeight="1" x14ac:dyDescent="0.25">
      <c r="A13" s="74"/>
      <c r="B13" s="74"/>
      <c r="C13" s="97"/>
      <c r="D13" s="74"/>
      <c r="E13" s="74"/>
      <c r="F13" s="97"/>
      <c r="G13" s="97"/>
      <c r="H13" s="97"/>
      <c r="I13" s="95" t="s">
        <v>7</v>
      </c>
      <c r="J13" s="95" t="s">
        <v>5</v>
      </c>
      <c r="K13" s="95"/>
      <c r="L13" s="95"/>
      <c r="M13" s="95"/>
      <c r="N13" s="95"/>
      <c r="O13" s="95" t="s">
        <v>7</v>
      </c>
      <c r="P13" s="95" t="s">
        <v>5</v>
      </c>
      <c r="Q13" s="95"/>
      <c r="R13" s="95"/>
      <c r="S13" s="95"/>
      <c r="T13" s="95"/>
      <c r="U13" s="95"/>
      <c r="V13" s="95"/>
      <c r="W13" s="95" t="s">
        <v>7</v>
      </c>
      <c r="X13" s="95" t="s">
        <v>5</v>
      </c>
      <c r="Y13" s="95"/>
      <c r="Z13" s="95"/>
      <c r="AA13" s="95"/>
      <c r="AB13" s="95"/>
      <c r="AC13" s="95" t="s">
        <v>7</v>
      </c>
      <c r="AD13" s="95" t="s">
        <v>5</v>
      </c>
      <c r="AE13" s="95"/>
      <c r="AF13" s="95"/>
      <c r="AG13" s="95"/>
      <c r="AH13" s="95"/>
      <c r="AI13" s="95" t="s">
        <v>7</v>
      </c>
      <c r="AJ13" s="95" t="s">
        <v>5</v>
      </c>
      <c r="AK13" s="95"/>
      <c r="AL13" s="95"/>
      <c r="AM13" s="95"/>
      <c r="AN13" s="95"/>
      <c r="AO13" s="95" t="s">
        <v>7</v>
      </c>
      <c r="AP13" s="95" t="s">
        <v>5</v>
      </c>
      <c r="AQ13" s="95" t="s">
        <v>16</v>
      </c>
      <c r="AR13" s="85" t="s">
        <v>9</v>
      </c>
      <c r="AS13" s="85" t="s">
        <v>8</v>
      </c>
      <c r="AT13" s="85" t="s">
        <v>9</v>
      </c>
      <c r="AU13" s="85" t="s">
        <v>8</v>
      </c>
      <c r="AV13" s="85" t="s">
        <v>9</v>
      </c>
      <c r="AW13" s="85" t="s">
        <v>8</v>
      </c>
      <c r="AX13" s="85" t="s">
        <v>9</v>
      </c>
      <c r="AY13" s="85" t="s">
        <v>8</v>
      </c>
      <c r="AZ13" s="85" t="s">
        <v>9</v>
      </c>
      <c r="BA13" s="85" t="s">
        <v>8</v>
      </c>
      <c r="BB13" s="85" t="s">
        <v>9</v>
      </c>
      <c r="BC13" s="85" t="s">
        <v>8</v>
      </c>
      <c r="BD13" s="74"/>
      <c r="BE13" s="74"/>
      <c r="BF13" s="74"/>
      <c r="BG13" s="74"/>
      <c r="BH13" s="74"/>
      <c r="BI13" s="74"/>
      <c r="BJ13" s="74"/>
      <c r="BK13" s="74"/>
      <c r="BL13" s="74"/>
      <c r="BM13" s="74"/>
      <c r="BN13" s="74"/>
      <c r="BO13" s="74"/>
      <c r="BP13" s="74"/>
    </row>
    <row r="14" spans="1:68" ht="51.75" customHeight="1" x14ac:dyDescent="0.25">
      <c r="A14" s="74"/>
      <c r="B14" s="74"/>
      <c r="C14" s="99"/>
      <c r="D14" s="74"/>
      <c r="E14" s="74"/>
      <c r="F14" s="97"/>
      <c r="G14" s="97"/>
      <c r="H14" s="97"/>
      <c r="I14" s="95"/>
      <c r="J14" s="37" t="s">
        <v>11</v>
      </c>
      <c r="K14" s="37" t="s">
        <v>12</v>
      </c>
      <c r="L14" s="37" t="s">
        <v>13</v>
      </c>
      <c r="M14" s="37" t="s">
        <v>14</v>
      </c>
      <c r="N14" s="37" t="s">
        <v>22</v>
      </c>
      <c r="O14" s="95"/>
      <c r="P14" s="37" t="s">
        <v>11</v>
      </c>
      <c r="Q14" s="37" t="s">
        <v>12</v>
      </c>
      <c r="R14" s="37" t="s">
        <v>13</v>
      </c>
      <c r="S14" s="37" t="s">
        <v>14</v>
      </c>
      <c r="T14" s="64" t="s">
        <v>89</v>
      </c>
      <c r="U14" s="64" t="s">
        <v>90</v>
      </c>
      <c r="V14" s="37" t="s">
        <v>91</v>
      </c>
      <c r="W14" s="95"/>
      <c r="X14" s="37" t="s">
        <v>11</v>
      </c>
      <c r="Y14" s="37" t="s">
        <v>12</v>
      </c>
      <c r="Z14" s="37" t="s">
        <v>13</v>
      </c>
      <c r="AA14" s="37" t="s">
        <v>14</v>
      </c>
      <c r="AB14" s="37" t="s">
        <v>22</v>
      </c>
      <c r="AC14" s="95"/>
      <c r="AD14" s="37" t="s">
        <v>11</v>
      </c>
      <c r="AE14" s="37" t="s">
        <v>12</v>
      </c>
      <c r="AF14" s="37" t="s">
        <v>13</v>
      </c>
      <c r="AG14" s="37" t="s">
        <v>14</v>
      </c>
      <c r="AH14" s="37" t="s">
        <v>22</v>
      </c>
      <c r="AI14" s="95"/>
      <c r="AJ14" s="37" t="s">
        <v>11</v>
      </c>
      <c r="AK14" s="37" t="s">
        <v>12</v>
      </c>
      <c r="AL14" s="37" t="s">
        <v>13</v>
      </c>
      <c r="AM14" s="37" t="s">
        <v>14</v>
      </c>
      <c r="AN14" s="37" t="s">
        <v>22</v>
      </c>
      <c r="AO14" s="95"/>
      <c r="AP14" s="95"/>
      <c r="AQ14" s="95"/>
      <c r="AR14" s="85"/>
      <c r="AS14" s="85"/>
      <c r="AT14" s="85"/>
      <c r="AU14" s="85"/>
      <c r="AV14" s="85"/>
      <c r="AW14" s="85"/>
      <c r="AX14" s="85"/>
      <c r="AY14" s="85"/>
      <c r="AZ14" s="85"/>
      <c r="BA14" s="85"/>
      <c r="BB14" s="85"/>
      <c r="BC14" s="85"/>
      <c r="BD14" s="74"/>
      <c r="BE14" s="74"/>
      <c r="BF14" s="74"/>
      <c r="BG14" s="74"/>
      <c r="BH14" s="74"/>
      <c r="BI14" s="74"/>
      <c r="BJ14" s="74"/>
      <c r="BK14" s="74"/>
      <c r="BL14" s="74"/>
      <c r="BM14" s="74"/>
      <c r="BN14" s="74"/>
      <c r="BO14" s="74"/>
      <c r="BP14" s="74"/>
    </row>
    <row r="15" spans="1:68"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5</v>
      </c>
      <c r="AI15" s="34">
        <v>1</v>
      </c>
      <c r="AJ15" s="31"/>
      <c r="AK15" s="31"/>
      <c r="AL15" s="31"/>
      <c r="AM15" s="31"/>
      <c r="AN15" s="36">
        <f>SUM(AJ15:AM15)</f>
        <v>0</v>
      </c>
      <c r="AO15" s="31">
        <f>I15+O15+W15+AC15+AI15</f>
        <v>20</v>
      </c>
      <c r="AP15" s="36">
        <f>N15+V15+AB15+AH15+AN15</f>
        <v>19</v>
      </c>
      <c r="AQ15" s="65">
        <f>AP15/AO15</f>
        <v>0.95</v>
      </c>
      <c r="AR15" s="58">
        <v>934</v>
      </c>
      <c r="AS15" s="58">
        <v>934</v>
      </c>
      <c r="AT15" s="51">
        <v>579</v>
      </c>
      <c r="AU15" s="40">
        <v>576</v>
      </c>
      <c r="AV15" s="39">
        <v>730</v>
      </c>
      <c r="AW15" s="40">
        <v>730</v>
      </c>
      <c r="AX15" s="39">
        <v>584</v>
      </c>
      <c r="AY15" s="40">
        <v>569</v>
      </c>
      <c r="AZ15" s="41">
        <v>207</v>
      </c>
      <c r="BA15" s="40"/>
      <c r="BB15" s="42">
        <f>AR15+AT15+AV15+AX15+AZ15</f>
        <v>3034</v>
      </c>
      <c r="BC15" s="43">
        <f>AS15+AU15+AW15+AY15+BA15</f>
        <v>2809</v>
      </c>
      <c r="BD15" s="54" t="s">
        <v>57</v>
      </c>
      <c r="BE15" s="2" t="s">
        <v>66</v>
      </c>
      <c r="BF15" s="2" t="s">
        <v>74</v>
      </c>
      <c r="BG15" s="2" t="s">
        <v>81</v>
      </c>
      <c r="BH15" s="2" t="s">
        <v>95</v>
      </c>
      <c r="BI15" s="2" t="s">
        <v>103</v>
      </c>
      <c r="BJ15" s="2" t="s">
        <v>110</v>
      </c>
      <c r="BK15" s="2" t="s">
        <v>119</v>
      </c>
      <c r="BL15" s="70" t="s">
        <v>127</v>
      </c>
      <c r="BM15" s="70" t="s">
        <v>152</v>
      </c>
      <c r="BN15" s="70" t="s">
        <v>159</v>
      </c>
      <c r="BO15" s="70" t="s">
        <v>135</v>
      </c>
      <c r="BP15" s="70" t="s">
        <v>144</v>
      </c>
    </row>
    <row r="16" spans="1:68"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2</v>
      </c>
      <c r="AI16" s="34">
        <v>1</v>
      </c>
      <c r="AJ16" s="31"/>
      <c r="AK16" s="31"/>
      <c r="AL16" s="31"/>
      <c r="AM16" s="31"/>
      <c r="AN16" s="36">
        <f t="shared" ref="AN16:AN21" si="1">SUM(AJ16:AM16)</f>
        <v>0</v>
      </c>
      <c r="AO16" s="31">
        <f t="shared" ref="AO16:AO21" si="2">I16+O16+W16+AC16+AI16</f>
        <v>10</v>
      </c>
      <c r="AP16" s="20">
        <f t="shared" ref="AP16:AP21" si="3">N16+V16+AB16+AH16+AN16</f>
        <v>9</v>
      </c>
      <c r="AQ16" s="38">
        <f t="shared" ref="AQ16:AQ21" si="4">AP16/AO16</f>
        <v>0.9</v>
      </c>
      <c r="AR16" s="58">
        <v>458</v>
      </c>
      <c r="AS16" s="58">
        <v>458</v>
      </c>
      <c r="AT16" s="51">
        <v>661</v>
      </c>
      <c r="AU16" s="40">
        <v>661</v>
      </c>
      <c r="AV16" s="39">
        <v>442</v>
      </c>
      <c r="AW16" s="40">
        <v>442</v>
      </c>
      <c r="AX16" s="39">
        <v>357</v>
      </c>
      <c r="AY16" s="40">
        <v>357</v>
      </c>
      <c r="AZ16" s="41">
        <v>407</v>
      </c>
      <c r="BA16" s="40"/>
      <c r="BB16" s="42">
        <f>AR16+AT16+AV16+AX16+AZ16</f>
        <v>2325</v>
      </c>
      <c r="BC16" s="43">
        <f t="shared" ref="BC16:BC21" si="5">AS16+AU16+AW16+AY16+BA16</f>
        <v>1918</v>
      </c>
      <c r="BD16" s="55" t="s">
        <v>58</v>
      </c>
      <c r="BE16" s="2" t="s">
        <v>67</v>
      </c>
      <c r="BF16" s="2" t="s">
        <v>75</v>
      </c>
      <c r="BG16" s="2" t="s">
        <v>82</v>
      </c>
      <c r="BH16" s="2" t="s">
        <v>96</v>
      </c>
      <c r="BI16" s="2" t="s">
        <v>104</v>
      </c>
      <c r="BJ16" s="2" t="s">
        <v>111</v>
      </c>
      <c r="BK16" s="2" t="s">
        <v>125</v>
      </c>
      <c r="BL16" s="70" t="s">
        <v>128</v>
      </c>
      <c r="BM16" s="70" t="s">
        <v>153</v>
      </c>
      <c r="BN16" s="70" t="s">
        <v>160</v>
      </c>
      <c r="BO16" s="70" t="s">
        <v>136</v>
      </c>
      <c r="BP16" s="70" t="s">
        <v>145</v>
      </c>
    </row>
    <row r="17" spans="1:68"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1</v>
      </c>
      <c r="AI17" s="32">
        <v>1</v>
      </c>
      <c r="AJ17" s="31"/>
      <c r="AK17" s="31"/>
      <c r="AL17" s="31"/>
      <c r="AM17" s="31"/>
      <c r="AN17" s="36">
        <f t="shared" si="1"/>
        <v>0</v>
      </c>
      <c r="AO17" s="31">
        <f t="shared" si="2"/>
        <v>5</v>
      </c>
      <c r="AP17" s="20">
        <f t="shared" si="3"/>
        <v>4</v>
      </c>
      <c r="AQ17" s="38">
        <f t="shared" si="4"/>
        <v>0.8</v>
      </c>
      <c r="AR17" s="59">
        <v>166</v>
      </c>
      <c r="AS17" s="59">
        <v>166</v>
      </c>
      <c r="AT17" s="52">
        <v>286</v>
      </c>
      <c r="AU17" s="40">
        <v>286</v>
      </c>
      <c r="AV17" s="44">
        <v>422</v>
      </c>
      <c r="AW17" s="40">
        <v>422</v>
      </c>
      <c r="AX17" s="44">
        <v>896</v>
      </c>
      <c r="AY17" s="40">
        <v>896</v>
      </c>
      <c r="AZ17" s="45">
        <v>710</v>
      </c>
      <c r="BA17" s="40"/>
      <c r="BB17" s="42">
        <f>AR17+AT17+AV17+AX17+AZ17</f>
        <v>2480</v>
      </c>
      <c r="BC17" s="43">
        <f t="shared" si="5"/>
        <v>1770</v>
      </c>
      <c r="BD17" s="56" t="s">
        <v>59</v>
      </c>
      <c r="BE17" s="8" t="s">
        <v>68</v>
      </c>
      <c r="BF17" s="2" t="s">
        <v>76</v>
      </c>
      <c r="BG17" s="2" t="s">
        <v>83</v>
      </c>
      <c r="BH17" s="2" t="s">
        <v>97</v>
      </c>
      <c r="BI17" s="2" t="s">
        <v>105</v>
      </c>
      <c r="BJ17" s="2" t="s">
        <v>112</v>
      </c>
      <c r="BK17" s="2" t="s">
        <v>120</v>
      </c>
      <c r="BL17" s="70" t="s">
        <v>129</v>
      </c>
      <c r="BM17" s="70" t="s">
        <v>154</v>
      </c>
      <c r="BN17" s="70" t="s">
        <v>161</v>
      </c>
      <c r="BO17" s="70" t="s">
        <v>137</v>
      </c>
      <c r="BP17" s="70" t="s">
        <v>146</v>
      </c>
    </row>
    <row r="18" spans="1:68"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1</v>
      </c>
      <c r="AI18" s="32">
        <v>1</v>
      </c>
      <c r="AJ18" s="31"/>
      <c r="AK18" s="31"/>
      <c r="AL18" s="31"/>
      <c r="AM18" s="31"/>
      <c r="AN18" s="36">
        <f t="shared" si="1"/>
        <v>0</v>
      </c>
      <c r="AO18" s="31">
        <f t="shared" si="2"/>
        <v>5</v>
      </c>
      <c r="AP18" s="20">
        <f t="shared" si="3"/>
        <v>3.98</v>
      </c>
      <c r="AQ18" s="69">
        <f t="shared" si="4"/>
        <v>0.79600000000000004</v>
      </c>
      <c r="AR18" s="59">
        <v>860</v>
      </c>
      <c r="AS18" s="59">
        <v>860</v>
      </c>
      <c r="AT18" s="52">
        <v>1663</v>
      </c>
      <c r="AU18" s="40">
        <v>1663</v>
      </c>
      <c r="AV18" s="44">
        <v>1553</v>
      </c>
      <c r="AW18" s="40">
        <v>1539</v>
      </c>
      <c r="AX18" s="44">
        <v>1782</v>
      </c>
      <c r="AY18" s="40">
        <v>1781</v>
      </c>
      <c r="AZ18" s="45">
        <v>1003</v>
      </c>
      <c r="BA18" s="40"/>
      <c r="BB18" s="42">
        <f t="shared" ref="BB18:BB20" si="9">AR18+AT18+AV18+AX18+AZ18</f>
        <v>6861</v>
      </c>
      <c r="BC18" s="43">
        <f t="shared" si="5"/>
        <v>5843</v>
      </c>
      <c r="BD18" s="57" t="s">
        <v>60</v>
      </c>
      <c r="BE18" s="8" t="s">
        <v>69</v>
      </c>
      <c r="BF18" s="2" t="s">
        <v>77</v>
      </c>
      <c r="BG18" s="2" t="s">
        <v>84</v>
      </c>
      <c r="BH18" s="2" t="s">
        <v>98</v>
      </c>
      <c r="BI18" s="2" t="s">
        <v>106</v>
      </c>
      <c r="BJ18" s="2" t="s">
        <v>113</v>
      </c>
      <c r="BK18" s="2" t="s">
        <v>121</v>
      </c>
      <c r="BL18" s="71" t="s">
        <v>134</v>
      </c>
      <c r="BM18" s="71" t="s">
        <v>155</v>
      </c>
      <c r="BN18" s="71" t="s">
        <v>162</v>
      </c>
      <c r="BO18" s="71" t="s">
        <v>138</v>
      </c>
      <c r="BP18" s="71" t="s">
        <v>147</v>
      </c>
    </row>
    <row r="19" spans="1:68"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1</v>
      </c>
      <c r="AI19" s="32">
        <v>1</v>
      </c>
      <c r="AJ19" s="31"/>
      <c r="AK19" s="31"/>
      <c r="AL19" s="31"/>
      <c r="AM19" s="31"/>
      <c r="AN19" s="36">
        <f t="shared" si="1"/>
        <v>0</v>
      </c>
      <c r="AO19" s="31">
        <f t="shared" si="2"/>
        <v>5</v>
      </c>
      <c r="AP19" s="20">
        <f t="shared" si="3"/>
        <v>3.99</v>
      </c>
      <c r="AQ19" s="69">
        <f t="shared" si="4"/>
        <v>0.79800000000000004</v>
      </c>
      <c r="AR19" s="59">
        <v>813</v>
      </c>
      <c r="AS19" s="59">
        <v>813</v>
      </c>
      <c r="AT19" s="52">
        <v>640</v>
      </c>
      <c r="AU19" s="40">
        <v>640</v>
      </c>
      <c r="AV19" s="44">
        <v>1148</v>
      </c>
      <c r="AW19" s="40">
        <v>1148</v>
      </c>
      <c r="AX19" s="44">
        <v>439</v>
      </c>
      <c r="AY19" s="40">
        <v>439</v>
      </c>
      <c r="AZ19" s="45">
        <v>698</v>
      </c>
      <c r="BA19" s="40"/>
      <c r="BB19" s="42">
        <f t="shared" si="9"/>
        <v>3738</v>
      </c>
      <c r="BC19" s="43">
        <f t="shared" si="5"/>
        <v>3040</v>
      </c>
      <c r="BD19" s="57" t="s">
        <v>61</v>
      </c>
      <c r="BE19" s="8" t="s">
        <v>70</v>
      </c>
      <c r="BF19" s="2" t="s">
        <v>78</v>
      </c>
      <c r="BG19" s="2" t="s">
        <v>85</v>
      </c>
      <c r="BH19" s="2" t="s">
        <v>99</v>
      </c>
      <c r="BI19" s="2" t="s">
        <v>107</v>
      </c>
      <c r="BJ19" s="2" t="s">
        <v>114</v>
      </c>
      <c r="BK19" s="2" t="s">
        <v>122</v>
      </c>
      <c r="BL19" s="72" t="s">
        <v>132</v>
      </c>
      <c r="BM19" s="72" t="s">
        <v>156</v>
      </c>
      <c r="BN19" s="72" t="s">
        <v>163</v>
      </c>
      <c r="BO19" s="72" t="s">
        <v>139</v>
      </c>
      <c r="BP19" s="72" t="s">
        <v>148</v>
      </c>
    </row>
    <row r="20" spans="1:68"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1</v>
      </c>
      <c r="AI20" s="32">
        <v>1</v>
      </c>
      <c r="AJ20" s="31"/>
      <c r="AK20" s="31"/>
      <c r="AL20" s="31"/>
      <c r="AM20" s="31"/>
      <c r="AN20" s="36">
        <f t="shared" si="1"/>
        <v>0</v>
      </c>
      <c r="AO20" s="31">
        <f t="shared" si="2"/>
        <v>5</v>
      </c>
      <c r="AP20" s="20">
        <f t="shared" si="3"/>
        <v>4</v>
      </c>
      <c r="AQ20" s="38">
        <f t="shared" si="4"/>
        <v>0.8</v>
      </c>
      <c r="AR20" s="59">
        <v>328</v>
      </c>
      <c r="AS20" s="59">
        <v>328</v>
      </c>
      <c r="AT20" s="52">
        <v>721</v>
      </c>
      <c r="AU20" s="40">
        <v>721</v>
      </c>
      <c r="AV20" s="44">
        <v>751</v>
      </c>
      <c r="AW20" s="40">
        <v>742</v>
      </c>
      <c r="AX20" s="44">
        <v>425</v>
      </c>
      <c r="AY20" s="40">
        <v>425</v>
      </c>
      <c r="AZ20" s="45">
        <v>764</v>
      </c>
      <c r="BA20" s="40"/>
      <c r="BB20" s="42">
        <f t="shared" si="9"/>
        <v>2989</v>
      </c>
      <c r="BC20" s="43">
        <f t="shared" si="5"/>
        <v>2216</v>
      </c>
      <c r="BD20" s="55" t="s">
        <v>62</v>
      </c>
      <c r="BE20" s="8" t="s">
        <v>71</v>
      </c>
      <c r="BF20" s="2" t="s">
        <v>79</v>
      </c>
      <c r="BG20" s="2" t="s">
        <v>86</v>
      </c>
      <c r="BH20" s="2" t="s">
        <v>100</v>
      </c>
      <c r="BI20" s="2" t="s">
        <v>108</v>
      </c>
      <c r="BJ20" s="2" t="s">
        <v>115</v>
      </c>
      <c r="BK20" s="2" t="s">
        <v>123</v>
      </c>
      <c r="BL20" s="72" t="s">
        <v>133</v>
      </c>
      <c r="BM20" s="72" t="s">
        <v>157</v>
      </c>
      <c r="BN20" s="72" t="s">
        <v>164</v>
      </c>
      <c r="BO20" s="72" t="s">
        <v>140</v>
      </c>
      <c r="BP20" s="72" t="s">
        <v>149</v>
      </c>
    </row>
    <row r="21" spans="1:68"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1</v>
      </c>
      <c r="AI21" s="33">
        <v>1</v>
      </c>
      <c r="AJ21" s="31"/>
      <c r="AK21" s="31"/>
      <c r="AL21" s="31"/>
      <c r="AM21" s="31"/>
      <c r="AN21" s="36">
        <f t="shared" si="1"/>
        <v>0</v>
      </c>
      <c r="AO21" s="31">
        <f t="shared" si="2"/>
        <v>5</v>
      </c>
      <c r="AP21" s="20">
        <f t="shared" si="3"/>
        <v>4</v>
      </c>
      <c r="AQ21" s="38">
        <f t="shared" si="4"/>
        <v>0.8</v>
      </c>
      <c r="AR21" s="60">
        <v>472</v>
      </c>
      <c r="AS21" s="60">
        <v>472</v>
      </c>
      <c r="AT21" s="53">
        <v>937</v>
      </c>
      <c r="AU21" s="40">
        <v>937</v>
      </c>
      <c r="AV21" s="46">
        <v>1009</v>
      </c>
      <c r="AW21" s="40">
        <v>950</v>
      </c>
      <c r="AX21" s="46">
        <v>1197</v>
      </c>
      <c r="AY21" s="40">
        <v>1197</v>
      </c>
      <c r="AZ21" s="47">
        <v>1349</v>
      </c>
      <c r="BA21" s="40"/>
      <c r="BB21" s="42">
        <f>AR21+AT21+AV21+AX21+AZ21</f>
        <v>4964</v>
      </c>
      <c r="BC21" s="43">
        <f t="shared" si="5"/>
        <v>3556</v>
      </c>
      <c r="BD21" s="55" t="s">
        <v>63</v>
      </c>
      <c r="BE21" s="2" t="s">
        <v>72</v>
      </c>
      <c r="BF21" s="2" t="s">
        <v>80</v>
      </c>
      <c r="BG21" s="63" t="s">
        <v>88</v>
      </c>
      <c r="BH21" s="66" t="s">
        <v>101</v>
      </c>
      <c r="BI21" s="2" t="s">
        <v>109</v>
      </c>
      <c r="BJ21" s="2" t="s">
        <v>116</v>
      </c>
      <c r="BK21" s="2" t="s">
        <v>124</v>
      </c>
      <c r="BL21" s="73" t="s">
        <v>131</v>
      </c>
      <c r="BM21" s="73" t="s">
        <v>158</v>
      </c>
      <c r="BN21" s="73" t="s">
        <v>165</v>
      </c>
      <c r="BO21" s="73" t="s">
        <v>141</v>
      </c>
      <c r="BP21" s="73" t="s">
        <v>150</v>
      </c>
    </row>
    <row r="22" spans="1:68" s="12" customFormat="1" ht="29.1" customHeight="1" x14ac:dyDescent="0.25">
      <c r="A22" s="98" t="s">
        <v>53</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5664</v>
      </c>
      <c r="AZ22" s="6">
        <f t="shared" si="10"/>
        <v>5138</v>
      </c>
      <c r="BA22" s="6">
        <f t="shared" si="10"/>
        <v>0</v>
      </c>
      <c r="BB22" s="6">
        <f t="shared" si="10"/>
        <v>26391</v>
      </c>
      <c r="BC22" s="6">
        <f>SUM(BC15:BC21)</f>
        <v>21152</v>
      </c>
      <c r="BD22" s="18"/>
      <c r="BE22" s="18"/>
    </row>
    <row r="23" spans="1:68"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68">
        <f>AY22/AX22</f>
        <v>0.9971830985915493</v>
      </c>
      <c r="AZ23" s="14"/>
      <c r="BA23" s="14"/>
      <c r="BB23" s="15"/>
      <c r="BC23" s="15"/>
    </row>
    <row r="24" spans="1:68" s="11" customFormat="1" x14ac:dyDescent="0.25">
      <c r="C24" s="13"/>
      <c r="E24" s="14"/>
      <c r="F24" s="14"/>
      <c r="G24" s="13"/>
      <c r="AR24" s="14"/>
      <c r="AS24" s="14"/>
      <c r="AT24" s="14"/>
      <c r="AU24" s="14"/>
      <c r="AV24" s="14"/>
      <c r="AW24" s="14"/>
      <c r="AX24" s="14"/>
      <c r="AY24" s="14"/>
      <c r="AZ24" s="14"/>
      <c r="BA24" s="14"/>
      <c r="BB24" s="15"/>
      <c r="BC24" s="15"/>
    </row>
    <row r="25" spans="1:68" s="11" customFormat="1" x14ac:dyDescent="0.25">
      <c r="C25" s="13"/>
      <c r="E25" s="14"/>
      <c r="F25" s="14"/>
      <c r="G25" s="13"/>
      <c r="AR25" s="14"/>
      <c r="AS25" s="14"/>
      <c r="AT25" s="14"/>
      <c r="AU25" s="14"/>
      <c r="AV25" s="14"/>
      <c r="AW25" s="14"/>
      <c r="AX25" s="14"/>
      <c r="AY25" s="14"/>
      <c r="AZ25" s="14"/>
      <c r="BA25" s="14"/>
      <c r="BB25" s="15"/>
      <c r="BC25" s="15"/>
    </row>
    <row r="26" spans="1:68" s="11" customFormat="1" x14ac:dyDescent="0.25">
      <c r="C26" s="13"/>
      <c r="E26" s="14"/>
      <c r="F26" s="14"/>
      <c r="G26" s="13"/>
      <c r="AR26" s="14"/>
      <c r="AS26" s="14"/>
      <c r="AT26" s="14"/>
      <c r="AU26" s="14"/>
      <c r="AV26" s="14"/>
      <c r="AW26" s="14"/>
      <c r="AX26" s="14"/>
      <c r="AY26" s="14"/>
      <c r="AZ26" s="14"/>
      <c r="BA26" s="14"/>
      <c r="BB26" s="15"/>
      <c r="BC26" s="15"/>
    </row>
    <row r="27" spans="1:68" s="11" customFormat="1" x14ac:dyDescent="0.25">
      <c r="C27" s="13"/>
      <c r="E27" s="14"/>
      <c r="F27" s="14"/>
      <c r="AR27" s="14"/>
      <c r="AS27" s="14"/>
      <c r="AT27" s="14"/>
      <c r="AU27" s="14"/>
      <c r="AV27" s="14"/>
      <c r="AW27" s="14"/>
      <c r="AX27" s="14"/>
      <c r="AY27" s="14"/>
      <c r="AZ27" s="14"/>
      <c r="BA27" s="14"/>
      <c r="BB27" s="15"/>
      <c r="BC27" s="15"/>
    </row>
    <row r="28" spans="1:68" s="11" customFormat="1" x14ac:dyDescent="0.25">
      <c r="E28" s="14"/>
      <c r="F28" s="14"/>
      <c r="AR28" s="14"/>
      <c r="AS28" s="14"/>
      <c r="AT28" s="14"/>
      <c r="AU28" s="14"/>
      <c r="AV28" s="14"/>
      <c r="AW28" s="14"/>
      <c r="AX28" s="14"/>
      <c r="AY28" s="14"/>
      <c r="AZ28" s="14"/>
      <c r="BA28" s="14"/>
      <c r="BB28" s="15"/>
      <c r="BC28" s="15"/>
    </row>
    <row r="29" spans="1:68" s="11" customFormat="1" x14ac:dyDescent="0.25">
      <c r="E29" s="14"/>
      <c r="F29" s="14"/>
      <c r="AR29" s="14"/>
      <c r="AS29" s="14"/>
      <c r="AT29" s="14"/>
      <c r="AU29" s="14"/>
      <c r="AV29" s="14"/>
      <c r="AW29" s="14"/>
      <c r="AX29" s="14"/>
      <c r="AY29" s="14"/>
      <c r="AZ29" s="14"/>
      <c r="BA29" s="14"/>
      <c r="BB29" s="15"/>
      <c r="BC29" s="15"/>
    </row>
    <row r="30" spans="1:68" s="11" customFormat="1" x14ac:dyDescent="0.25">
      <c r="E30" s="14"/>
      <c r="F30" s="14"/>
      <c r="AR30" s="14"/>
      <c r="AS30" s="14"/>
      <c r="AT30" s="14"/>
      <c r="AU30" s="14"/>
      <c r="AV30" s="14"/>
      <c r="AW30" s="14"/>
      <c r="AX30" s="14"/>
      <c r="AY30" s="14"/>
      <c r="AZ30" s="14"/>
      <c r="BA30" s="14"/>
      <c r="BB30" s="15"/>
      <c r="BC30" s="15"/>
    </row>
    <row r="31" spans="1:68" s="11" customFormat="1" x14ac:dyDescent="0.25">
      <c r="E31" s="14"/>
      <c r="F31" s="14"/>
      <c r="AR31" s="14"/>
      <c r="AS31" s="14"/>
      <c r="AT31" s="14"/>
      <c r="AU31" s="14"/>
      <c r="AV31" s="14"/>
      <c r="AW31" s="14"/>
      <c r="AX31" s="14"/>
      <c r="AY31" s="14"/>
      <c r="AZ31" s="14"/>
      <c r="BA31" s="14"/>
      <c r="BB31" s="15"/>
      <c r="BC31" s="15"/>
    </row>
    <row r="32" spans="1:68"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4">
    <mergeCell ref="BM12:BM14"/>
    <mergeCell ref="BN12:BN14"/>
    <mergeCell ref="BO12:BO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 ref="AU13:AU14"/>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BA13:BA14"/>
    <mergeCell ref="BB13:BB14"/>
    <mergeCell ref="BB12:BC12"/>
    <mergeCell ref="BC13:BC14"/>
    <mergeCell ref="AX13:AX14"/>
    <mergeCell ref="AY13:AY14"/>
    <mergeCell ref="AZ13:AZ14"/>
    <mergeCell ref="AZ12:BA12"/>
    <mergeCell ref="AR12:AS12"/>
    <mergeCell ref="C1:BB8"/>
    <mergeCell ref="BC1:BC3"/>
    <mergeCell ref="BC4:BC5"/>
    <mergeCell ref="BC6:BC8"/>
    <mergeCell ref="AX12:AY12"/>
    <mergeCell ref="AI12:AN12"/>
    <mergeCell ref="H12:H14"/>
    <mergeCell ref="AW13:AW14"/>
    <mergeCell ref="AV13:AV14"/>
    <mergeCell ref="AC12:AH12"/>
    <mergeCell ref="AR13:AR14"/>
    <mergeCell ref="AT13:AT14"/>
    <mergeCell ref="AT12:AU12"/>
    <mergeCell ref="AV12:AW12"/>
    <mergeCell ref="AS13:AS14"/>
    <mergeCell ref="BP12:BP14"/>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 ref="A10:BE10"/>
    <mergeCell ref="AR11:BC11"/>
  </mergeCells>
  <printOptions horizontalCentered="1"/>
  <pageMargins left="0" right="0" top="0.74803149606299213" bottom="0.74803149606299213" header="0.31496062992125984" footer="0.31496062992125984"/>
  <pageSetup paperSize="41" scale="3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2023-02-13T21:06:24Z</cp:lastPrinted>
  <dcterms:created xsi:type="dcterms:W3CDTF">2017-07-18T17:26:55Z</dcterms:created>
  <dcterms:modified xsi:type="dcterms:W3CDTF">2024-01-19T12:54:59Z</dcterms:modified>
</cp:coreProperties>
</file>