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2.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3.bin" ContentType="application/vnd.openxmlformats-officedocument.spreadsheetml.customProperty"/>
  <Override PartName="/xl/customProperty4.bin" ContentType="application/vnd.openxmlformats-officedocument.spreadsheetml.customProperty"/>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ustomProperty5.bin" ContentType="application/vnd.openxmlformats-officedocument.spreadsheetml.customProperty"/>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cuments\IDEP\MIPG\Indicadores\2023 Trimestre III\"/>
    </mc:Choice>
  </mc:AlternateContent>
  <xr:revisionPtr revIDLastSave="0" documentId="13_ncr:1_{2EE09C5E-FFD1-45A8-BF27-859BF700F8D5}" xr6:coauthVersionLast="47" xr6:coauthVersionMax="47" xr10:uidLastSave="{00000000-0000-0000-0000-000000000000}"/>
  <bookViews>
    <workbookView xWindow="20370" yWindow="-120" windowWidth="24240" windowHeight="13020" xr2:uid="{00000000-000D-0000-FFFF-FFFF00000000}"/>
  </bookViews>
  <sheets>
    <sheet name="GF-01 Presup Inversion" sheetId="1" r:id="rId1"/>
    <sheet name="GF-02 Presup Funcionamiento" sheetId="2" r:id="rId2"/>
    <sheet name="Listas" sheetId="3" state="hidden" r:id="rId3"/>
    <sheet name="GF-03 Giros Reservas" sheetId="4" r:id="rId4"/>
    <sheet name="GF-04 PAC" sheetId="5" r:id="rId5"/>
    <sheet name="GF-05 Lím de Conc Bogota" sheetId="6" r:id="rId6"/>
    <sheet name="GF-06 Límites de Conc Av Vil" sheetId="7" r:id="rId7"/>
    <sheet name="GF-07 Cumplim gest contable" sheetId="9" r:id="rId8"/>
  </sheets>
  <definedNames>
    <definedName name="adsasd">#REF!</definedName>
    <definedName name="_xlnm.Print_Area" localSheetId="0">'GF-01 Presup Inversion'!$A$1:$M$65</definedName>
    <definedName name="_xlnm.Print_Area" localSheetId="1">'GF-02 Presup Funcionamiento'!$A$1:$M$64</definedName>
    <definedName name="_xlnm.Print_Area" localSheetId="3">'GF-03 Giros Reservas'!$A$1:$M$65</definedName>
    <definedName name="_xlnm.Print_Area" localSheetId="4">'GF-04 PAC'!$A$1:$M$63</definedName>
    <definedName name="_xlnm.Print_Area" localSheetId="5">'GF-05 Lím de Conc Bogota'!$A$1:$M$50</definedName>
    <definedName name="_xlnm.Print_Area" localSheetId="6">'GF-06 Límites de Conc Av Vil'!$A$1:$M$50</definedName>
    <definedName name="_xlnm.Print_Area" localSheetId="7">'GF-07 Cumplim gest contable'!$A$1:$M$62</definedName>
    <definedName name="Frecuencia" localSheetId="0">#REF!</definedName>
    <definedName name="Frecuencia" localSheetId="1">#REF!</definedName>
    <definedName name="Frecuencia" localSheetId="3">#REF!</definedName>
    <definedName name="Frecuencia" localSheetId="4">#REF!</definedName>
    <definedName name="Frecuencia" localSheetId="5">#REF!</definedName>
    <definedName name="Frecuencia" localSheetId="6">#REF!</definedName>
    <definedName name="Frecuencia" localSheetId="7">#REF!</definedName>
    <definedName name="Frecuencia">#REF!</definedName>
    <definedName name="Herramienta" localSheetId="0">#REF!</definedName>
    <definedName name="Herramienta" localSheetId="1">#REF!</definedName>
    <definedName name="Herramienta" localSheetId="3">#REF!</definedName>
    <definedName name="Herramienta" localSheetId="4">#REF!</definedName>
    <definedName name="Herramienta" localSheetId="5">#REF!</definedName>
    <definedName name="Herramienta" localSheetId="6">#REF!</definedName>
    <definedName name="Herramienta" localSheetId="7">#REF!</definedName>
    <definedName name="Herramienta">#REF!</definedName>
    <definedName name="Meses" localSheetId="0">#REF!</definedName>
    <definedName name="Meses" localSheetId="1">#REF!</definedName>
    <definedName name="Meses" localSheetId="3">#REF!</definedName>
    <definedName name="Meses" localSheetId="4">#REF!</definedName>
    <definedName name="Meses" localSheetId="5">#REF!</definedName>
    <definedName name="Meses" localSheetId="6">#REF!</definedName>
    <definedName name="Meses" localSheetId="7">#REF!</definedName>
    <definedName name="Meses">#REF!</definedName>
    <definedName name="Procesos" localSheetId="0">#REF!</definedName>
    <definedName name="Procesos" localSheetId="1">#REF!</definedName>
    <definedName name="Procesos" localSheetId="3">#REF!</definedName>
    <definedName name="Procesos" localSheetId="4">#REF!</definedName>
    <definedName name="Procesos" localSheetId="5">#REF!</definedName>
    <definedName name="Procesos" localSheetId="6">#REF!</definedName>
    <definedName name="Procesos" localSheetId="7">#REF!</definedName>
    <definedName name="Procesos">#REF!</definedName>
    <definedName name="Tendencia" localSheetId="0">#REF!</definedName>
    <definedName name="Tendencia" localSheetId="1">#REF!</definedName>
    <definedName name="Tendencia" localSheetId="3">#REF!</definedName>
    <definedName name="Tendencia" localSheetId="4">#REF!</definedName>
    <definedName name="Tendencia" localSheetId="5">#REF!</definedName>
    <definedName name="Tendencia" localSheetId="6">#REF!</definedName>
    <definedName name="Tendencia" localSheetId="7">#REF!</definedName>
    <definedName name="Tendencia">#REF!</definedName>
    <definedName name="Tipo" localSheetId="0">#REF!</definedName>
    <definedName name="Tipo" localSheetId="1">#REF!</definedName>
    <definedName name="Tipo" localSheetId="3">#REF!</definedName>
    <definedName name="Tipo" localSheetId="4">#REF!</definedName>
    <definedName name="Tipo" localSheetId="5">#REF!</definedName>
    <definedName name="Tipo" localSheetId="6">#REF!</definedName>
    <definedName name="Tipo" localSheetId="7">#REF!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iIjISlHV3xqyRc6xQ6YhPt1kEq6g=="/>
    </ext>
  </extLst>
</workbook>
</file>

<file path=xl/calcChain.xml><?xml version="1.0" encoding="utf-8"?>
<calcChain xmlns="http://schemas.openxmlformats.org/spreadsheetml/2006/main">
  <c r="I39" i="4" l="1"/>
  <c r="I38" i="4"/>
  <c r="I37" i="4"/>
  <c r="F38" i="5"/>
  <c r="G38" i="5"/>
  <c r="H37" i="6" l="1"/>
  <c r="G39" i="1"/>
  <c r="F36" i="5" l="1"/>
  <c r="I38" i="5" l="1"/>
  <c r="I37" i="5"/>
  <c r="H37" i="4"/>
  <c r="H38" i="4"/>
  <c r="H39" i="4"/>
  <c r="H36" i="4"/>
  <c r="I36" i="4" s="1"/>
  <c r="H39" i="9" l="1"/>
  <c r="H38" i="9" l="1"/>
  <c r="AN62" i="9" l="1"/>
  <c r="AN63" i="9" s="1"/>
  <c r="AN64" i="9" s="1"/>
  <c r="AN65" i="9" s="1"/>
  <c r="AN60" i="9"/>
  <c r="AN61" i="9" s="1"/>
  <c r="AN54" i="9"/>
  <c r="AN55" i="9" s="1"/>
  <c r="AN56" i="9" s="1"/>
  <c r="AN58" i="9" s="1"/>
  <c r="AN59" i="9" s="1"/>
  <c r="AN41" i="9"/>
  <c r="AN50" i="9" s="1"/>
  <c r="AN51" i="9" s="1"/>
  <c r="AN52" i="9" s="1"/>
  <c r="AN53" i="9" s="1"/>
  <c r="H37" i="9"/>
  <c r="H36" i="9"/>
  <c r="I36" i="9" s="1"/>
  <c r="G35" i="9"/>
  <c r="F35" i="9"/>
  <c r="AN32" i="9"/>
  <c r="AN33" i="9" s="1"/>
  <c r="AN34" i="9" s="1"/>
  <c r="AN31" i="9"/>
  <c r="AN30" i="9"/>
  <c r="AN28" i="9"/>
  <c r="AN29" i="9" s="1"/>
  <c r="L27" i="9"/>
  <c r="L26" i="9"/>
  <c r="AN24" i="9"/>
  <c r="I37" i="9" l="1"/>
  <c r="I38" i="9" s="1"/>
  <c r="I39" i="9" s="1"/>
  <c r="AN50" i="7"/>
  <c r="AN51" i="7" s="1"/>
  <c r="AN52" i="7" s="1"/>
  <c r="AN53" i="7" s="1"/>
  <c r="AN48" i="7"/>
  <c r="AN49" i="7" s="1"/>
  <c r="AN42" i="7"/>
  <c r="AN43" i="7" s="1"/>
  <c r="AN44" i="7" s="1"/>
  <c r="AN46" i="7" s="1"/>
  <c r="AN47" i="7" s="1"/>
  <c r="AN41" i="7"/>
  <c r="H39" i="7"/>
  <c r="H38" i="7"/>
  <c r="H37" i="7"/>
  <c r="H36" i="7"/>
  <c r="AN32" i="7"/>
  <c r="AN33" i="7" s="1"/>
  <c r="AN34" i="7" s="1"/>
  <c r="AN31" i="7"/>
  <c r="AN30" i="7"/>
  <c r="AN28" i="7"/>
  <c r="AN29" i="7" s="1"/>
  <c r="AN24" i="7"/>
  <c r="AN50" i="6"/>
  <c r="AN51" i="6" s="1"/>
  <c r="AN52" i="6" s="1"/>
  <c r="AN53" i="6" s="1"/>
  <c r="AN48" i="6"/>
  <c r="AN49" i="6" s="1"/>
  <c r="AN42" i="6"/>
  <c r="AN43" i="6" s="1"/>
  <c r="AN44" i="6" s="1"/>
  <c r="AN46" i="6" s="1"/>
  <c r="AN47" i="6" s="1"/>
  <c r="AN41" i="6"/>
  <c r="H39" i="6"/>
  <c r="H38" i="6"/>
  <c r="H36" i="6"/>
  <c r="AN32" i="6"/>
  <c r="AN33" i="6" s="1"/>
  <c r="AN34" i="6" s="1"/>
  <c r="AN31" i="6"/>
  <c r="AN30" i="6"/>
  <c r="AN28" i="6"/>
  <c r="AN29" i="6" s="1"/>
  <c r="AN24" i="6"/>
  <c r="AN63" i="5"/>
  <c r="AN64" i="5" s="1"/>
  <c r="AN65" i="5" s="1"/>
  <c r="AN66" i="5" s="1"/>
  <c r="AN61" i="5"/>
  <c r="AN62" i="5" s="1"/>
  <c r="AN55" i="5"/>
  <c r="AN56" i="5" s="1"/>
  <c r="AN57" i="5" s="1"/>
  <c r="AN59" i="5" s="1"/>
  <c r="AN60" i="5" s="1"/>
  <c r="AN41" i="5"/>
  <c r="AN50" i="5" s="1"/>
  <c r="AN51" i="5" s="1"/>
  <c r="AN52" i="5" s="1"/>
  <c r="AN53" i="5" s="1"/>
  <c r="AN54" i="5" s="1"/>
  <c r="H39" i="5"/>
  <c r="I39" i="5" s="1"/>
  <c r="H38" i="5"/>
  <c r="H37" i="5"/>
  <c r="H36" i="5"/>
  <c r="I36" i="5" s="1"/>
  <c r="G35" i="5"/>
  <c r="F35" i="5"/>
  <c r="AN32" i="5"/>
  <c r="AN33" i="5" s="1"/>
  <c r="AN34" i="5" s="1"/>
  <c r="AN31" i="5"/>
  <c r="AN30" i="5"/>
  <c r="AN28" i="5"/>
  <c r="AN29" i="5" s="1"/>
  <c r="AN24" i="5"/>
  <c r="AN65" i="4"/>
  <c r="AN66" i="4" s="1"/>
  <c r="AN67" i="4" s="1"/>
  <c r="AN68" i="4" s="1"/>
  <c r="AN63" i="4"/>
  <c r="AN64" i="4" s="1"/>
  <c r="AN57" i="4"/>
  <c r="AN58" i="4" s="1"/>
  <c r="AN59" i="4" s="1"/>
  <c r="AN61" i="4" s="1"/>
  <c r="AN62" i="4" s="1"/>
  <c r="AN41" i="4"/>
  <c r="AN50" i="4" s="1"/>
  <c r="AN51" i="4" s="1"/>
  <c r="AN52" i="4" s="1"/>
  <c r="AN53" i="4" s="1"/>
  <c r="AN54" i="4" s="1"/>
  <c r="AN55" i="4" s="1"/>
  <c r="AN56" i="4" s="1"/>
  <c r="G35" i="4"/>
  <c r="F35" i="4"/>
  <c r="AN32" i="4"/>
  <c r="AN33" i="4" s="1"/>
  <c r="AN34" i="4" s="1"/>
  <c r="AN31" i="4"/>
  <c r="AN30" i="4"/>
  <c r="AN28" i="4"/>
  <c r="AN29" i="4" s="1"/>
  <c r="H27" i="4"/>
  <c r="G27" i="4"/>
  <c r="AN24" i="4"/>
  <c r="AN64" i="2"/>
  <c r="AN65" i="2" s="1"/>
  <c r="AN66" i="2" s="1"/>
  <c r="AN67" i="2" s="1"/>
  <c r="AN62" i="2"/>
  <c r="AN63" i="2" s="1"/>
  <c r="AN56" i="2"/>
  <c r="AN57" i="2" s="1"/>
  <c r="AN58" i="2" s="1"/>
  <c r="AN60" i="2" s="1"/>
  <c r="AN61" i="2" s="1"/>
  <c r="AN41" i="2"/>
  <c r="AN50" i="2" s="1"/>
  <c r="AN51" i="2" s="1"/>
  <c r="AN52" i="2" s="1"/>
  <c r="AN53" i="2" s="1"/>
  <c r="AN54" i="2" s="1"/>
  <c r="AN55" i="2" s="1"/>
  <c r="H38" i="2"/>
  <c r="H36" i="2"/>
  <c r="I36" i="2" s="1"/>
  <c r="G35" i="2"/>
  <c r="F35" i="2"/>
  <c r="AN32" i="2"/>
  <c r="AN33" i="2" s="1"/>
  <c r="AN34" i="2" s="1"/>
  <c r="AN31" i="2"/>
  <c r="AN30" i="2"/>
  <c r="AN28" i="2"/>
  <c r="AN29" i="2" s="1"/>
  <c r="AN24" i="2"/>
  <c r="AN65" i="1"/>
  <c r="AN66" i="1" s="1"/>
  <c r="AN67" i="1" s="1"/>
  <c r="AN68" i="1" s="1"/>
  <c r="AN63" i="1"/>
  <c r="AN64" i="1" s="1"/>
  <c r="AN57" i="1"/>
  <c r="AN58" i="1" s="1"/>
  <c r="AN59" i="1" s="1"/>
  <c r="AN61" i="1" s="1"/>
  <c r="AN62" i="1" s="1"/>
  <c r="AN41" i="1"/>
  <c r="AN50" i="1" s="1"/>
  <c r="AN51" i="1" s="1"/>
  <c r="AN52" i="1" s="1"/>
  <c r="AN53" i="1" s="1"/>
  <c r="AN54" i="1" s="1"/>
  <c r="AN55" i="1" s="1"/>
  <c r="AN56" i="1" s="1"/>
  <c r="H38" i="1"/>
  <c r="I38" i="1" s="1"/>
  <c r="H37" i="1"/>
  <c r="I37" i="1" s="1"/>
  <c r="H36" i="1"/>
  <c r="I36" i="1" s="1"/>
  <c r="G35" i="1"/>
  <c r="F35" i="1"/>
  <c r="AN32" i="1"/>
  <c r="AN33" i="1" s="1"/>
  <c r="AN34" i="1" s="1"/>
  <c r="AN31" i="1"/>
  <c r="AN30" i="1"/>
  <c r="AN28" i="1"/>
  <c r="AN29" i="1" s="1"/>
  <c r="AN24" i="1"/>
  <c r="H37" i="2" l="1"/>
  <c r="I37" i="2" s="1"/>
  <c r="I38" i="2" s="1"/>
  <c r="H39" i="2"/>
  <c r="H39" i="1"/>
  <c r="I39" i="1" l="1"/>
  <c r="I39" i="2"/>
</calcChain>
</file>

<file path=xl/sharedStrings.xml><?xml version="1.0" encoding="utf-8"?>
<sst xmlns="http://schemas.openxmlformats.org/spreadsheetml/2006/main" count="1226" uniqueCount="225">
  <si>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</si>
  <si>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</si>
  <si>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</si>
  <si>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</si>
  <si>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</si>
  <si>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</si>
  <si>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</si>
  <si>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</si>
  <si>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</si>
  <si>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</si>
  <si>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</si>
  <si>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Financiera</t>
  </si>
  <si>
    <t>Clase de proceso:</t>
  </si>
  <si>
    <t xml:space="preserve">Apoyo </t>
  </si>
  <si>
    <t xml:space="preserve">Eficacia </t>
  </si>
  <si>
    <t xml:space="preserve">Objetivo del Proceso </t>
  </si>
  <si>
    <t>Administrar los recursos financieros de la entidad mediante su custodia, control y registro con el fin de garantizar el financiamiento de la operación del IDEP</t>
  </si>
  <si>
    <t>Eficiencia</t>
  </si>
  <si>
    <t xml:space="preserve">Líder del proceso: </t>
  </si>
  <si>
    <t>Subdirector(a) Administrativo(a), Financiero(a) y de Control Disciplinario</t>
  </si>
  <si>
    <t>Efectividad</t>
  </si>
  <si>
    <t>PERIODICIDAD</t>
  </si>
  <si>
    <t>Nombre del indicador:</t>
  </si>
  <si>
    <t xml:space="preserve">Porcentaje de ejecución con compromisos del Presupuesto de Inversión </t>
  </si>
  <si>
    <t>Código</t>
  </si>
  <si>
    <t>GF-01</t>
  </si>
  <si>
    <t>Mensual</t>
  </si>
  <si>
    <t>Objetivo del indicador:</t>
  </si>
  <si>
    <t xml:space="preserve">Medir el porcentaje de ejecución  con compromisos del Presupuesto de Inversión </t>
  </si>
  <si>
    <t>Bimestral</t>
  </si>
  <si>
    <t>Metodología de la medición</t>
  </si>
  <si>
    <t xml:space="preserve">Este indicador se calcula a partir de la sumatoria de la ejecución presupuestal de inversión con compromisos en el trimestre  sobre el valor de apropiación presupuestal definitiva de inversión </t>
  </si>
  <si>
    <t xml:space="preserve">Trimestral </t>
  </si>
  <si>
    <t xml:space="preserve">Meta del Plan de Desarrollo a la que aporta </t>
  </si>
  <si>
    <t>No aplica</t>
  </si>
  <si>
    <t>Cuatrimestral</t>
  </si>
  <si>
    <t>Cargo del responsable de la medición:</t>
  </si>
  <si>
    <t>Semestral</t>
  </si>
  <si>
    <t>Anual</t>
  </si>
  <si>
    <t>Fórmula del indicador</t>
  </si>
  <si>
    <t>Unidad de medida del indicador</t>
  </si>
  <si>
    <t>Definición de variables</t>
  </si>
  <si>
    <t>TIPO DE PROCESO</t>
  </si>
  <si>
    <t>No.</t>
  </si>
  <si>
    <t>Nombre de la variable</t>
  </si>
  <si>
    <t>Unidad de medida de la variable</t>
  </si>
  <si>
    <t xml:space="preserve">Periodicidad de recolección de la información </t>
  </si>
  <si>
    <t>Estratégico</t>
  </si>
  <si>
    <t>Ejecución presupuestal del trimestre de inversión con compromisos /Apropiación presupuestal definitiva total de inversión)*100</t>
  </si>
  <si>
    <t>Porcentaje</t>
  </si>
  <si>
    <t>Ejecución presupuestal del trimestre de inversión con compromisos</t>
  </si>
  <si>
    <t>Número</t>
  </si>
  <si>
    <t>Expediente de Ejecución presupuestal de gastos e ingresos</t>
  </si>
  <si>
    <t xml:space="preserve">Misional </t>
  </si>
  <si>
    <t>Apropiación presupuestal definitiva total de inversión</t>
  </si>
  <si>
    <t xml:space="preserve">Evaluación </t>
  </si>
  <si>
    <t>PROCESO</t>
  </si>
  <si>
    <t xml:space="preserve">Tendencia </t>
  </si>
  <si>
    <t>Tipo del indicador</t>
  </si>
  <si>
    <t xml:space="preserve">Meta anual </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</si>
  <si>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</si>
  <si>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</si>
  <si>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</si>
  <si>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</si>
  <si>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</si>
  <si>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</si>
  <si>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</si>
  <si>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</si>
  <si>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</si>
  <si>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</si>
  <si>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</si>
  <si>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</si>
  <si>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</si>
  <si>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</si>
  <si>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Gestión Documental</t>
  </si>
  <si>
    <t>Rangos de gestión</t>
  </si>
  <si>
    <t>DESEMPEÑO EXCELENTE</t>
  </si>
  <si>
    <t>A</t>
  </si>
  <si>
    <t>OBSERVACIONES:</t>
  </si>
  <si>
    <t>Gestión Contractual</t>
  </si>
  <si>
    <t>DESEMPEÑO ACEPTABLE</t>
  </si>
  <si>
    <t>Gestión Jurídica</t>
  </si>
  <si>
    <t>DESEMPEÑO DEFICIENTE</t>
  </si>
  <si>
    <t>Gestión de Recursos Fisicos y Ambiental</t>
  </si>
  <si>
    <t>Gestión de Talento Humano</t>
  </si>
  <si>
    <t>II. RESULTADOS DE LA MEDICIÓN DEL INDICADOR</t>
  </si>
  <si>
    <t>Control Interno Disciplinario</t>
  </si>
  <si>
    <t>PERÍODO DE MEDICIÓN</t>
  </si>
  <si>
    <t>META</t>
  </si>
  <si>
    <t>RESULTADO  GESTIÓN PERÍODO</t>
  </si>
  <si>
    <t>RESULTADO  GESTIÓN  AÑO</t>
  </si>
  <si>
    <t>Gestión Tecnológica</t>
  </si>
  <si>
    <t>Primer Trimestre</t>
  </si>
  <si>
    <t>Evaluación y Control</t>
  </si>
  <si>
    <t>Segundo Trimestre</t>
  </si>
  <si>
    <t>Mejoramiento Integral y Continuo</t>
  </si>
  <si>
    <t>Tercer Trimestre</t>
  </si>
  <si>
    <t>LIDER DEL PROCESO</t>
  </si>
  <si>
    <t>Cuarto Trimestre</t>
  </si>
  <si>
    <t>Subdirector(a) Académico(a)</t>
  </si>
  <si>
    <t>Jefe Oficina Asesora de Planeación</t>
  </si>
  <si>
    <t>Jefe Oficina Asesora Jurídica</t>
  </si>
  <si>
    <t xml:space="preserve">Promedio </t>
  </si>
  <si>
    <t>Suma</t>
  </si>
  <si>
    <t>UNIDAD MEDIDA INDICADOR</t>
  </si>
  <si>
    <t>Cantidad</t>
  </si>
  <si>
    <t>Docentes</t>
  </si>
  <si>
    <t>Programas</t>
  </si>
  <si>
    <t>Días</t>
  </si>
  <si>
    <t>Tasa</t>
  </si>
  <si>
    <t>Indice</t>
  </si>
  <si>
    <t>Estudiantes</t>
  </si>
  <si>
    <t>Estudios</t>
  </si>
  <si>
    <t>METAS PLAN DE DESARROLLO</t>
  </si>
  <si>
    <t xml:space="preserve">III. ANÁLISIS DE RESULTADOS </t>
  </si>
  <si>
    <t>Meta 383 - Un sistema de seguimiento a la política educativa distrital en los contextos escolares ajustado e implementado.</t>
  </si>
  <si>
    <t>Meta 386 - 3 Centros de innovación que dinamizan las estrategias y procesos en la red de innovación del maestro</t>
  </si>
  <si>
    <t xml:space="preserve">Periodo </t>
  </si>
  <si>
    <t xml:space="preserve">Análisis de resultados </t>
  </si>
  <si>
    <t>¿Requiere establecer propuesta de mejora?</t>
  </si>
  <si>
    <t xml:space="preserve">Propuesta de mejoramiento </t>
  </si>
  <si>
    <t xml:space="preserve">Metas 419 - Sostener el 100% la implementación del Sistema Integrado de Gestión </t>
  </si>
  <si>
    <t>Si</t>
  </si>
  <si>
    <t>No</t>
  </si>
  <si>
    <t xml:space="preserve">Tercer Trimestre </t>
  </si>
  <si>
    <t xml:space="preserve">Total Año </t>
  </si>
  <si>
    <t>Máximo</t>
  </si>
  <si>
    <t>Aceptable</t>
  </si>
  <si>
    <t>Mínimo</t>
  </si>
  <si>
    <t>Porcentaje de ejecución  con compromisos  del Presupuesto de Funcionamiento</t>
  </si>
  <si>
    <t>GF-02</t>
  </si>
  <si>
    <t>Medir el porcentaje de ejecución con compromisos del  Presupuesto de Funcionamiento del IDEP para la vigencia actual</t>
  </si>
  <si>
    <t>Este indicador se calcula a partir de  la Sumatoria de la ejecución total presupuestal con compromisos Recursos de Funcionamiento en el periodo  sobre  el valor de la apropiación presupuestal definitiva de Funcionamiento para el IDEP Sin reservas para la vigencia.</t>
  </si>
  <si>
    <t>Ejecución presupuestal con del trimestre compromisos Recursos de Funcionamiento / Apropiación presupuestal definitiva total de Funcionamiento )*100</t>
  </si>
  <si>
    <t>Ejecución presupuestal con del trimestre compromisos Recursos de Funcionamiento</t>
  </si>
  <si>
    <t xml:space="preserve">Apropiación presupuestal definitiva total de Funcionamiento </t>
  </si>
  <si>
    <t>Trimestral</t>
  </si>
  <si>
    <t>Jefe Oficina Control Interno</t>
  </si>
  <si>
    <t>ACUMULACIÓN DEL RESULTADO</t>
  </si>
  <si>
    <t>Meta 419 - Sostener el 100% de la implementación del Sistema Integrado de Gestión</t>
  </si>
  <si>
    <t xml:space="preserve">Porcentaje de giros de reservas presupuestales en la vigencia </t>
  </si>
  <si>
    <t>GF-03</t>
  </si>
  <si>
    <t xml:space="preserve">Medir el porcentaje de giros de reservas presupuestales para la vigencia </t>
  </si>
  <si>
    <t xml:space="preserve">Este indicador se calcula a partir de la sumatoria de los giros de reservas en el trimestre de funcionamiento e inversión sobre el  valor total de las  reservas presupuestales constituidas de funcionamiento e inversión </t>
  </si>
  <si>
    <t>Giros de reservas en el trimestre / Total de reservas presupuestales constituidas )*100</t>
  </si>
  <si>
    <t>Giros de reservas en el trimestre</t>
  </si>
  <si>
    <t>Expediente Ejecución presupuestal de Reservas</t>
  </si>
  <si>
    <t xml:space="preserve">Total de reservas presupuestales constituidas </t>
  </si>
  <si>
    <t xml:space="preserve">Porcentaje de  ejecución del PAC del periodo (Vigencia y Reserva Presupuestal) </t>
  </si>
  <si>
    <t>GF-05</t>
  </si>
  <si>
    <t>Medir el porcentaje de ejecución del PAC en el periodo</t>
  </si>
  <si>
    <t xml:space="preserve">Este indicador se calcula a partir de Ejecución total pagos PAC en el Trimestre sobre el Presupuesto programado en PAC del trimestre </t>
  </si>
  <si>
    <t>Ejecución pagos PAC en el periodo / Presupuesto programado PAC en el periodo)*100</t>
  </si>
  <si>
    <t>Ejecución pagos PAC en el periodo</t>
  </si>
  <si>
    <t>BOGDATA</t>
  </si>
  <si>
    <t>Presupuesto programado PAC en el periodo</t>
  </si>
  <si>
    <t>Porcentaje de Límite de concentración de recursos en cuentas bancarias del IDEP por entidad financiera (Banco de Bogotá)</t>
  </si>
  <si>
    <t>Medir el valor mínimo de concentración de recursos en el Banco de Bogotá</t>
  </si>
  <si>
    <t>Saldos disponible cuenta  bancaria al final de periodo por entidad financiera - Límite concentración de recursos</t>
  </si>
  <si>
    <t>Saldos disponible cuenta  bancaria al final de periodo por entidad financiera</t>
  </si>
  <si>
    <t>Extractos bancarios</t>
  </si>
  <si>
    <t>Límite concentración de recursos</t>
  </si>
  <si>
    <t>Cálculo</t>
  </si>
  <si>
    <t>&lt; $1</t>
  </si>
  <si>
    <t>&gt; $1</t>
  </si>
  <si>
    <t>Porcentaje de cumplimiento en el reporte de información trimestral</t>
  </si>
  <si>
    <t>GF-07</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</si>
  <si>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</si>
  <si>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Al final de cada periodo trimestral (en los meses de febrero, abril, julio y octubre de cada año) se toman el total de reportes remitidos a través del CHIP y se dividen en el total de reportes solicitados por la CGN. Este indicador se evalúa trimestre vencido.</t>
  </si>
  <si>
    <t xml:space="preserve">Fuente verificable de información </t>
  </si>
  <si>
    <t>(Número de reportes e informes contables trimestrales presentados oportunamente a través del CHIP a la CGN / Número de reportes e informes contables trimestrales  solicitados por la CGN - Resolución 706 de 2016) *100</t>
  </si>
  <si>
    <t>Número de reportes e informes contables trimestrales presentados oportunamente a través del CHIP a la CGN</t>
  </si>
  <si>
    <t>Reporte de 5 formatos enviados a saber: Formato de saldos y movimientos convergencia, reporte de saldos de operaciones recíprocas convergencia, reporte de variaciones trimestrales significativas convergencia, formato COVID 19 convergencia y o archivo en formato PDF con los estados financieros trimestrales firmados y escaneados</t>
  </si>
  <si>
    <t>Número de reportes e informes contables trimestrales  solicitados por la CGN - Resolución 706 de 2016</t>
  </si>
  <si>
    <t>Línea base</t>
  </si>
  <si>
    <t>Aplicativo CHIP - Consultas - Consulta estados financieros IDEP código: 223111001</t>
  </si>
  <si>
    <t xml:space="preserve">OBSERVACIONES: </t>
  </si>
  <si>
    <t>Gestión de Recursos Físicos y Ambiental</t>
  </si>
  <si>
    <t>Índice</t>
  </si>
  <si>
    <t xml:space="preserve">Subdirector(a) Administrativo(a) y Financiero(a) </t>
  </si>
  <si>
    <t>Jefe Oficina Jurídica</t>
  </si>
  <si>
    <t>Profesional Especializado 07 SAF</t>
  </si>
  <si>
    <t>Profesional Especializado 04 SAF - Tesorero (a)</t>
  </si>
  <si>
    <t>Profesional Especializado 222-04 SAF</t>
  </si>
  <si>
    <t>x</t>
  </si>
  <si>
    <t>Para el primer trimestre se giraron recursos equivalente al 87% de las reservas constituidas. Dicho porcentaje se encuentra 7% por encima de lo proyectado y da cumplimiento a la proyección efectuada por la entidad.</t>
  </si>
  <si>
    <t>X</t>
  </si>
  <si>
    <t>El primer trimestre se cierra con compromisos acumulados equivalentes al 39,12% del total de inversión directa, porcentaje que  se encuentra dentro de lo proyectado por la entidad en herramientas como PAA primer trimestre y PAC para efectos de giros sobre los recursos comprometidos.  Por otra parte, si bien los compromisos se encuentran dentro de las programaciones realizadas por la entidad es importante la gestión que se realice en el segundo trimestre teniendo en cuenta aspectos como Ley de Garantías y cambio de administración. Por lo anterior, se socializará en Comité de Contratación las medidas que se adopten por parte de la Secretaría Distrital de Hacienda tendientes a la ejecución óptima de los recursos apropiados en inversión.</t>
  </si>
  <si>
    <t>GF-04</t>
  </si>
  <si>
    <t>GF-06</t>
  </si>
  <si>
    <t>El  segundo trimestre  termina con compromisos acumulados equivalentes al 44,98% del presupuesto aprobado en funcionamiento. Si bien, este porcentaje de ejecución se encuentra 5.% por debajo de lo proyectado, se justifica en el tramite que se viene haciendo para el calculo y pago del incremento salarial  aprobado para la presente vigencia, solicitud que se encuentra para aprobación de la CNSC.</t>
  </si>
  <si>
    <t>El segundo trimestre se cierra con compromisos acumulados equivalentes al 89,71% del total de inversión directa, porcentaje que  se encuentra  por encima de lo proyectado por la entidad en herramientas como PAA primer trimestre y PAC para efectos de giros sobre los recursos comprometidos.  La gestión en compromisos se da como resultado del inicio de ley de garantías, comprometiendo dentro de esta fecha aquellos convenios que debían quedar antes del inicio de la misma.</t>
  </si>
  <si>
    <t xml:space="preserve">Para el primer trimestre se dio cumplimiento a lo proyectado dado que se efectuaron compromisos equivalentes al 21,39% del presupuesto de funcionamiento. </t>
  </si>
  <si>
    <t>En el segundo trimestre se giraron recursos equivalentes al 91,14% de las reservas constituidas. Dicho porcentaje se encuentra 8.86% por debajo de lo proyectado, por  lo cual, se socializará en próximo comité de contratación la necesidad de ejecutar y/o liquidar los saldos que se encuentran pendientes de giros por parte de la entidad.</t>
  </si>
  <si>
    <t>Se realizó nueva reprogramación del PAC para los meses de Julio, Agosto y Septiembre de 2023 en donde se contemplaron unos productos en detalle de recursos de inversión y en el caso de nomina se reviso nuevamente los efectos del retroactivo que espera ser girado en Julio/2023. Igualmente se recomendó a las áreas el estricto cumplimiento de los recursos programados puesto que será más difícil reprogramar los mismos en el último trimestre del año. El indicador se vio impactado por las demoras en contratación y la no entrega de productos por parte de contratistas.</t>
  </si>
  <si>
    <r>
      <t xml:space="preserve">Para el primer trimestre del año 2023, se ha cumplido con 85,01% de los recursos programados en el PAC, el cual ha tenido el siguiente comportamiento para cada mes:    </t>
    </r>
    <r>
      <rPr>
        <b/>
        <sz val="10"/>
        <color theme="1"/>
        <rFont val="Arial"/>
        <family val="2"/>
      </rPr>
      <t xml:space="preserve">Enero 2023: </t>
    </r>
    <r>
      <rPr>
        <sz val="10"/>
        <color theme="1"/>
        <rFont val="Arial"/>
        <family val="2"/>
      </rPr>
      <t xml:space="preserve">La ejecución del PAC de vigencia fue del 80,88% y en reservas del 88,52%. Para el caso de los recursos de vigencia el indicador fue afectado en su mayoría por recursos de nómina y aportes los cuales se ejecutaron en un 80,91% por retiro de funcionarios de la entidad y empleos que se encuentran en vacancia temporal.                                                                                                                              </t>
    </r>
    <r>
      <rPr>
        <b/>
        <sz val="10"/>
        <color theme="1"/>
        <rFont val="Arial"/>
        <family val="2"/>
      </rPr>
      <t xml:space="preserve">Febrero 2023: </t>
    </r>
    <r>
      <rPr>
        <sz val="10"/>
        <color theme="1"/>
        <rFont val="Arial"/>
        <family val="2"/>
      </rPr>
      <t xml:space="preserve">La ejecución del PAC de vigencia fue del 75,03% y en reservas del 79,64%. La ejecución de los recursos de vigencia se vio impactada por la no suscripción de contratos programados según programación inicial realizada en el mes de Diciembre de 2022, igualmente, los recursos por nómina y aportes se vieron impactados por las mismas razones del mes anterior, aunque este mes se llegaron a ejecutar recursos por 86,08% mejorando con respecto al mes anterior. En reservas no se pudo generar el pago de contratistas de la Oficina de Planeación y la Subdirección Administrativa y Financiera relativos a internet, aseo y el contrato suscrito con la Universidad Nacional por prorroga del mismo.                                                                                                                                                                  </t>
    </r>
    <r>
      <rPr>
        <b/>
        <sz val="10"/>
        <color theme="1"/>
        <rFont val="Arial"/>
        <family val="2"/>
      </rPr>
      <t xml:space="preserve">Marzo 2023: </t>
    </r>
    <r>
      <rPr>
        <sz val="10"/>
        <color theme="1"/>
        <rFont val="Arial"/>
        <family val="2"/>
      </rPr>
      <t>La ejecución del PAC de vigencia fue del 96,41% y en reservas del 95,59%. En vigencia el componente de nómina tuvo una ejecución del 97,21%, Bienes y Servicios del 88,88% y el rubro de inversión del 98,41%. En reservas se pagaron el 100% de recursos programados por bienes y servicios, pero en inversión faltó un pago proyectado de un contrato de la Subdirección Administrativa y Financiera.</t>
    </r>
  </si>
  <si>
    <t>Se recomendó a las áreas encargadas de programar el PAC de generar unas proyecciones acertadas para garantizar una mejor ejecución y un incremento en el porcentaje de cumplimiento.</t>
  </si>
  <si>
    <r>
      <t xml:space="preserve">Para el segundo trimestre del año 2023, se ha cumplido con 76,25% de los recursos programados en el PAC, el cual ha tenido el siguiente comportamiento para cada mes:    </t>
    </r>
    <r>
      <rPr>
        <b/>
        <sz val="10"/>
        <color theme="1"/>
        <rFont val="Arial"/>
        <family val="2"/>
      </rPr>
      <t xml:space="preserve">Abril 2023: </t>
    </r>
    <r>
      <rPr>
        <sz val="10"/>
        <color theme="1"/>
        <rFont val="Arial"/>
        <family val="2"/>
      </rPr>
      <t xml:space="preserve">La ejecución del PAC de vigencia fue del 76,67% y en reservas del 65,64%. Para el caso de los recursos de vigencia el indicador fue afectado en su mayoría por recursos de bienes y servicios que se ejecutaron en un 40,52% y en inversión en un  65,51% principalmente por el no giro de contratos de la oficina asesora de planeación y la subdirección académica.   </t>
    </r>
    <r>
      <rPr>
        <b/>
        <sz val="10"/>
        <color theme="1"/>
        <rFont val="Arial"/>
        <family val="2"/>
      </rPr>
      <t xml:space="preserve">Mayo 2023: </t>
    </r>
    <r>
      <rPr>
        <sz val="10"/>
        <color theme="1"/>
        <rFont val="Arial"/>
        <family val="2"/>
      </rPr>
      <t xml:space="preserve">La ejecución del PAC de vigencia fue del 60,37% y en reservas del 21,23%. La baja ejecución de los recursos de vigencia se vio impactada por el no giro del retroactivo de nómina contemplado, que significo ejecutar solo el 70,10% de los recursos programados , para el caso de bienes y servicios solo se ejecutaron recursos por  76,05% y en Inversión por el 56,07%, los mismos se ven impactados por el no giro de contratos contemplados en la reprogramación del mes de marzo de 2023.                                                                                                                                                       </t>
    </r>
    <r>
      <rPr>
        <b/>
        <sz val="10"/>
        <color theme="1"/>
        <rFont val="Arial"/>
        <family val="2"/>
      </rPr>
      <t xml:space="preserve">Junio 2023: </t>
    </r>
    <r>
      <rPr>
        <sz val="10"/>
        <color theme="1"/>
        <rFont val="Arial"/>
        <family val="2"/>
      </rPr>
      <t>La ejecución del PAC de vigencia fue del 85,96% y en reservas del 0%. En vigencia el componente de nómina tuvo una ejecución del 91,92%, Bienes y Servicios del 63,56% y el rubro de inversión del 84,22%. Los rubros de bienes y servicios se vieron impactados por el no giro de contratos contemplados por la subdirección administrativa y financiera y la oficina de planeación, además en inversión no se giraron todos los recursos que se debían suscribir con personas jurídicas que ante el monto de recursos se vio impactado.</t>
    </r>
  </si>
  <si>
    <t>Este indicador se calcula a partir de los excedentes de liquidez, es decir, de la suma de los saldos bancarios al final de cada periodo por entidad financiera, menos los compromisos y/o acreedores pendientes de pago  
Saldo cuentas bancarias por entidad financiera al final del periodo</t>
  </si>
  <si>
    <t>&lt;  o = $0</t>
  </si>
  <si>
    <t>Este indicador se calcula a partir de los excedentes de liquidez, es decir, de la suma de los saldos bancarios al final de cada periodo por entidad financiera, menos los compromisos y/o acreedores pendientes de pago * 80% Saldo cuentas bancarias por entidad financiera al final del periodo</t>
  </si>
  <si>
    <r>
      <t xml:space="preserve">De acuerdo con la Resolución 315 de 2019, para el primer trimestre del año 2023 se ha cumplimiento con los limites de concentración de recursos en el Banco Av. Villas:                                                                                                                                                                 </t>
    </r>
    <r>
      <rPr>
        <b/>
        <sz val="10"/>
        <color theme="1"/>
        <rFont val="Arial"/>
        <family val="2"/>
      </rPr>
      <t xml:space="preserve">Enero 2023: </t>
    </r>
    <r>
      <rPr>
        <sz val="10"/>
        <color theme="1"/>
        <rFont val="Arial"/>
        <family val="2"/>
      </rPr>
      <t xml:space="preserve">El limite de concentración de recursos para el mes de enero de 2023 era de $93.923.865 y los recursos disponibles en el Banco Av. Villas fueron de $26.890.031.                                                                                                                                                                                                                            </t>
    </r>
    <r>
      <rPr>
        <b/>
        <sz val="10"/>
        <color theme="1"/>
        <rFont val="Arial"/>
        <family val="2"/>
      </rPr>
      <t xml:space="preserve">Febrero 2023: </t>
    </r>
    <r>
      <rPr>
        <sz val="10"/>
        <color theme="1"/>
        <rFont val="Arial"/>
        <family val="2"/>
      </rPr>
      <t xml:space="preserve">El limite de concentración de recursos para el mes de febrero de 2023 era de $215.896.073 y los recursos disponibles en el Banco Av. Villas fueron de $58.863.093.                                                                                                                                                                                                                              </t>
    </r>
    <r>
      <rPr>
        <b/>
        <sz val="10"/>
        <color theme="1"/>
        <rFont val="Arial"/>
        <family val="2"/>
      </rPr>
      <t>Marzo 2023:</t>
    </r>
    <r>
      <rPr>
        <sz val="10"/>
        <color theme="1"/>
        <rFont val="Arial"/>
        <family val="2"/>
      </rPr>
      <t xml:space="preserve"> El limite de concentración de recursos para el mes de marzo de 2023 era de $115.077.299 y los recursos disponibles en el Banco Av. Villas fueron de $29.372.224.                                                                                                                                                                                                                                                         </t>
    </r>
    <r>
      <rPr>
        <b/>
        <sz val="10"/>
        <color theme="1"/>
        <rFont val="Arial"/>
        <family val="2"/>
      </rPr>
      <t/>
    </r>
  </si>
  <si>
    <t>Porcentaje de Límite de concentración de recursos en cuentas bancarias del IDEP por entidad financiera (Banco Av. Villas)</t>
  </si>
  <si>
    <t>Medir el valor mínimo de concentración de recursos en el Banco Av. Villas</t>
  </si>
  <si>
    <t>Se efectuó el reporte de la información del cuarto trimestre de 2022, octubre a diciembre de 2022, de manera oportuna y a través de la plataforma CHIP, reportando archivo de saldos y movimientos, saldos de operaciones recíprocas. variaciones trimestrales significativas y notas explicativas a los estados financieros de acuerdo con  lo establecido en las Resoluciones 533 y 620 de 2015 de la Contaduría General de la Nación. Se publicaron los estados financieros relativos a los meses de enero y febrero de 2023.</t>
  </si>
  <si>
    <t>Período de medición</t>
  </si>
  <si>
    <t>Meta</t>
  </si>
  <si>
    <t>Resultado Gestión Período</t>
  </si>
  <si>
    <t>Resultado Gestión Año</t>
  </si>
  <si>
    <t>Período de Medición</t>
  </si>
  <si>
    <r>
      <t xml:space="preserve">De acuerdo con la Resolución 315 de 2019, para el primer trimestre del año 2023 se ha cumplimiento con los limites de concentración de recursos en el Banco de Bogotá:
</t>
    </r>
    <r>
      <rPr>
        <b/>
        <sz val="10"/>
        <color theme="1"/>
        <rFont val="Arial"/>
        <family val="2"/>
      </rPr>
      <t xml:space="preserve">Enero 2023: </t>
    </r>
    <r>
      <rPr>
        <sz val="10"/>
        <color theme="1"/>
        <rFont val="Arial"/>
        <family val="2"/>
      </rPr>
      <t xml:space="preserve">El limite de concentración de recursos para el mes de enero de 2023 era de $93.923.865 y los recursos disponibles en el Banco de Bogotá fueron de $90.514.800.                                                                                                                                                                                                                            </t>
    </r>
    <r>
      <rPr>
        <b/>
        <sz val="10"/>
        <color theme="1"/>
        <rFont val="Arial"/>
        <family val="2"/>
      </rPr>
      <t xml:space="preserve">Febrero 2023: </t>
    </r>
    <r>
      <rPr>
        <sz val="10"/>
        <color theme="1"/>
        <rFont val="Arial"/>
        <family val="2"/>
      </rPr>
      <t xml:space="preserve">El limite de concentración de recursos para el mes de febrero de 2023 era de $215.896.073 y los recursos disponibles en el Banco de Bogotá fueron de $211.006.998.                                                                                                                                                                                                                              </t>
    </r>
    <r>
      <rPr>
        <b/>
        <sz val="10"/>
        <color theme="1"/>
        <rFont val="Arial"/>
        <family val="2"/>
      </rPr>
      <t>Marzo 2023:</t>
    </r>
    <r>
      <rPr>
        <sz val="10"/>
        <color theme="1"/>
        <rFont val="Arial"/>
        <family val="2"/>
      </rPr>
      <t xml:space="preserve"> El limite de concentración de recursos para el mes de marzo de 2023 era de $115.077.299 y los recursos disponibles en el Banco de Bogotá fueron de $114.474.399.                                                                                                                                                                                                                                                         </t>
    </r>
  </si>
  <si>
    <r>
      <t xml:space="preserve">De acuerdo con la Resolución 315 de 2019, para el segundo trimestre del año 2023 se ha cumplimiento con los limites de concentración de recursos en el Banco de Bogotá: 
</t>
    </r>
    <r>
      <rPr>
        <b/>
        <sz val="10"/>
        <color theme="1"/>
        <rFont val="Arial"/>
        <family val="2"/>
      </rPr>
      <t xml:space="preserve">Abril 2023: </t>
    </r>
    <r>
      <rPr>
        <sz val="10"/>
        <color theme="1"/>
        <rFont val="Arial"/>
        <family val="2"/>
      </rPr>
      <t xml:space="preserve">El limite de concentración de recursos para el mes de abril de 2023 era de $50.418.696 y los recursos disponibles en el Banco de Bogotá fueron de $44.661.221.                                                                                                                                                                                                                            </t>
    </r>
    <r>
      <rPr>
        <b/>
        <sz val="10"/>
        <color theme="1"/>
        <rFont val="Arial"/>
        <family val="2"/>
      </rPr>
      <t xml:space="preserve">Mayo 2023: </t>
    </r>
    <r>
      <rPr>
        <sz val="10"/>
        <color theme="1"/>
        <rFont val="Arial"/>
        <family val="2"/>
      </rPr>
      <t xml:space="preserve">El limite de concentración de recursos para el mes de mayo de 2023 era de $31.055.475 y los recursos disponibles en el Banco de Bogotá fueron de $30.457.076.                                                                                                                                                                                                                              </t>
    </r>
    <r>
      <rPr>
        <b/>
        <sz val="10"/>
        <color theme="1"/>
        <rFont val="Arial"/>
        <family val="2"/>
      </rPr>
      <t>Junio 2023:</t>
    </r>
    <r>
      <rPr>
        <sz val="10"/>
        <color theme="1"/>
        <rFont val="Arial"/>
        <family val="2"/>
      </rPr>
      <t xml:space="preserve"> El limite de concentración de recursos para el mes de junio de 2023 era de $134.561.587 y los recursos disponibles en el Banco de Bogotá fueron de $124,339,852.                                                                                                                                                                                                                                                         </t>
    </r>
  </si>
  <si>
    <r>
      <t xml:space="preserve">De acuerdo con la Resolución 315 de 2019, para el segundo trimestre del año 2023 se ha cumplimiento con los limites de concentración de recursos en el Banco Av. Villas:                                                                                                                                                               
</t>
    </r>
    <r>
      <rPr>
        <b/>
        <sz val="10"/>
        <color theme="1"/>
        <rFont val="Arial"/>
        <family val="2"/>
      </rPr>
      <t xml:space="preserve">Abril 2023: </t>
    </r>
    <r>
      <rPr>
        <sz val="10"/>
        <color theme="1"/>
        <rFont val="Arial"/>
        <family val="2"/>
      </rPr>
      <t xml:space="preserve">El limite de concentración de recursos para el mes de abril de 2023 era de $50.418.696 y los recursos disponibles en el Banco Av. Villas fueron de $18.362.149.                                                                                                                                                                                                                            </t>
    </r>
    <r>
      <rPr>
        <b/>
        <sz val="10"/>
        <color theme="1"/>
        <rFont val="Arial"/>
        <family val="2"/>
      </rPr>
      <t xml:space="preserve">Mayo 2023: </t>
    </r>
    <r>
      <rPr>
        <sz val="10"/>
        <color theme="1"/>
        <rFont val="Arial"/>
        <family val="2"/>
      </rPr>
      <t xml:space="preserve">El limite de concentración de recursos para el mes de mayo de 2023 era de $31.055.475 y los recursos disponibles en el Banco Av. Villas fueron de $8.362.268.                                                                                                                                                        </t>
    </r>
    <r>
      <rPr>
        <b/>
        <sz val="10"/>
        <color theme="1"/>
        <rFont val="Arial"/>
        <family val="2"/>
      </rPr>
      <t xml:space="preserve">Junio 2023: </t>
    </r>
    <r>
      <rPr>
        <sz val="10"/>
        <color theme="1"/>
        <rFont val="Arial"/>
        <family val="2"/>
      </rPr>
      <t xml:space="preserve">El limite de concentración de recursos para el mes de junio de 2023 era de $134.561.587 y los recursos disponibles en el Banco Av. Villas fueron de $43.862.132.                                                                                                                                                                                                                                                         </t>
    </r>
  </si>
  <si>
    <t xml:space="preserve">Período de Medición </t>
  </si>
  <si>
    <t>Se presentaron oportunamente los estados financieros del primer trimestre de la vigencia 2023 de acuerdo con lo establecidos en las Resoluciones 533 y 620 de 2015 y 356 de 2022 de la Contaduría General de la Nación. Se publicaron los estados financieros relativos a los meses de marzo, abril  y mayo de 2023.</t>
  </si>
  <si>
    <t>Se presentaron oportunamente los estados financieros del segundo trimestre de la vigencia 2023 de acuerdo con lo establecidos en las Resoluciones 533 y 620 de 2015 y 356 de 2022 de la Contaduría General de la Nación. Se publicaron los estados financieros relativos al segundo trimestre de abril  a junio de 2023.</t>
  </si>
  <si>
    <t>El tercer trimestre se cierra con compromisos acumulados equivalentes al 92,53% del total de inversión directa, porcentaje que  si bien se encuentra  por debajo de lo proyectado por la entidad se justifica en que un alto porcentaje de los recursos pendientes de ejecutar se encuentran amparados en el proceso licitatorio de subasta inversa 001 de 2023, y de acuerdo con los tiempos estimados se contratará en el mes de octubre de 2023.</t>
  </si>
  <si>
    <t>Ninguna</t>
  </si>
  <si>
    <t>El  tercer trimestre  termina con compromisos acumulados equivalentes al 68,37% del presupuesto aprobado en funcionamiento. Si bien, este porcentaje de ejecución se encuentra 6.% por debajo de lo proyectado, se justifica en que, un alto porcentaje de los recursos por ejecutar obedecen al pago de nomina y aportes que presentan comportamientos recurrentes cada mes y  un alto porcentaje de ejecución en  diciembre como resultado del pago de prima de navidad y causación cuentas por pagar de cesantías.</t>
  </si>
  <si>
    <t>En el tercer trimestre se giraron recursos equivalentes al 92,8% de las reservas constituidas. Dicho porcentaje se encuentra 7,2% por debajo de lo proyectado y obedece a tres contratos que se encuentran  en proceso de liquidación a lo cual se han dado las alertas por correo y en los diferentes comitès qque realiza la entidad a efectos se realice de manera inmediata la liquicación de dichos contratos.  pendientes de giros por parte de la entidad.</t>
  </si>
  <si>
    <t xml:space="preserve">se remitirá alerta por correo y se  socializará en próximo comité de contratación la  urgencia de  liquidar los contratos con saldos en reservas. </t>
  </si>
  <si>
    <r>
      <rPr>
        <b/>
        <sz val="10"/>
        <color theme="1"/>
        <rFont val="Arial"/>
        <family val="2"/>
      </rPr>
      <t>Tercer Trimestre</t>
    </r>
    <r>
      <rPr>
        <sz val="10"/>
        <color theme="1"/>
        <rFont val="Arial"/>
        <family val="2"/>
      </rPr>
      <t xml:space="preserve">: En el tercer trimestre del año 2023, se ha cumplido con el 99,18% de los recursos programados en el PAC, en este trimestre se comportó de la siguiente forma cada mes: </t>
    </r>
    <r>
      <rPr>
        <b/>
        <sz val="10"/>
        <color theme="1"/>
        <rFont val="Arial"/>
        <family val="2"/>
      </rPr>
      <t>Julio 2023:</t>
    </r>
    <r>
      <rPr>
        <sz val="10"/>
        <color theme="1"/>
        <rFont val="Arial"/>
        <family val="2"/>
      </rPr>
      <t xml:space="preserve"> La ejecución del PAC de la vigencia fue del 98,47% y en reservas del 100%. En el caso de los recursos de vigencia no se tramito el pago de contratos a cargo de la Oficina de Planeación y de la Subdirección Administrativa y Financiera, en este último relacionado con el Servicio de Limpieza. Por su parte la nómina tuvo una ejecución del 98,96% y los valores ejecutados fueron saldos que no se requieron para el pago del mes ni el retroactivo. En los rubros de inversión directa se tuvo el mejor mes del año con una ejecución del 99,91%, el saldo pendiente obedece a un contrato de la Oficina de Planeación no tramitado y que parte de los recursos sirvieron para atender otro compromiso de la misma área. </t>
    </r>
    <r>
      <rPr>
        <b/>
        <sz val="10"/>
        <color theme="1"/>
        <rFont val="Arial"/>
        <family val="2"/>
      </rPr>
      <t>Agosto 2023:</t>
    </r>
    <r>
      <rPr>
        <sz val="10"/>
        <color theme="1"/>
        <rFont val="Arial"/>
        <family val="2"/>
      </rPr>
      <t xml:space="preserve"> La ejecución del PAC de la vigencia fue del 99,91% y para el caso de Reservas fue del 99,99%. Se incrementó la ejecución respecto del mes anterior al 99,90% con un acumulado al año del 90,12%, estos rubros son los que mejor comportamiento tienen en el año. En bienes y servicios se ejecutaron 99,75% de los recursos programados para el mes, aunque el acumulado del año se mantiene en el 71,02% por efecto de los pocos pagos tramitados en los meses anteriores que tenían montos importantes. En el rubro de inversión directa se ejecutó el 99,74% de los recursos porque no se tramitaron los pagos de la oficina juridica por el corte de los contratos despues de la cesión simultanea, parte de estos recursos sirvieron para atender compromisos de bienes y servicios y otros pagos de la oficina de planeación. </t>
    </r>
    <r>
      <rPr>
        <b/>
        <sz val="10"/>
        <color theme="1"/>
        <rFont val="Arial"/>
        <family val="2"/>
      </rPr>
      <t>Septiembre 2023:</t>
    </r>
    <r>
      <rPr>
        <sz val="10"/>
        <color theme="1"/>
        <rFont val="Arial"/>
        <family val="2"/>
      </rPr>
      <t xml:space="preserve"> La ejecución del PAC de la vigencia del mes fue del 99,32% en el caso de las reservas para el mes la ejecución fue del 0% porque todavía no se ha podido cerrar el proceso de pago del contrato suscrito con la Universidad Nacional de Colombia, el cual a la fecha tiene una reserva que asciende a $57.000.000, la misma no se pudo reprogramar para el último trimestre al ser parte de los recursos solicitados en el mes de septiembre 2023. Los rubros de nómina se ejecutaron en un 99,79% y su acumulado anual se incremento al 91,01%. Para el caso de los recursos de funcionamiento se ejecutaron en un 95,45% por el no tramite de pagos de la Oficina de Planeación y el contrato de Servicio de Limpieza de la Subdirección Administrativa y Financiera. En los rubros de inversión directa hubo una ejecución del 99,74% y en el acumulado del año estos asciende al 79,62%.</t>
    </r>
  </si>
  <si>
    <t>En este trimestre se presentó una alta ejecución de recursos, respecto al primer y segundo trimestre gracias a la conciencia generada en el Comité de Gestión Institucional sobre la importancia de ejecutar los recursos de forma oportuna teniendo en cuenta los indicadores elaborados por la Dirección Distrital de Tesorería.</t>
  </si>
  <si>
    <r>
      <t xml:space="preserve">De acuerdo con la Resolución 315 de 2019, para el tercer trimestre del año 2023 se ha cumplimiento con los limites de concentración de recursos en el Banco de Bogotá: 
</t>
    </r>
    <r>
      <rPr>
        <b/>
        <sz val="10"/>
        <color theme="1"/>
        <rFont val="Arial"/>
        <family val="2"/>
      </rPr>
      <t>Julio 2023:</t>
    </r>
    <r>
      <rPr>
        <sz val="10"/>
        <color theme="1"/>
        <rFont val="Arial"/>
        <family val="2"/>
      </rPr>
      <t xml:space="preserve"> El limite de concentración de recursos para el mes de julio de 2023 era de $812.319.897 y los recursos disponibles en el Banco de Bogotá fueron de $264.997.528.                                                                                                                                                                                                                            </t>
    </r>
    <r>
      <rPr>
        <b/>
        <sz val="10"/>
        <color theme="1"/>
        <rFont val="Arial"/>
        <family val="2"/>
      </rPr>
      <t>Agosto 2023</t>
    </r>
    <r>
      <rPr>
        <sz val="10"/>
        <color theme="1"/>
        <rFont val="Arial"/>
        <family val="2"/>
      </rPr>
      <t xml:space="preserve">: El limite de concentración de recursos para el mes de agosto de 2023 era de $325.223.473 y los recursos disponibles en el Banco de Bogotá fueron de $248.742.171.                                                                                                                                                                                                                              </t>
    </r>
    <r>
      <rPr>
        <b/>
        <sz val="10"/>
        <color theme="1"/>
        <rFont val="Arial"/>
        <family val="2"/>
      </rPr>
      <t>Septiembre 2023</t>
    </r>
    <r>
      <rPr>
        <sz val="10"/>
        <color theme="1"/>
        <rFont val="Arial"/>
        <family val="2"/>
      </rPr>
      <t xml:space="preserve">: El limite de concentración de recursos para el mes de septiembre de 2023 era de $227.799.143 y los recursos disponibles en el Banco de Bogotá fueron de $122.406.679.   </t>
    </r>
  </si>
  <si>
    <r>
      <t xml:space="preserve">De acuerdo con la Resolución 315 de 2019, para el tercer trimestre del año 2023 se ha cumplimiento con los limites de concentración de recursos en el Banco Av. Villas:                                                                                                                                                               
</t>
    </r>
    <r>
      <rPr>
        <b/>
        <sz val="10"/>
        <color theme="1"/>
        <rFont val="Arial"/>
        <family val="2"/>
      </rPr>
      <t xml:space="preserve">Julio 2023: </t>
    </r>
    <r>
      <rPr>
        <sz val="10"/>
        <color theme="1"/>
        <rFont val="Arial"/>
        <family val="2"/>
      </rPr>
      <t xml:space="preserve">El limite de concentración de recursos para el mes de julio de 2023 era de $812.319.897 y los recursos disponibles en el Banco Av. Villas fueron de $750.402.343.                                                                                                                                                                                                                            </t>
    </r>
    <r>
      <rPr>
        <b/>
        <sz val="10"/>
        <color theme="1"/>
        <rFont val="Arial"/>
        <family val="2"/>
      </rPr>
      <t xml:space="preserve">Agosto 2023: </t>
    </r>
    <r>
      <rPr>
        <sz val="10"/>
        <color theme="1"/>
        <rFont val="Arial"/>
        <family val="2"/>
      </rPr>
      <t xml:space="preserve">El limite de concentración de recursos para el mes de agosto de 2023 era de $325.223.473 y los recursos disponibles en el Banco Av. Villas fueron de $157.787.170.                                                                                                                                                        </t>
    </r>
    <r>
      <rPr>
        <b/>
        <sz val="10"/>
        <color theme="1"/>
        <rFont val="Arial"/>
        <family val="2"/>
      </rPr>
      <t xml:space="preserve">Septiembre 2023: </t>
    </r>
    <r>
      <rPr>
        <sz val="10"/>
        <color theme="1"/>
        <rFont val="Arial"/>
        <family val="2"/>
      </rPr>
      <t xml:space="preserve">El limite de concentración de recursos para el mes de septiembre de 2023 era de $227.799.143 y los recursos disponibles en el Banco Av. Villas fueron de $162.342.250.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</si>
</sst>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_(* #,##0.00_);_(* \(#,##0.00\);_(* &quot;-&quot;??_);_(@_)"/>
    <numFmt numFmtId="166" formatCode="_(* #,##0_);_(* \(#,##0\);_(* &quot;-&quot;??_);_(@_)"/>
    <numFmt numFmtId="167" formatCode="d/m/yyyy"/>
  </numFmts>
  <fonts count="42" x14ac:knownFonts="1">
    <font>
      <sz val="10"/>
      <color rgb="FF000000"/>
      <name val="Arial"/>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0"/>
      <color rgb="FF000000"/>
      <name val="Arial Narrow"/>
      <family val="2"/>
    </font>
    <font>
      <sz val="9"/>
      <color theme="1"/>
      <name val="Arial"/>
      <family val="2"/>
    </font>
    <font>
      <b/>
      <sz val="9"/>
      <color theme="1"/>
      <name val="Arial"/>
      <family val="2"/>
    </font>
    <font>
      <sz val="9"/>
      <name val="Arial"/>
      <family val="2"/>
    </font>
    <font>
      <sz val="9"/>
      <color rgb="FF000000"/>
      <name val="Arial"/>
      <family val="2"/>
    </font>
    <font>
      <b/>
      <sz val="9"/>
      <color theme="0"/>
      <name val="Arial"/>
      <family val="2"/>
    </font>
    <font>
      <sz val="9"/>
      <color theme="0"/>
      <name val="Arial"/>
      <family val="2"/>
    </font>
    <font>
      <sz val="10"/>
      <color rgb="FF000000"/>
      <name val="Arial"/>
      <family val="2"/>
    </font>
    <font>
      <sz val="10"/>
      <color rgb="FF000000"/>
      <name val="Arial"/>
      <family val="2"/>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4"/>
      <color theme="1"/>
      <name val="Arial"/>
      <family val="2"/>
    </font>
    <font>
      <b/>
      <sz val="14"/>
      <name val="Arial"/>
      <family val="2"/>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s>
  <borders count="76">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style="medium">
        <color indexed="64"/>
      </bottom>
      <diagonal/>
    </border>
  </borders>
  <cellStyleXfs count="3">
    <xf numFmtId="0" fontId="0" fillId="0" borderId="0"/>
    <xf numFmtId="9" fontId="23" fillId="0" borderId="0" applyFont="0" applyFill="0" applyBorder="0" applyAlignment="0" applyProtection="0"/>
    <xf numFmtId="0" fontId="24" fillId="0" borderId="48"/>
  </cellStyleXfs>
  <cellXfs count="429">
    <xf numFmtId="0" fontId="0" fillId="0" borderId="0" xfId="0"/>
    <xf numFmtId="0" fontId="5" fillId="2"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6" fillId="5" borderId="20" xfId="0" applyFont="1" applyFill="1" applyBorder="1" applyAlignment="1">
      <alignment horizontal="center" vertical="center" wrapText="1"/>
    </xf>
    <xf numFmtId="9" fontId="5" fillId="3" borderId="15" xfId="0" applyNumberFormat="1" applyFont="1" applyFill="1" applyBorder="1" applyAlignment="1">
      <alignment horizontal="center" vertical="center" wrapText="1"/>
    </xf>
    <xf numFmtId="0" fontId="4" fillId="0" borderId="0" xfId="0" applyFont="1" applyAlignment="1">
      <alignment horizontal="center" vertical="center" wrapText="1"/>
    </xf>
    <xf numFmtId="9" fontId="6" fillId="7" borderId="22" xfId="0" applyNumberFormat="1" applyFont="1" applyFill="1" applyBorder="1" applyAlignment="1">
      <alignment horizontal="center" vertical="center" wrapText="1"/>
    </xf>
    <xf numFmtId="0" fontId="6" fillId="7" borderId="15" xfId="0" applyFont="1" applyFill="1" applyBorder="1" applyAlignment="1">
      <alignment horizontal="center" vertical="center" wrapText="1"/>
    </xf>
    <xf numFmtId="9" fontId="5" fillId="3" borderId="22"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5" fillId="0" borderId="15" xfId="0" applyFont="1" applyBorder="1" applyAlignment="1">
      <alignment horizontal="center" vertical="center" wrapText="1"/>
    </xf>
    <xf numFmtId="0" fontId="5" fillId="8" borderId="25" xfId="0" applyFont="1" applyFill="1" applyBorder="1" applyAlignment="1">
      <alignment horizontal="center" vertical="center" wrapText="1"/>
    </xf>
    <xf numFmtId="0" fontId="5" fillId="8" borderId="22" xfId="0" applyFont="1" applyFill="1" applyBorder="1" applyAlignment="1">
      <alignment horizontal="center" vertical="center" wrapText="1"/>
    </xf>
    <xf numFmtId="9" fontId="5" fillId="8" borderId="26" xfId="0" applyNumberFormat="1" applyFont="1" applyFill="1" applyBorder="1" applyAlignment="1">
      <alignment horizontal="center" vertical="center" wrapText="1"/>
    </xf>
    <xf numFmtId="0" fontId="6" fillId="0" borderId="3" xfId="0" applyFont="1" applyBorder="1" applyAlignment="1">
      <alignment vertical="center" wrapText="1"/>
    </xf>
    <xf numFmtId="0" fontId="5" fillId="9" borderId="25" xfId="0" applyFont="1" applyFill="1" applyBorder="1" applyAlignment="1">
      <alignment horizontal="center" vertical="center" wrapText="1"/>
    </xf>
    <xf numFmtId="0" fontId="5" fillId="9" borderId="22" xfId="0" applyFont="1" applyFill="1" applyBorder="1" applyAlignment="1">
      <alignment horizontal="center" vertical="center" wrapText="1"/>
    </xf>
    <xf numFmtId="9" fontId="5" fillId="9" borderId="26" xfId="0" applyNumberFormat="1" applyFont="1" applyFill="1" applyBorder="1" applyAlignment="1">
      <alignment horizontal="center" vertical="center" wrapText="1"/>
    </xf>
    <xf numFmtId="0" fontId="6" fillId="0" borderId="8" xfId="0" applyFont="1" applyBorder="1" applyAlignment="1">
      <alignment vertical="center" wrapText="1"/>
    </xf>
    <xf numFmtId="0" fontId="6" fillId="0" borderId="0" xfId="0" applyFont="1" applyAlignment="1">
      <alignment vertical="center" wrapText="1"/>
    </xf>
    <xf numFmtId="9" fontId="5" fillId="10" borderId="20" xfId="0" applyNumberFormat="1" applyFont="1" applyFill="1" applyBorder="1" applyAlignment="1">
      <alignment horizontal="center" vertical="center" wrapText="1"/>
    </xf>
    <xf numFmtId="0" fontId="5" fillId="10" borderId="29" xfId="0" applyFont="1" applyFill="1" applyBorder="1" applyAlignment="1">
      <alignment horizontal="center" vertical="center" wrapText="1"/>
    </xf>
    <xf numFmtId="9" fontId="5" fillId="10" borderId="19" xfId="0" applyNumberFormat="1" applyFont="1" applyFill="1" applyBorder="1" applyAlignment="1">
      <alignment horizontal="center"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5" fillId="2" borderId="13" xfId="0" applyFont="1" applyFill="1" applyBorder="1" applyAlignment="1">
      <alignment horizontal="center" vertical="center" wrapText="1"/>
    </xf>
    <xf numFmtId="0" fontId="9" fillId="11" borderId="31" xfId="0" applyFont="1" applyFill="1" applyBorder="1" applyAlignment="1">
      <alignment horizontal="center" vertical="center" wrapText="1"/>
    </xf>
    <xf numFmtId="0" fontId="9" fillId="11" borderId="32" xfId="0" applyFont="1" applyFill="1" applyBorder="1" applyAlignment="1">
      <alignment horizontal="center" vertical="center" wrapText="1"/>
    </xf>
    <xf numFmtId="9" fontId="9" fillId="11" borderId="32" xfId="0" applyNumberFormat="1" applyFont="1" applyFill="1" applyBorder="1" applyAlignment="1">
      <alignment horizontal="center" vertical="center" wrapText="1"/>
    </xf>
    <xf numFmtId="9" fontId="9" fillId="11" borderId="33"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10" fillId="12" borderId="34" xfId="0" applyFont="1" applyFill="1" applyBorder="1" applyAlignment="1">
      <alignment horizontal="center" vertical="center"/>
    </xf>
    <xf numFmtId="0" fontId="10" fillId="12" borderId="37" xfId="0" applyFont="1" applyFill="1" applyBorder="1" applyAlignment="1">
      <alignment horizontal="center" vertical="center"/>
    </xf>
    <xf numFmtId="9" fontId="11" fillId="12" borderId="38" xfId="0" applyNumberFormat="1" applyFont="1" applyFill="1" applyBorder="1" applyAlignment="1">
      <alignment horizontal="center" vertical="center"/>
    </xf>
    <xf numFmtId="3" fontId="11" fillId="12" borderId="39" xfId="0" applyNumberFormat="1" applyFont="1" applyFill="1" applyBorder="1" applyAlignment="1">
      <alignment horizontal="center" vertical="center" wrapText="1"/>
    </xf>
    <xf numFmtId="0" fontId="10" fillId="12" borderId="41" xfId="0" applyFont="1" applyFill="1" applyBorder="1" applyAlignment="1">
      <alignment horizontal="center" vertical="center"/>
    </xf>
    <xf numFmtId="9" fontId="11" fillId="12" borderId="42" xfId="0" applyNumberFormat="1" applyFont="1" applyFill="1" applyBorder="1" applyAlignment="1">
      <alignment horizontal="center" vertical="center"/>
    </xf>
    <xf numFmtId="3" fontId="11" fillId="12" borderId="43" xfId="0" applyNumberFormat="1" applyFont="1" applyFill="1" applyBorder="1" applyAlignment="1">
      <alignment horizontal="center" vertical="center" wrapText="1"/>
    </xf>
    <xf numFmtId="0" fontId="12" fillId="0" borderId="0" xfId="0" applyFont="1" applyAlignment="1">
      <alignment horizontal="center" vertical="center" wrapText="1"/>
    </xf>
    <xf numFmtId="0" fontId="6" fillId="3" borderId="15" xfId="0" applyFont="1" applyFill="1" applyBorder="1" applyAlignment="1">
      <alignment horizontal="center"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5" fillId="0" borderId="0" xfId="0" applyFont="1" applyAlignment="1">
      <alignment horizontal="center" vertical="center" wrapText="1"/>
    </xf>
    <xf numFmtId="9" fontId="11" fillId="2" borderId="44" xfId="0" applyNumberFormat="1" applyFont="1" applyFill="1" applyBorder="1" applyAlignment="1">
      <alignment horizontal="center" vertical="center"/>
    </xf>
    <xf numFmtId="0" fontId="5" fillId="3" borderId="7" xfId="0" applyFont="1" applyFill="1" applyBorder="1" applyAlignment="1">
      <alignment horizontal="center" vertical="center" wrapText="1"/>
    </xf>
    <xf numFmtId="0" fontId="5" fillId="0" borderId="0" xfId="0" applyFont="1" applyAlignment="1">
      <alignment horizontal="center" vertical="center" wrapText="1"/>
    </xf>
    <xf numFmtId="0" fontId="16" fillId="0" borderId="0" xfId="0" applyFont="1" applyAlignment="1">
      <alignment horizontal="left" vertical="center" wrapText="1"/>
    </xf>
    <xf numFmtId="9" fontId="6" fillId="0" borderId="4" xfId="0" applyNumberFormat="1" applyFont="1" applyBorder="1" applyAlignment="1">
      <alignment horizontal="center" vertical="center" wrapText="1"/>
    </xf>
    <xf numFmtId="3" fontId="11" fillId="12" borderId="38" xfId="0" applyNumberFormat="1" applyFont="1" applyFill="1" applyBorder="1" applyAlignment="1">
      <alignment horizontal="center" vertical="center" wrapText="1"/>
    </xf>
    <xf numFmtId="9" fontId="11" fillId="2" borderId="42" xfId="0" applyNumberFormat="1" applyFont="1" applyFill="1" applyBorder="1" applyAlignment="1">
      <alignment horizontal="center" vertical="center"/>
    </xf>
    <xf numFmtId="164" fontId="5" fillId="8" borderId="25" xfId="0" applyNumberFormat="1" applyFont="1" applyFill="1" applyBorder="1" applyAlignment="1">
      <alignment horizontal="center" vertical="center" wrapText="1"/>
    </xf>
    <xf numFmtId="165" fontId="5" fillId="8" borderId="26" xfId="0" applyNumberFormat="1" applyFont="1" applyFill="1" applyBorder="1" applyAlignment="1">
      <alignment horizontal="center" vertical="center" wrapText="1"/>
    </xf>
    <xf numFmtId="164" fontId="5" fillId="10" borderId="20" xfId="0" applyNumberFormat="1" applyFont="1" applyFill="1" applyBorder="1" applyAlignment="1">
      <alignment horizontal="center" vertical="center" wrapText="1"/>
    </xf>
    <xf numFmtId="0" fontId="9" fillId="11" borderId="49" xfId="0" applyFont="1" applyFill="1" applyBorder="1" applyAlignment="1">
      <alignment horizontal="center" vertical="center" wrapText="1"/>
    </xf>
    <xf numFmtId="0" fontId="9" fillId="11" borderId="50" xfId="0" applyFont="1" applyFill="1" applyBorder="1" applyAlignment="1">
      <alignment horizontal="center" vertical="center" wrapText="1"/>
    </xf>
    <xf numFmtId="9" fontId="9" fillId="11" borderId="50" xfId="0" applyNumberFormat="1" applyFont="1" applyFill="1" applyBorder="1" applyAlignment="1">
      <alignment horizontal="center" vertical="center" wrapText="1"/>
    </xf>
    <xf numFmtId="9" fontId="9" fillId="11" borderId="51" xfId="0" applyNumberFormat="1" applyFont="1" applyFill="1" applyBorder="1" applyAlignment="1">
      <alignment horizontal="center" vertical="center" wrapText="1"/>
    </xf>
    <xf numFmtId="2" fontId="11" fillId="12" borderId="39" xfId="0" applyNumberFormat="1" applyFont="1" applyFill="1" applyBorder="1" applyAlignment="1">
      <alignment horizontal="center" vertical="center"/>
    </xf>
    <xf numFmtId="166" fontId="11" fillId="2" borderId="39"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3" fontId="5" fillId="2" borderId="7" xfId="0" applyNumberFormat="1" applyFont="1" applyFill="1" applyBorder="1" applyAlignment="1">
      <alignment horizontal="center" vertical="center" wrapText="1"/>
    </xf>
    <xf numFmtId="0" fontId="17" fillId="2" borderId="7" xfId="0" applyFont="1" applyFill="1" applyBorder="1" applyAlignment="1">
      <alignment horizontal="center" vertical="center" wrapText="1"/>
    </xf>
    <xf numFmtId="0" fontId="20" fillId="0" borderId="0" xfId="0" applyFont="1"/>
    <xf numFmtId="0" fontId="18" fillId="3" borderId="7" xfId="0" applyFont="1" applyFill="1" applyBorder="1" applyAlignment="1">
      <alignment horizontal="left"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3" borderId="13"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8" fillId="5" borderId="20" xfId="0" applyFont="1" applyFill="1" applyBorder="1" applyAlignment="1">
      <alignment horizontal="center" vertical="center" wrapText="1"/>
    </xf>
    <xf numFmtId="9" fontId="17" fillId="3" borderId="15"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17" fillId="0" borderId="0" xfId="0" applyFont="1" applyAlignment="1">
      <alignment horizontal="center" vertical="center" wrapText="1"/>
    </xf>
    <xf numFmtId="9" fontId="18" fillId="7" borderId="22" xfId="0" applyNumberFormat="1" applyFont="1" applyFill="1" applyBorder="1" applyAlignment="1">
      <alignment horizontal="center" vertical="center" wrapText="1"/>
    </xf>
    <xf numFmtId="0" fontId="18" fillId="7" borderId="15" xfId="0"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0" fontId="18" fillId="0" borderId="8" xfId="0" applyFont="1" applyBorder="1" applyAlignment="1">
      <alignment horizontal="center" vertical="center" wrapText="1"/>
    </xf>
    <xf numFmtId="0" fontId="17" fillId="0" borderId="0" xfId="0" applyFont="1" applyAlignment="1">
      <alignment vertical="center" wrapText="1"/>
    </xf>
    <xf numFmtId="0" fontId="18" fillId="0" borderId="0" xfId="0" applyFont="1" applyAlignment="1">
      <alignment horizontal="center" vertical="center" wrapText="1"/>
    </xf>
    <xf numFmtId="0" fontId="17" fillId="0" borderId="15" xfId="0" applyFont="1" applyBorder="1" applyAlignment="1">
      <alignment horizontal="center" vertical="center" wrapText="1"/>
    </xf>
    <xf numFmtId="0" fontId="17" fillId="8" borderId="25" xfId="0" applyFont="1" applyFill="1" applyBorder="1" applyAlignment="1">
      <alignment horizontal="center" vertical="center" wrapText="1"/>
    </xf>
    <xf numFmtId="0" fontId="17" fillId="8" borderId="22" xfId="0" applyFont="1" applyFill="1" applyBorder="1" applyAlignment="1">
      <alignment horizontal="center" vertical="center" wrapText="1"/>
    </xf>
    <xf numFmtId="9" fontId="17" fillId="8" borderId="26" xfId="0" applyNumberFormat="1" applyFont="1" applyFill="1" applyBorder="1" applyAlignment="1">
      <alignment horizontal="center" vertical="center" wrapText="1"/>
    </xf>
    <xf numFmtId="0" fontId="18" fillId="0" borderId="3" xfId="0" applyFont="1" applyBorder="1" applyAlignment="1">
      <alignment vertical="center" wrapText="1"/>
    </xf>
    <xf numFmtId="0" fontId="17" fillId="9" borderId="25" xfId="0" applyFont="1" applyFill="1" applyBorder="1" applyAlignment="1">
      <alignment horizontal="center" vertical="center" wrapText="1"/>
    </xf>
    <xf numFmtId="0" fontId="17" fillId="9" borderId="22" xfId="0" applyFont="1" applyFill="1" applyBorder="1" applyAlignment="1">
      <alignment horizontal="center" vertical="center" wrapText="1"/>
    </xf>
    <xf numFmtId="9" fontId="17" fillId="9" borderId="26" xfId="0" applyNumberFormat="1" applyFont="1" applyFill="1" applyBorder="1" applyAlignment="1">
      <alignment horizontal="center" vertical="center" wrapText="1"/>
    </xf>
    <xf numFmtId="0" fontId="18" fillId="0" borderId="8" xfId="0" applyFont="1" applyBorder="1" applyAlignment="1">
      <alignment vertical="center" wrapText="1"/>
    </xf>
    <xf numFmtId="0" fontId="18" fillId="0" borderId="0" xfId="0" applyFont="1" applyAlignment="1">
      <alignment vertical="center" wrapText="1"/>
    </xf>
    <xf numFmtId="9" fontId="17" fillId="10" borderId="20" xfId="0" applyNumberFormat="1" applyFont="1" applyFill="1" applyBorder="1" applyAlignment="1">
      <alignment horizontal="center" vertical="center" wrapText="1"/>
    </xf>
    <xf numFmtId="0" fontId="17" fillId="10" borderId="29" xfId="0" applyFont="1" applyFill="1" applyBorder="1" applyAlignment="1">
      <alignment horizontal="center" vertical="center" wrapText="1"/>
    </xf>
    <xf numFmtId="9" fontId="17" fillId="10" borderId="19" xfId="0" applyNumberFormat="1" applyFont="1" applyFill="1" applyBorder="1" applyAlignment="1">
      <alignment horizontal="center" vertical="center" wrapText="1"/>
    </xf>
    <xf numFmtId="0" fontId="18" fillId="0" borderId="10" xfId="0" applyFont="1" applyBorder="1" applyAlignment="1">
      <alignment vertical="center" wrapText="1"/>
    </xf>
    <xf numFmtId="0" fontId="18" fillId="0" borderId="12" xfId="0" applyFont="1" applyBorder="1" applyAlignment="1">
      <alignment vertical="center" wrapText="1"/>
    </xf>
    <xf numFmtId="0" fontId="17" fillId="2" borderId="13" xfId="0" applyFont="1" applyFill="1" applyBorder="1" applyAlignment="1">
      <alignment horizontal="center" vertical="center" wrapText="1"/>
    </xf>
    <xf numFmtId="0" fontId="18" fillId="11" borderId="3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8" fillId="12" borderId="34" xfId="0" applyFont="1" applyFill="1" applyBorder="1" applyAlignment="1">
      <alignment horizontal="center" vertical="center"/>
    </xf>
    <xf numFmtId="9" fontId="17" fillId="12" borderId="35" xfId="0" applyNumberFormat="1" applyFont="1" applyFill="1" applyBorder="1" applyAlignment="1">
      <alignment horizontal="center" vertical="center"/>
    </xf>
    <xf numFmtId="3" fontId="17" fillId="12" borderId="35" xfId="0" applyNumberFormat="1" applyFont="1" applyFill="1" applyBorder="1" applyAlignment="1">
      <alignment horizontal="center" vertical="center" wrapText="1"/>
    </xf>
    <xf numFmtId="10" fontId="17" fillId="2" borderId="35" xfId="0" applyNumberFormat="1" applyFont="1" applyFill="1" applyBorder="1" applyAlignment="1">
      <alignment horizontal="center" vertical="center"/>
    </xf>
    <xf numFmtId="10" fontId="17" fillId="2" borderId="36" xfId="0" applyNumberFormat="1" applyFont="1" applyFill="1" applyBorder="1" applyAlignment="1">
      <alignment horizontal="center" vertical="center"/>
    </xf>
    <xf numFmtId="0" fontId="18" fillId="12" borderId="37" xfId="0" applyFont="1" applyFill="1" applyBorder="1" applyAlignment="1">
      <alignment horizontal="center" vertical="center"/>
    </xf>
    <xf numFmtId="9" fontId="17" fillId="12" borderId="38" xfId="0" applyNumberFormat="1" applyFont="1" applyFill="1" applyBorder="1" applyAlignment="1">
      <alignment horizontal="center" vertical="center"/>
    </xf>
    <xf numFmtId="3" fontId="17" fillId="12" borderId="39" xfId="0" applyNumberFormat="1" applyFont="1" applyFill="1" applyBorder="1" applyAlignment="1">
      <alignment horizontal="center" vertical="center" wrapText="1"/>
    </xf>
    <xf numFmtId="10" fontId="17" fillId="2" borderId="39" xfId="0" applyNumberFormat="1" applyFont="1" applyFill="1" applyBorder="1" applyAlignment="1">
      <alignment horizontal="center" vertical="center"/>
    </xf>
    <xf numFmtId="10" fontId="17" fillId="2" borderId="40" xfId="0" applyNumberFormat="1" applyFont="1" applyFill="1" applyBorder="1" applyAlignment="1">
      <alignment horizontal="center" vertical="center"/>
    </xf>
    <xf numFmtId="0" fontId="18" fillId="12" borderId="41" xfId="0" applyFont="1" applyFill="1" applyBorder="1" applyAlignment="1">
      <alignment horizontal="center" vertical="center"/>
    </xf>
    <xf numFmtId="9" fontId="17" fillId="12" borderId="42" xfId="0" applyNumberFormat="1" applyFont="1" applyFill="1" applyBorder="1" applyAlignment="1">
      <alignment horizontal="center" vertical="center"/>
    </xf>
    <xf numFmtId="10" fontId="17" fillId="2" borderId="43" xfId="0" applyNumberFormat="1" applyFont="1" applyFill="1" applyBorder="1" applyAlignment="1">
      <alignment horizontal="center" vertical="center"/>
    </xf>
    <xf numFmtId="10" fontId="17" fillId="2" borderId="44" xfId="0" applyNumberFormat="1" applyFont="1" applyFill="1" applyBorder="1" applyAlignment="1">
      <alignment horizontal="center" vertical="center"/>
    </xf>
    <xf numFmtId="0" fontId="20" fillId="0" borderId="0" xfId="0" applyFont="1" applyAlignment="1">
      <alignment horizontal="center" vertical="center" wrapText="1"/>
    </xf>
    <xf numFmtId="0" fontId="18" fillId="3" borderId="15" xfId="0" applyFont="1" applyFill="1" applyBorder="1" applyAlignment="1">
      <alignment horizontal="center" vertical="center" wrapText="1"/>
    </xf>
    <xf numFmtId="0" fontId="17" fillId="2" borderId="15" xfId="0" applyFont="1" applyFill="1" applyBorder="1" applyAlignment="1">
      <alignment vertical="center" wrapText="1"/>
    </xf>
    <xf numFmtId="0" fontId="22" fillId="3" borderId="7" xfId="0" applyFont="1" applyFill="1" applyBorder="1" applyAlignment="1">
      <alignment horizontal="center" vertical="center" wrapText="1"/>
    </xf>
    <xf numFmtId="0" fontId="22" fillId="0" borderId="0" xfId="0" applyFont="1" applyAlignment="1">
      <alignment horizontal="center" vertical="center" wrapText="1"/>
    </xf>
    <xf numFmtId="9" fontId="18" fillId="0" borderId="4" xfId="0" applyNumberFormat="1" applyFont="1" applyBorder="1" applyAlignment="1">
      <alignment horizontal="center" vertical="center" wrapText="1"/>
    </xf>
    <xf numFmtId="3" fontId="18" fillId="0" borderId="23" xfId="0" applyNumberFormat="1" applyFont="1" applyBorder="1" applyAlignment="1">
      <alignment vertical="center" wrapText="1"/>
    </xf>
    <xf numFmtId="3" fontId="18"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29" fillId="2" borderId="48" xfId="2" applyFont="1" applyFill="1" applyAlignment="1">
      <alignment horizontal="center" vertical="center" wrapText="1"/>
    </xf>
    <xf numFmtId="0" fontId="0" fillId="0" borderId="48" xfId="2" applyFont="1"/>
    <xf numFmtId="0" fontId="30" fillId="3" borderId="48" xfId="2" applyFont="1" applyFill="1" applyAlignment="1">
      <alignment horizontal="left" vertical="center" wrapText="1"/>
    </xf>
    <xf numFmtId="0" fontId="25" fillId="0" borderId="20" xfId="2" applyFont="1" applyBorder="1" applyAlignment="1">
      <alignment horizontal="center" vertical="center"/>
    </xf>
    <xf numFmtId="0" fontId="25" fillId="0" borderId="29" xfId="2" applyFont="1" applyBorder="1" applyAlignment="1">
      <alignment horizontal="center" vertical="center"/>
    </xf>
    <xf numFmtId="0" fontId="27" fillId="0" borderId="29" xfId="2" applyFont="1" applyBorder="1" applyAlignment="1">
      <alignment horizontal="center" vertical="center"/>
    </xf>
    <xf numFmtId="0" fontId="28" fillId="0" borderId="29" xfId="2" applyFont="1" applyBorder="1" applyAlignment="1">
      <alignment horizontal="center" vertical="center" wrapText="1"/>
    </xf>
    <xf numFmtId="0" fontId="28" fillId="0" borderId="19" xfId="2" applyFont="1" applyBorder="1" applyAlignment="1">
      <alignment horizontal="center" vertical="center" wrapText="1"/>
    </xf>
    <xf numFmtId="0" fontId="30" fillId="3" borderId="13" xfId="2" applyFont="1" applyFill="1" applyBorder="1" applyAlignment="1">
      <alignment horizontal="center" vertical="center" wrapText="1"/>
    </xf>
    <xf numFmtId="0" fontId="30" fillId="3" borderId="48" xfId="2" applyFont="1" applyFill="1" applyAlignment="1">
      <alignment horizontal="center" vertical="center" wrapText="1"/>
    </xf>
    <xf numFmtId="0" fontId="30" fillId="3" borderId="14" xfId="2" applyFont="1" applyFill="1" applyBorder="1" applyAlignment="1">
      <alignment horizontal="center" vertical="center" wrapText="1"/>
    </xf>
    <xf numFmtId="0" fontId="30" fillId="2" borderId="48" xfId="2" applyFont="1" applyFill="1" applyAlignment="1">
      <alignment horizontal="center" vertical="center" wrapText="1"/>
    </xf>
    <xf numFmtId="0" fontId="29" fillId="3" borderId="13" xfId="2" applyFont="1" applyFill="1" applyBorder="1" applyAlignment="1">
      <alignment horizontal="center" vertical="center" wrapText="1"/>
    </xf>
    <xf numFmtId="0" fontId="29" fillId="3" borderId="14" xfId="2" applyFont="1" applyFill="1" applyBorder="1" applyAlignment="1">
      <alignment horizontal="center" vertical="center" wrapText="1"/>
    </xf>
    <xf numFmtId="0" fontId="30" fillId="6" borderId="15" xfId="2" applyFont="1" applyFill="1" applyBorder="1" applyAlignment="1">
      <alignment horizontal="center" vertical="center" wrapText="1"/>
    </xf>
    <xf numFmtId="0" fontId="30" fillId="5" borderId="15" xfId="2" applyFont="1" applyFill="1" applyBorder="1" applyAlignment="1">
      <alignment horizontal="center" vertical="center" wrapText="1"/>
    </xf>
    <xf numFmtId="0" fontId="30" fillId="5" borderId="19" xfId="2" applyFont="1" applyFill="1" applyBorder="1" applyAlignment="1">
      <alignment horizontal="center" vertical="center" wrapText="1"/>
    </xf>
    <xf numFmtId="0" fontId="29" fillId="3" borderId="15" xfId="2" applyFont="1" applyFill="1" applyBorder="1" applyAlignment="1">
      <alignment horizontal="center" vertical="center" wrapText="1"/>
    </xf>
    <xf numFmtId="0" fontId="29" fillId="2" borderId="19" xfId="2" applyFont="1" applyFill="1" applyBorder="1" applyAlignment="1">
      <alignment horizontal="center" vertical="center" wrapText="1"/>
    </xf>
    <xf numFmtId="0" fontId="29" fillId="2" borderId="15" xfId="2" applyFont="1" applyFill="1" applyBorder="1" applyAlignment="1">
      <alignment horizontal="center" vertical="center" wrapText="1"/>
    </xf>
    <xf numFmtId="0" fontId="29" fillId="2" borderId="20" xfId="2" applyFont="1" applyFill="1" applyBorder="1" applyAlignment="1">
      <alignment horizontal="center" vertical="center" wrapText="1"/>
    </xf>
    <xf numFmtId="0" fontId="30" fillId="5" borderId="20" xfId="2" applyFont="1" applyFill="1" applyBorder="1" applyAlignment="1">
      <alignment horizontal="center" vertical="center" wrapText="1"/>
    </xf>
    <xf numFmtId="9" fontId="29" fillId="3" borderId="15" xfId="2" applyNumberFormat="1" applyFont="1" applyFill="1" applyBorder="1" applyAlignment="1">
      <alignment horizontal="center" vertical="center" wrapText="1"/>
    </xf>
    <xf numFmtId="9" fontId="29" fillId="0" borderId="20" xfId="2" applyNumberFormat="1" applyFont="1" applyBorder="1" applyAlignment="1">
      <alignment horizontal="center" vertical="center" wrapText="1"/>
    </xf>
    <xf numFmtId="167" fontId="29" fillId="0" borderId="20" xfId="2" applyNumberFormat="1" applyFont="1" applyBorder="1" applyAlignment="1">
      <alignment horizontal="center" vertical="center" wrapText="1"/>
    </xf>
    <xf numFmtId="0" fontId="28" fillId="0" borderId="48" xfId="2" applyFont="1" applyAlignment="1">
      <alignment horizontal="center" vertical="center" wrapText="1"/>
    </xf>
    <xf numFmtId="9" fontId="30" fillId="7" borderId="27" xfId="2" applyNumberFormat="1" applyFont="1" applyFill="1" applyBorder="1" applyAlignment="1">
      <alignment horizontal="center" vertical="center" wrapText="1"/>
    </xf>
    <xf numFmtId="0" fontId="30" fillId="7" borderId="15" xfId="2" applyFont="1" applyFill="1" applyBorder="1" applyAlignment="1">
      <alignment horizontal="center" vertical="center" wrapText="1"/>
    </xf>
    <xf numFmtId="9" fontId="29" fillId="3" borderId="27" xfId="2" applyNumberFormat="1" applyFont="1" applyFill="1" applyBorder="1" applyAlignment="1">
      <alignment horizontal="center" vertical="center" wrapText="1"/>
    </xf>
    <xf numFmtId="0" fontId="30" fillId="0" borderId="13" xfId="2" applyFont="1" applyBorder="1" applyAlignment="1">
      <alignment horizontal="center" vertical="center" wrapText="1"/>
    </xf>
    <xf numFmtId="0" fontId="29" fillId="0" borderId="48" xfId="2" applyFont="1" applyAlignment="1">
      <alignment vertical="center" wrapText="1"/>
    </xf>
    <xf numFmtId="0" fontId="30" fillId="0" borderId="48" xfId="2" applyFont="1" applyAlignment="1">
      <alignment horizontal="center" vertical="center" wrapText="1"/>
    </xf>
    <xf numFmtId="0" fontId="29" fillId="0" borderId="15" xfId="2" applyFont="1" applyBorder="1" applyAlignment="1">
      <alignment horizontal="center" vertical="center" wrapText="1"/>
    </xf>
    <xf numFmtId="9" fontId="29" fillId="8" borderId="25" xfId="2" applyNumberFormat="1" applyFont="1" applyFill="1" applyBorder="1" applyAlignment="1">
      <alignment horizontal="center" vertical="center" wrapText="1"/>
    </xf>
    <xf numFmtId="0" fontId="29" fillId="8" borderId="27" xfId="2" applyFont="1" applyFill="1" applyBorder="1" applyAlignment="1">
      <alignment horizontal="center" vertical="center" wrapText="1"/>
    </xf>
    <xf numFmtId="9" fontId="29" fillId="8" borderId="26" xfId="2" applyNumberFormat="1" applyFont="1" applyFill="1" applyBorder="1" applyAlignment="1">
      <alignment vertical="center" wrapText="1"/>
    </xf>
    <xf numFmtId="9" fontId="29" fillId="9" borderId="25" xfId="2" applyNumberFormat="1" applyFont="1" applyFill="1" applyBorder="1" applyAlignment="1">
      <alignment horizontal="center" vertical="center" wrapText="1"/>
    </xf>
    <xf numFmtId="0" fontId="29" fillId="9" borderId="27" xfId="2" applyFont="1" applyFill="1" applyBorder="1" applyAlignment="1">
      <alignment horizontal="center" vertical="center" wrapText="1"/>
    </xf>
    <xf numFmtId="10" fontId="29" fillId="9" borderId="26" xfId="2" applyNumberFormat="1" applyFont="1" applyFill="1" applyBorder="1" applyAlignment="1">
      <alignment vertical="center" wrapText="1"/>
    </xf>
    <xf numFmtId="9" fontId="29" fillId="10" borderId="20" xfId="2" applyNumberFormat="1" applyFont="1" applyFill="1" applyBorder="1" applyAlignment="1">
      <alignment horizontal="center" vertical="center" wrapText="1"/>
    </xf>
    <xf numFmtId="0" fontId="29" fillId="10" borderId="29" xfId="2" applyFont="1" applyFill="1" applyBorder="1" applyAlignment="1">
      <alignment horizontal="center" vertical="center" wrapText="1"/>
    </xf>
    <xf numFmtId="10" fontId="29" fillId="10" borderId="19" xfId="2" applyNumberFormat="1" applyFont="1" applyFill="1" applyBorder="1" applyAlignment="1">
      <alignment vertical="center" wrapText="1"/>
    </xf>
    <xf numFmtId="0" fontId="29" fillId="2" borderId="13" xfId="2" applyFont="1" applyFill="1" applyBorder="1" applyAlignment="1">
      <alignment horizontal="center" vertical="center" wrapText="1"/>
    </xf>
    <xf numFmtId="0" fontId="29" fillId="2" borderId="14" xfId="2" applyFont="1" applyFill="1" applyBorder="1" applyAlignment="1">
      <alignment horizontal="center" vertical="center" wrapText="1"/>
    </xf>
    <xf numFmtId="3" fontId="29" fillId="2" borderId="48" xfId="2" applyNumberFormat="1" applyFont="1" applyFill="1" applyAlignment="1">
      <alignment horizontal="center" vertical="center" wrapText="1"/>
    </xf>
    <xf numFmtId="9" fontId="35" fillId="12" borderId="38" xfId="2" applyNumberFormat="1" applyFont="1" applyFill="1" applyBorder="1" applyAlignment="1">
      <alignment horizontal="center" vertical="center"/>
    </xf>
    <xf numFmtId="3" fontId="35" fillId="12" borderId="39" xfId="2" applyNumberFormat="1" applyFont="1" applyFill="1" applyBorder="1" applyAlignment="1">
      <alignment horizontal="center" vertical="center" wrapText="1"/>
    </xf>
    <xf numFmtId="9" fontId="35" fillId="2" borderId="39" xfId="2" applyNumberFormat="1" applyFont="1" applyFill="1" applyBorder="1" applyAlignment="1">
      <alignment horizontal="center" vertical="center"/>
    </xf>
    <xf numFmtId="0" fontId="36" fillId="0" borderId="48" xfId="2" applyFont="1" applyAlignment="1">
      <alignment horizontal="center" vertical="center" wrapText="1"/>
    </xf>
    <xf numFmtId="0" fontId="30" fillId="3" borderId="15" xfId="2" applyFont="1" applyFill="1" applyBorder="1" applyAlignment="1">
      <alignment horizontal="center" vertical="center" wrapText="1"/>
    </xf>
    <xf numFmtId="0" fontId="28" fillId="2" borderId="15" xfId="2" applyFont="1" applyFill="1" applyBorder="1" applyAlignment="1">
      <alignment horizontal="center" vertical="center" wrapText="1"/>
    </xf>
    <xf numFmtId="0" fontId="28" fillId="2" borderId="15" xfId="2" applyFont="1" applyFill="1" applyBorder="1" applyAlignment="1">
      <alignment vertical="center" wrapText="1"/>
    </xf>
    <xf numFmtId="9" fontId="28" fillId="2" borderId="15" xfId="2" applyNumberFormat="1" applyFont="1" applyFill="1" applyBorder="1" applyAlignment="1">
      <alignment horizontal="center" vertical="center" wrapText="1"/>
    </xf>
    <xf numFmtId="0" fontId="38" fillId="3" borderId="48" xfId="2" applyFont="1" applyFill="1" applyAlignment="1">
      <alignment horizontal="center" vertical="center" wrapText="1"/>
    </xf>
    <xf numFmtId="0" fontId="39" fillId="0" borderId="48" xfId="2" applyFont="1" applyAlignment="1">
      <alignment horizontal="center" vertical="center" wrapText="1"/>
    </xf>
    <xf numFmtId="0" fontId="4" fillId="2" borderId="15" xfId="2" applyFont="1" applyFill="1" applyBorder="1" applyAlignment="1">
      <alignment horizontal="center" vertical="center" wrapText="1"/>
    </xf>
    <xf numFmtId="166" fontId="11" fillId="2" borderId="52" xfId="0" applyNumberFormat="1" applyFont="1" applyFill="1" applyBorder="1" applyAlignment="1">
      <alignment horizontal="center" vertical="center"/>
    </xf>
    <xf numFmtId="0" fontId="10" fillId="12" borderId="53" xfId="0" applyFont="1" applyFill="1" applyBorder="1" applyAlignment="1">
      <alignment horizontal="center" vertical="center"/>
    </xf>
    <xf numFmtId="3" fontId="11" fillId="12" borderId="54" xfId="0" applyNumberFormat="1" applyFont="1" applyFill="1" applyBorder="1" applyAlignment="1">
      <alignment horizontal="center" vertical="center" wrapText="1"/>
    </xf>
    <xf numFmtId="166" fontId="11" fillId="2" borderId="55" xfId="0" applyNumberFormat="1" applyFont="1" applyFill="1" applyBorder="1" applyAlignment="1">
      <alignment horizontal="center" vertical="center"/>
    </xf>
    <xf numFmtId="9" fontId="11" fillId="2" borderId="56" xfId="0" applyNumberFormat="1" applyFont="1" applyFill="1" applyBorder="1" applyAlignment="1">
      <alignment horizontal="center" vertical="center"/>
    </xf>
    <xf numFmtId="0" fontId="10" fillId="12" borderId="57" xfId="0" applyFont="1" applyFill="1" applyBorder="1" applyAlignment="1">
      <alignment horizontal="center" vertical="center"/>
    </xf>
    <xf numFmtId="9" fontId="11" fillId="2" borderId="58" xfId="0" applyNumberFormat="1" applyFont="1" applyFill="1" applyBorder="1" applyAlignment="1">
      <alignment horizontal="center" vertical="center"/>
    </xf>
    <xf numFmtId="0" fontId="10" fillId="12" borderId="59" xfId="0" applyFont="1" applyFill="1" applyBorder="1" applyAlignment="1">
      <alignment horizontal="center" vertical="center"/>
    </xf>
    <xf numFmtId="3" fontId="11" fillId="12" borderId="60" xfId="0" applyNumberFormat="1" applyFont="1" applyFill="1" applyBorder="1" applyAlignment="1">
      <alignment horizontal="center" vertical="center" wrapText="1"/>
    </xf>
    <xf numFmtId="166" fontId="11" fillId="2" borderId="61" xfId="0" applyNumberFormat="1" applyFont="1" applyFill="1" applyBorder="1" applyAlignment="1">
      <alignment horizontal="center" vertical="center"/>
    </xf>
    <xf numFmtId="9" fontId="11" fillId="2" borderId="62" xfId="0" applyNumberFormat="1" applyFont="1" applyFill="1" applyBorder="1" applyAlignment="1">
      <alignment horizontal="center" vertical="center"/>
    </xf>
    <xf numFmtId="0" fontId="18" fillId="11" borderId="49" xfId="0" applyFont="1" applyFill="1" applyBorder="1" applyAlignment="1">
      <alignment horizontal="center" vertical="center" wrapText="1"/>
    </xf>
    <xf numFmtId="0" fontId="18" fillId="11" borderId="50" xfId="0" applyFont="1" applyFill="1" applyBorder="1" applyAlignment="1">
      <alignment horizontal="center" vertical="center" wrapText="1"/>
    </xf>
    <xf numFmtId="9" fontId="18" fillId="11" borderId="50" xfId="0" applyNumberFormat="1" applyFont="1" applyFill="1" applyBorder="1" applyAlignment="1">
      <alignment horizontal="center" vertical="center" wrapText="1"/>
    </xf>
    <xf numFmtId="9" fontId="18" fillId="11" borderId="51" xfId="0" applyNumberFormat="1" applyFont="1" applyFill="1" applyBorder="1" applyAlignment="1">
      <alignment horizontal="center" vertical="center" wrapText="1"/>
    </xf>
    <xf numFmtId="0" fontId="18" fillId="12" borderId="63" xfId="0" applyFont="1" applyFill="1" applyBorder="1" applyAlignment="1">
      <alignment horizontal="center" vertical="center"/>
    </xf>
    <xf numFmtId="9" fontId="17" fillId="12" borderId="63" xfId="0" applyNumberFormat="1" applyFont="1" applyFill="1" applyBorder="1" applyAlignment="1">
      <alignment horizontal="center" vertical="center"/>
    </xf>
    <xf numFmtId="3" fontId="17" fillId="12" borderId="63" xfId="0" applyNumberFormat="1" applyFont="1" applyFill="1" applyBorder="1" applyAlignment="1">
      <alignment horizontal="center" vertical="center" wrapText="1"/>
    </xf>
    <xf numFmtId="10" fontId="17" fillId="2" borderId="63" xfId="0" applyNumberFormat="1" applyFont="1" applyFill="1" applyBorder="1" applyAlignment="1">
      <alignment horizontal="center" vertical="center"/>
    </xf>
    <xf numFmtId="0" fontId="33" fillId="11" borderId="50" xfId="2" applyFont="1" applyFill="1" applyBorder="1" applyAlignment="1">
      <alignment horizontal="center" vertical="center" wrapText="1"/>
    </xf>
    <xf numFmtId="0" fontId="34" fillId="12" borderId="53" xfId="2" applyFont="1" applyFill="1" applyBorder="1" applyAlignment="1">
      <alignment horizontal="center" vertical="center"/>
    </xf>
    <xf numFmtId="9" fontId="35" fillId="12" borderId="54" xfId="2" applyNumberFormat="1" applyFont="1" applyFill="1" applyBorder="1" applyAlignment="1">
      <alignment horizontal="center" vertical="center"/>
    </xf>
    <xf numFmtId="3" fontId="35" fillId="12" borderId="54" xfId="2" applyNumberFormat="1" applyFont="1" applyFill="1" applyBorder="1" applyAlignment="1">
      <alignment horizontal="center" vertical="center" wrapText="1"/>
    </xf>
    <xf numFmtId="9" fontId="35" fillId="2" borderId="54" xfId="2" applyNumberFormat="1" applyFont="1" applyFill="1" applyBorder="1" applyAlignment="1">
      <alignment horizontal="center" vertical="center"/>
    </xf>
    <xf numFmtId="9" fontId="35" fillId="2" borderId="64" xfId="2" applyNumberFormat="1" applyFont="1" applyFill="1" applyBorder="1" applyAlignment="1">
      <alignment horizontal="center" vertical="center"/>
    </xf>
    <xf numFmtId="0" fontId="34" fillId="12" borderId="57" xfId="2" applyFont="1" applyFill="1" applyBorder="1" applyAlignment="1">
      <alignment horizontal="center" vertical="center"/>
    </xf>
    <xf numFmtId="9" fontId="35" fillId="2" borderId="65" xfId="2" applyNumberFormat="1" applyFont="1" applyFill="1" applyBorder="1" applyAlignment="1">
      <alignment horizontal="center" vertical="center"/>
    </xf>
    <xf numFmtId="0" fontId="34" fillId="12" borderId="59" xfId="2" applyFont="1" applyFill="1" applyBorder="1" applyAlignment="1">
      <alignment horizontal="center" vertical="center"/>
    </xf>
    <xf numFmtId="9" fontId="35" fillId="12" borderId="66" xfId="2" applyNumberFormat="1" applyFont="1" applyFill="1" applyBorder="1" applyAlignment="1">
      <alignment horizontal="center" vertical="center"/>
    </xf>
    <xf numFmtId="3" fontId="35" fillId="12" borderId="60" xfId="2" applyNumberFormat="1" applyFont="1" applyFill="1" applyBorder="1" applyAlignment="1">
      <alignment horizontal="center" vertical="center" wrapText="1"/>
    </xf>
    <xf numFmtId="9" fontId="35" fillId="2" borderId="60" xfId="2" applyNumberFormat="1" applyFont="1" applyFill="1" applyBorder="1" applyAlignment="1">
      <alignment horizontal="center" vertical="center"/>
    </xf>
    <xf numFmtId="9" fontId="35" fillId="2" borderId="67" xfId="2" applyNumberFormat="1" applyFont="1" applyFill="1" applyBorder="1" applyAlignment="1">
      <alignment horizontal="center" vertical="center"/>
    </xf>
    <xf numFmtId="10" fontId="11" fillId="2" borderId="39" xfId="0" applyNumberFormat="1" applyFont="1" applyFill="1" applyBorder="1" applyAlignment="1">
      <alignment horizontal="center" vertical="center"/>
    </xf>
    <xf numFmtId="10" fontId="11" fillId="2" borderId="36" xfId="0" applyNumberFormat="1" applyFont="1" applyFill="1" applyBorder="1" applyAlignment="1">
      <alignment horizontal="center" vertical="center"/>
    </xf>
    <xf numFmtId="1" fontId="11" fillId="12" borderId="39" xfId="0" applyNumberFormat="1" applyFont="1" applyFill="1" applyBorder="1" applyAlignment="1">
      <alignment horizontal="center" vertical="center"/>
    </xf>
    <xf numFmtId="1" fontId="11" fillId="12" borderId="54" xfId="0" applyNumberFormat="1" applyFont="1" applyFill="1" applyBorder="1" applyAlignment="1">
      <alignment horizontal="center" vertical="center"/>
    </xf>
    <xf numFmtId="1" fontId="11" fillId="12" borderId="60" xfId="0" applyNumberFormat="1" applyFont="1" applyFill="1" applyBorder="1" applyAlignment="1">
      <alignment horizontal="center" vertical="center"/>
    </xf>
    <xf numFmtId="0" fontId="18" fillId="11" borderId="68" xfId="0" applyFont="1" applyFill="1" applyBorder="1" applyAlignment="1">
      <alignment horizontal="center" vertical="center" wrapText="1"/>
    </xf>
    <xf numFmtId="0" fontId="18" fillId="11" borderId="69" xfId="0" applyFont="1" applyFill="1" applyBorder="1" applyAlignment="1">
      <alignment horizontal="center" vertical="center" wrapText="1"/>
    </xf>
    <xf numFmtId="9" fontId="18" fillId="11" borderId="69" xfId="0" applyNumberFormat="1" applyFont="1" applyFill="1" applyBorder="1" applyAlignment="1">
      <alignment horizontal="center" vertical="center" wrapText="1"/>
    </xf>
    <xf numFmtId="9" fontId="18" fillId="11" borderId="70" xfId="0" applyNumberFormat="1" applyFont="1" applyFill="1" applyBorder="1" applyAlignment="1">
      <alignment horizontal="center" vertical="center" wrapText="1"/>
    </xf>
    <xf numFmtId="0" fontId="18" fillId="12" borderId="71" xfId="0" applyFont="1" applyFill="1" applyBorder="1" applyAlignment="1">
      <alignment horizontal="center" vertical="center"/>
    </xf>
    <xf numFmtId="10" fontId="17" fillId="2" borderId="72" xfId="0" applyNumberFormat="1" applyFont="1" applyFill="1" applyBorder="1" applyAlignment="1">
      <alignment horizontal="center" vertical="center"/>
    </xf>
    <xf numFmtId="0" fontId="18" fillId="12" borderId="57" xfId="0" applyFont="1" applyFill="1" applyBorder="1" applyAlignment="1">
      <alignment horizontal="center" vertical="center"/>
    </xf>
    <xf numFmtId="10" fontId="17" fillId="2" borderId="65" xfId="0" applyNumberFormat="1" applyFont="1" applyFill="1" applyBorder="1" applyAlignment="1">
      <alignment horizontal="center" vertical="center"/>
    </xf>
    <xf numFmtId="0" fontId="18" fillId="12" borderId="59" xfId="0" applyFont="1" applyFill="1" applyBorder="1" applyAlignment="1">
      <alignment horizontal="center" vertical="center"/>
    </xf>
    <xf numFmtId="9" fontId="17" fillId="12" borderId="66" xfId="0" applyNumberFormat="1" applyFont="1" applyFill="1" applyBorder="1" applyAlignment="1">
      <alignment horizontal="center" vertical="center"/>
    </xf>
    <xf numFmtId="3" fontId="17" fillId="12" borderId="60" xfId="0" applyNumberFormat="1" applyFont="1" applyFill="1" applyBorder="1" applyAlignment="1">
      <alignment horizontal="center" vertical="center" wrapText="1"/>
    </xf>
    <xf numFmtId="10" fontId="17" fillId="2" borderId="60" xfId="0" applyNumberFormat="1" applyFont="1" applyFill="1" applyBorder="1" applyAlignment="1">
      <alignment horizontal="center" vertical="center"/>
    </xf>
    <xf numFmtId="10" fontId="17" fillId="2" borderId="67" xfId="0" applyNumberFormat="1" applyFont="1" applyFill="1" applyBorder="1" applyAlignment="1">
      <alignment horizontal="center" vertical="center"/>
    </xf>
    <xf numFmtId="10" fontId="11" fillId="2" borderId="40" xfId="0" applyNumberFormat="1" applyFont="1" applyFill="1" applyBorder="1" applyAlignment="1">
      <alignment horizontal="center" vertical="center"/>
    </xf>
    <xf numFmtId="3" fontId="17" fillId="12" borderId="74" xfId="0" applyNumberFormat="1" applyFont="1" applyFill="1" applyBorder="1" applyAlignment="1">
      <alignment horizontal="center" vertical="center" wrapText="1"/>
    </xf>
    <xf numFmtId="3" fontId="17" fillId="12" borderId="73" xfId="0" applyNumberFormat="1" applyFont="1" applyFill="1" applyBorder="1" applyAlignment="1">
      <alignment horizontal="center" vertical="center" wrapText="1"/>
    </xf>
    <xf numFmtId="0" fontId="9" fillId="11" borderId="53" xfId="0" applyFont="1" applyFill="1" applyBorder="1" applyAlignment="1">
      <alignment horizontal="center" vertical="center" wrapText="1"/>
    </xf>
    <xf numFmtId="0" fontId="9" fillId="11" borderId="54" xfId="0" applyFont="1" applyFill="1" applyBorder="1" applyAlignment="1">
      <alignment horizontal="center" vertical="center" wrapText="1"/>
    </xf>
    <xf numFmtId="9" fontId="9" fillId="11" borderId="54" xfId="0" applyNumberFormat="1" applyFont="1" applyFill="1" applyBorder="1" applyAlignment="1">
      <alignment horizontal="center" vertical="center" wrapText="1"/>
    </xf>
    <xf numFmtId="9" fontId="9" fillId="11" borderId="64" xfId="0" applyNumberFormat="1" applyFont="1" applyFill="1" applyBorder="1" applyAlignment="1">
      <alignment horizontal="center" vertical="center" wrapText="1"/>
    </xf>
    <xf numFmtId="2" fontId="11" fillId="12" borderId="60" xfId="0" applyNumberFormat="1" applyFont="1" applyFill="1" applyBorder="1" applyAlignment="1">
      <alignment horizontal="center" vertical="center"/>
    </xf>
    <xf numFmtId="166" fontId="11" fillId="2" borderId="60" xfId="0" applyNumberFormat="1" applyFont="1" applyFill="1" applyBorder="1" applyAlignment="1">
      <alignment horizontal="center" vertical="center"/>
    </xf>
    <xf numFmtId="9" fontId="11" fillId="12" borderId="75" xfId="1" applyFont="1" applyFill="1" applyBorder="1" applyAlignment="1">
      <alignment horizontal="center" vertical="center"/>
    </xf>
    <xf numFmtId="0" fontId="9" fillId="11" borderId="49" xfId="2" applyFont="1" applyFill="1" applyBorder="1" applyAlignment="1">
      <alignment horizontal="center" vertical="center" wrapText="1"/>
    </xf>
    <xf numFmtId="9" fontId="9" fillId="11" borderId="50" xfId="2" applyNumberFormat="1" applyFont="1" applyFill="1" applyBorder="1" applyAlignment="1">
      <alignment horizontal="center" vertical="center" wrapText="1"/>
    </xf>
    <xf numFmtId="9" fontId="9" fillId="11" borderId="51" xfId="2" applyNumberFormat="1" applyFont="1" applyFill="1" applyBorder="1" applyAlignment="1">
      <alignment horizontal="center" vertical="center" wrapText="1"/>
    </xf>
    <xf numFmtId="0" fontId="18" fillId="5" borderId="4" xfId="0" applyFont="1" applyFill="1" applyBorder="1" applyAlignment="1">
      <alignment horizontal="center" vertical="center" wrapText="1"/>
    </xf>
    <xf numFmtId="0" fontId="19" fillId="0" borderId="5" xfId="0" applyFont="1" applyBorder="1"/>
    <xf numFmtId="0" fontId="19" fillId="0" borderId="6" xfId="0" applyFont="1" applyBorder="1"/>
    <xf numFmtId="0" fontId="17" fillId="2"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8" fillId="7" borderId="4"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9" fillId="0" borderId="18" xfId="0" applyFont="1" applyBorder="1"/>
    <xf numFmtId="0" fontId="17" fillId="9" borderId="16"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9" fillId="0" borderId="23" xfId="0" applyFont="1" applyBorder="1"/>
    <xf numFmtId="0" fontId="18" fillId="5" borderId="1" xfId="0" applyFont="1" applyFill="1" applyBorder="1" applyAlignment="1">
      <alignment horizontal="center" vertical="center" wrapText="1"/>
    </xf>
    <xf numFmtId="0" fontId="19" fillId="0" borderId="3" xfId="0" applyFont="1" applyBorder="1"/>
    <xf numFmtId="0" fontId="19" fillId="0" borderId="2" xfId="0" applyFont="1" applyBorder="1"/>
    <xf numFmtId="0" fontId="19" fillId="0" borderId="10" xfId="0" applyFont="1" applyBorder="1"/>
    <xf numFmtId="0" fontId="19" fillId="0" borderId="12" xfId="0" applyFont="1" applyBorder="1"/>
    <xf numFmtId="0" fontId="19" fillId="0" borderId="11" xfId="0" applyFont="1" applyBorder="1"/>
    <xf numFmtId="0" fontId="17" fillId="3" borderId="45" xfId="0" applyFont="1" applyFill="1" applyBorder="1" applyAlignment="1">
      <alignment horizontal="center" vertical="center" wrapText="1"/>
    </xf>
    <xf numFmtId="0" fontId="19" fillId="0" borderId="46" xfId="0" applyFont="1" applyBorder="1"/>
    <xf numFmtId="0" fontId="17" fillId="2" borderId="47" xfId="0" applyFont="1" applyFill="1" applyBorder="1" applyAlignment="1">
      <alignment horizontal="center" vertical="center" wrapText="1"/>
    </xf>
    <xf numFmtId="0" fontId="19" fillId="0" borderId="48" xfId="0" applyFont="1" applyBorder="1"/>
    <xf numFmtId="0" fontId="19" fillId="0" borderId="28" xfId="0" applyFont="1" applyBorder="1"/>
    <xf numFmtId="0" fontId="20" fillId="0" borderId="0" xfId="0" applyFont="1"/>
    <xf numFmtId="0" fontId="17" fillId="2" borderId="4" xfId="0" applyFont="1" applyFill="1" applyBorder="1" applyAlignment="1">
      <alignment horizontal="justify" vertical="top" wrapText="1"/>
    </xf>
    <xf numFmtId="0" fontId="19" fillId="0" borderId="5" xfId="0" applyFont="1" applyBorder="1" applyAlignment="1">
      <alignment horizontal="justify" vertical="top"/>
    </xf>
    <xf numFmtId="0" fontId="19" fillId="0" borderId="6" xfId="0" applyFont="1" applyBorder="1" applyAlignment="1">
      <alignment horizontal="justify" vertical="top"/>
    </xf>
    <xf numFmtId="0" fontId="17" fillId="2" borderId="4" xfId="0" applyFont="1" applyFill="1" applyBorder="1" applyAlignment="1">
      <alignment horizontal="left" vertical="center" wrapText="1"/>
    </xf>
    <xf numFmtId="0" fontId="17" fillId="2" borderId="45" xfId="0" applyFont="1" applyFill="1" applyBorder="1" applyAlignment="1">
      <alignment horizontal="center" vertical="center" wrapText="1"/>
    </xf>
    <xf numFmtId="0" fontId="18" fillId="0" borderId="1" xfId="0" applyFont="1" applyBorder="1" applyAlignment="1">
      <alignment horizontal="center" vertical="center"/>
    </xf>
    <xf numFmtId="0" fontId="19" fillId="0" borderId="8" xfId="0" applyFont="1" applyBorder="1"/>
    <xf numFmtId="0" fontId="19" fillId="0" borderId="9" xfId="0" applyFont="1" applyBorder="1"/>
    <xf numFmtId="0" fontId="17" fillId="2" borderId="1" xfId="0" applyFont="1" applyFill="1" applyBorder="1" applyAlignment="1">
      <alignment horizontal="center" vertical="center" wrapText="1"/>
    </xf>
    <xf numFmtId="0" fontId="19" fillId="0" borderId="5" xfId="0" applyFont="1" applyBorder="1" applyAlignment="1">
      <alignment horizontal="left"/>
    </xf>
    <xf numFmtId="0" fontId="19" fillId="0" borderId="6" xfId="0" applyFont="1" applyBorder="1" applyAlignment="1">
      <alignment horizontal="left"/>
    </xf>
    <xf numFmtId="0" fontId="18" fillId="5" borderId="16" xfId="0" applyFont="1" applyFill="1" applyBorder="1" applyAlignment="1">
      <alignment horizontal="center" vertical="center" wrapText="1"/>
    </xf>
    <xf numFmtId="0" fontId="19" fillId="0" borderId="17" xfId="0" applyFont="1" applyBorder="1"/>
    <xf numFmtId="9" fontId="17" fillId="0" borderId="4"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7" fillId="3" borderId="27" xfId="0" applyFont="1" applyFill="1" applyBorder="1" applyAlignment="1">
      <alignment horizontal="center" vertical="center" wrapText="1"/>
    </xf>
    <xf numFmtId="0" fontId="19" fillId="0" borderId="30" xfId="0" applyFont="1" applyBorder="1"/>
    <xf numFmtId="0" fontId="18" fillId="2" borderId="1" xfId="0" applyFont="1" applyFill="1" applyBorder="1" applyAlignment="1">
      <alignment horizontal="center" vertical="center" wrapText="1"/>
    </xf>
    <xf numFmtId="0" fontId="17" fillId="0" borderId="3" xfId="0" applyFont="1" applyBorder="1" applyAlignment="1">
      <alignment horizontal="center" vertical="center" wrapText="1"/>
    </xf>
    <xf numFmtId="0" fontId="19" fillId="0" borderId="24" xfId="0" applyFont="1" applyBorder="1"/>
    <xf numFmtId="0" fontId="17" fillId="10" borderId="4" xfId="0" applyFont="1" applyFill="1" applyBorder="1" applyAlignment="1">
      <alignment horizontal="center" vertical="center" wrapText="1"/>
    </xf>
    <xf numFmtId="0" fontId="17" fillId="2" borderId="4" xfId="0" applyFont="1" applyFill="1" applyBorder="1" applyAlignment="1">
      <alignment horizontal="justify" vertical="center" wrapText="1"/>
    </xf>
    <xf numFmtId="0" fontId="19" fillId="0" borderId="5" xfId="0" applyFont="1" applyBorder="1" applyAlignment="1">
      <alignment horizontal="justify" vertical="center"/>
    </xf>
    <xf numFmtId="0" fontId="19" fillId="0" borderId="6" xfId="0" applyFont="1" applyBorder="1" applyAlignment="1">
      <alignment horizontal="justify" vertical="center"/>
    </xf>
    <xf numFmtId="0" fontId="6" fillId="5"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5"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7" borderId="4"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2" fillId="0" borderId="18" xfId="0" applyFont="1" applyBorder="1"/>
    <xf numFmtId="0" fontId="5" fillId="9" borderId="1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2" fillId="0" borderId="23" xfId="0" applyFont="1" applyBorder="1"/>
    <xf numFmtId="0" fontId="6" fillId="5" borderId="1" xfId="0" applyFont="1" applyFill="1" applyBorder="1" applyAlignment="1">
      <alignment horizontal="center" vertical="center" wrapText="1"/>
    </xf>
    <xf numFmtId="0" fontId="2" fillId="0" borderId="3" xfId="0" applyFont="1" applyBorder="1"/>
    <xf numFmtId="0" fontId="2" fillId="0" borderId="2" xfId="0" applyFont="1" applyBorder="1"/>
    <xf numFmtId="0" fontId="2" fillId="0" borderId="10" xfId="0" applyFont="1" applyBorder="1"/>
    <xf numFmtId="0" fontId="2" fillId="0" borderId="12" xfId="0" applyFont="1" applyBorder="1"/>
    <xf numFmtId="0" fontId="2" fillId="0" borderId="11" xfId="0" applyFont="1" applyBorder="1"/>
    <xf numFmtId="0" fontId="13" fillId="3" borderId="45" xfId="0" applyFont="1" applyFill="1" applyBorder="1" applyAlignment="1">
      <alignment horizontal="center" vertical="center" wrapText="1"/>
    </xf>
    <xf numFmtId="0" fontId="2" fillId="0" borderId="46" xfId="0" applyFont="1" applyBorder="1"/>
    <xf numFmtId="0" fontId="5" fillId="2" borderId="47" xfId="0" applyFont="1" applyFill="1" applyBorder="1" applyAlignment="1">
      <alignment horizontal="center" vertical="center" wrapText="1"/>
    </xf>
    <xf numFmtId="0" fontId="2" fillId="0" borderId="48" xfId="0" applyFont="1" applyBorder="1"/>
    <xf numFmtId="0" fontId="2" fillId="0" borderId="28" xfId="0" applyFont="1" applyBorder="1"/>
    <xf numFmtId="0" fontId="0" fillId="0" borderId="0" xfId="0"/>
    <xf numFmtId="0" fontId="4" fillId="2" borderId="4" xfId="0" applyFont="1" applyFill="1" applyBorder="1" applyAlignment="1">
      <alignment horizontal="justify" vertical="center" wrapText="1"/>
    </xf>
    <xf numFmtId="0" fontId="2" fillId="0" borderId="5" xfId="0" applyFont="1" applyBorder="1" applyAlignment="1">
      <alignment horizontal="justify" vertical="center"/>
    </xf>
    <xf numFmtId="0" fontId="2" fillId="0" borderId="6" xfId="0" applyFont="1" applyBorder="1" applyAlignment="1">
      <alignment horizontal="justify" vertical="center"/>
    </xf>
    <xf numFmtId="0" fontId="4" fillId="2" borderId="20" xfId="0" applyFont="1" applyFill="1" applyBorder="1" applyAlignment="1">
      <alignment horizontal="justify" vertical="center" wrapText="1"/>
    </xf>
    <xf numFmtId="0" fontId="2" fillId="0" borderId="29" xfId="0" applyFont="1" applyBorder="1" applyAlignment="1">
      <alignment horizontal="justify"/>
    </xf>
    <xf numFmtId="0" fontId="2" fillId="0" borderId="19" xfId="0" applyFont="1" applyBorder="1" applyAlignment="1">
      <alignment horizontal="justify"/>
    </xf>
    <xf numFmtId="0" fontId="4" fillId="2" borderId="4" xfId="0" applyFont="1" applyFill="1" applyBorder="1" applyAlignment="1">
      <alignment horizontal="left" vertical="center" wrapText="1"/>
    </xf>
    <xf numFmtId="0" fontId="2" fillId="0" borderId="5" xfId="0" applyFont="1" applyBorder="1" applyAlignment="1">
      <alignment horizontal="left"/>
    </xf>
    <xf numFmtId="0" fontId="2" fillId="0" borderId="6" xfId="0" applyFont="1" applyBorder="1" applyAlignment="1">
      <alignment horizontal="left"/>
    </xf>
    <xf numFmtId="0" fontId="5" fillId="2" borderId="45" xfId="0" applyFont="1" applyFill="1" applyBorder="1" applyAlignment="1">
      <alignment horizontal="center" vertical="center" wrapText="1"/>
    </xf>
    <xf numFmtId="0" fontId="2" fillId="0" borderId="5" xfId="0" applyFont="1" applyBorder="1" applyAlignment="1">
      <alignment horizontal="justify"/>
    </xf>
    <xf numFmtId="0" fontId="2" fillId="0" borderId="6" xfId="0" applyFont="1" applyBorder="1" applyAlignment="1">
      <alignment horizontal="justify"/>
    </xf>
    <xf numFmtId="0" fontId="4" fillId="2" borderId="4"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1" fillId="0" borderId="1" xfId="0" applyFont="1" applyBorder="1" applyAlignment="1">
      <alignment horizontal="center" vertical="center"/>
    </xf>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4"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2" fillId="0" borderId="17" xfId="0" applyFont="1" applyBorder="1"/>
    <xf numFmtId="0" fontId="6" fillId="0" borderId="1" xfId="0" applyFont="1" applyBorder="1" applyAlignment="1">
      <alignment horizontal="left" vertical="center" wrapText="1"/>
    </xf>
    <xf numFmtId="0" fontId="5" fillId="3" borderId="27" xfId="0" applyFont="1" applyFill="1" applyBorder="1" applyAlignment="1">
      <alignment horizontal="center" vertical="center" wrapText="1"/>
    </xf>
    <xf numFmtId="0" fontId="2" fillId="0" borderId="30" xfId="0" applyFont="1" applyBorder="1"/>
    <xf numFmtId="0" fontId="6"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2" fillId="0" borderId="24" xfId="0" applyFont="1" applyBorder="1"/>
    <xf numFmtId="0" fontId="5" fillId="10" borderId="4" xfId="0" applyFont="1" applyFill="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9" fontId="6" fillId="0" borderId="4" xfId="0" applyNumberFormat="1" applyFont="1" applyBorder="1" applyAlignment="1">
      <alignment horizontal="center" vertical="center" wrapText="1"/>
    </xf>
    <xf numFmtId="0" fontId="31" fillId="4" borderId="20" xfId="2" applyFont="1" applyFill="1" applyBorder="1" applyAlignment="1">
      <alignment horizontal="center" vertical="center" wrapText="1"/>
    </xf>
    <xf numFmtId="0" fontId="26" fillId="0" borderId="29" xfId="2" applyFont="1" applyBorder="1"/>
    <xf numFmtId="0" fontId="26" fillId="0" borderId="19" xfId="2" applyFont="1" applyBorder="1"/>
    <xf numFmtId="0" fontId="25" fillId="0" borderId="25" xfId="2" applyFont="1" applyBorder="1" applyAlignment="1">
      <alignment horizontal="center" vertical="center"/>
    </xf>
    <xf numFmtId="0" fontId="26" fillId="0" borderId="26" xfId="2" applyFont="1" applyBorder="1"/>
    <xf numFmtId="0" fontId="26" fillId="0" borderId="13" xfId="2" applyFont="1" applyBorder="1"/>
    <xf numFmtId="0" fontId="26" fillId="0" borderId="14" xfId="2" applyFont="1" applyBorder="1"/>
    <xf numFmtId="0" fontId="26" fillId="0" borderId="10" xfId="2" applyFont="1" applyBorder="1"/>
    <xf numFmtId="0" fontId="26" fillId="0" borderId="11" xfId="2" applyFont="1" applyBorder="1"/>
    <xf numFmtId="0" fontId="27" fillId="0" borderId="25" xfId="2" applyFont="1" applyBorder="1" applyAlignment="1">
      <alignment horizontal="center" vertical="center"/>
    </xf>
    <xf numFmtId="0" fontId="26" fillId="0" borderId="27" xfId="2" applyFont="1" applyBorder="1"/>
    <xf numFmtId="0" fontId="0" fillId="0" borderId="48" xfId="2" applyFont="1"/>
    <xf numFmtId="0" fontId="26" fillId="0" borderId="30" xfId="2" applyFont="1" applyBorder="1"/>
    <xf numFmtId="0" fontId="28" fillId="0" borderId="20" xfId="2" applyFont="1" applyBorder="1" applyAlignment="1">
      <alignment horizontal="center" vertical="center" wrapText="1"/>
    </xf>
    <xf numFmtId="0" fontId="30" fillId="5" borderId="20" xfId="2" applyFont="1" applyFill="1" applyBorder="1" applyAlignment="1">
      <alignment horizontal="center" vertical="center" wrapText="1"/>
    </xf>
    <xf numFmtId="0" fontId="32" fillId="2" borderId="20" xfId="2" applyFont="1" applyFill="1" applyBorder="1" applyAlignment="1">
      <alignment horizontal="left" vertical="center" wrapText="1"/>
    </xf>
    <xf numFmtId="0" fontId="32" fillId="2" borderId="20" xfId="2" applyFont="1" applyFill="1" applyBorder="1" applyAlignment="1">
      <alignment horizontal="center" vertical="center" wrapText="1"/>
    </xf>
    <xf numFmtId="0" fontId="8" fillId="2" borderId="20" xfId="2" applyFont="1" applyFill="1" applyBorder="1" applyAlignment="1">
      <alignment horizontal="left" vertical="center" wrapText="1"/>
    </xf>
    <xf numFmtId="0" fontId="26" fillId="0" borderId="29" xfId="2" applyFont="1" applyBorder="1" applyAlignment="1">
      <alignment horizontal="left"/>
    </xf>
    <xf numFmtId="0" fontId="26" fillId="0" borderId="19" xfId="2" applyFont="1" applyBorder="1" applyAlignment="1">
      <alignment horizontal="left"/>
    </xf>
    <xf numFmtId="0" fontId="30" fillId="2" borderId="25" xfId="2" applyFont="1" applyFill="1" applyBorder="1" applyAlignment="1">
      <alignment horizontal="center" vertical="center" wrapText="1"/>
    </xf>
    <xf numFmtId="0" fontId="29" fillId="2" borderId="25" xfId="2" applyFont="1" applyFill="1" applyBorder="1" applyAlignment="1">
      <alignment horizontal="center" vertical="center" wrapText="1"/>
    </xf>
    <xf numFmtId="0" fontId="29" fillId="2" borderId="20" xfId="2" applyFont="1" applyFill="1" applyBorder="1" applyAlignment="1">
      <alignment horizontal="center" vertical="center" wrapText="1"/>
    </xf>
    <xf numFmtId="0" fontId="29" fillId="2" borderId="20" xfId="2" applyFont="1" applyFill="1" applyBorder="1" applyAlignment="1">
      <alignment horizontal="justify" vertical="center" wrapText="1"/>
    </xf>
    <xf numFmtId="0" fontId="26" fillId="0" borderId="29" xfId="2" applyFont="1" applyBorder="1" applyAlignment="1">
      <alignment horizontal="justify"/>
    </xf>
    <xf numFmtId="0" fontId="26" fillId="0" borderId="19" xfId="2" applyFont="1" applyBorder="1" applyAlignment="1">
      <alignment horizontal="justify"/>
    </xf>
    <xf numFmtId="0" fontId="30" fillId="5" borderId="25" xfId="2" applyFont="1" applyFill="1" applyBorder="1" applyAlignment="1">
      <alignment horizontal="center" vertical="center" wrapText="1"/>
    </xf>
    <xf numFmtId="0" fontId="30" fillId="7" borderId="20" xfId="2" applyFont="1" applyFill="1" applyBorder="1" applyAlignment="1">
      <alignment horizontal="center" vertical="center" wrapText="1"/>
    </xf>
    <xf numFmtId="9" fontId="29" fillId="0" borderId="20" xfId="2" applyNumberFormat="1" applyFont="1" applyBorder="1" applyAlignment="1">
      <alignment horizontal="center" vertical="center" wrapText="1"/>
    </xf>
    <xf numFmtId="0" fontId="29" fillId="0" borderId="20" xfId="2" applyFont="1" applyBorder="1" applyAlignment="1">
      <alignment horizontal="center" vertical="center" wrapText="1"/>
    </xf>
    <xf numFmtId="0" fontId="30" fillId="0" borderId="20" xfId="2" applyFont="1" applyBorder="1" applyAlignment="1">
      <alignment horizontal="center" vertical="center" wrapText="1"/>
    </xf>
    <xf numFmtId="0" fontId="30" fillId="5" borderId="21" xfId="2" applyFont="1" applyFill="1" applyBorder="1" applyAlignment="1">
      <alignment horizontal="center" vertical="center" wrapText="1"/>
    </xf>
    <xf numFmtId="0" fontId="26" fillId="0" borderId="23" xfId="2" applyFont="1" applyBorder="1"/>
    <xf numFmtId="0" fontId="29" fillId="0" borderId="27" xfId="2" applyFont="1" applyBorder="1" applyAlignment="1">
      <alignment horizontal="center" vertical="center" wrapText="1"/>
    </xf>
    <xf numFmtId="0" fontId="26" fillId="0" borderId="24" xfId="2" applyFont="1" applyBorder="1"/>
    <xf numFmtId="0" fontId="4" fillId="2" borderId="20" xfId="2" applyFont="1" applyFill="1" applyBorder="1" applyAlignment="1">
      <alignment horizontal="justify" vertical="top" wrapText="1"/>
    </xf>
    <xf numFmtId="0" fontId="26" fillId="0" borderId="29" xfId="2" applyFont="1" applyBorder="1" applyAlignment="1">
      <alignment horizontal="justify" vertical="top" wrapText="1"/>
    </xf>
    <xf numFmtId="0" fontId="26" fillId="0" borderId="19" xfId="2" applyFont="1" applyBorder="1" applyAlignment="1">
      <alignment horizontal="justify" vertical="top" wrapText="1"/>
    </xf>
    <xf numFmtId="0" fontId="28" fillId="2" borderId="20" xfId="2" applyFont="1" applyFill="1" applyBorder="1" applyAlignment="1">
      <alignment horizontal="center" vertical="center" wrapText="1"/>
    </xf>
    <xf numFmtId="0" fontId="29" fillId="8" borderId="25" xfId="2" applyFont="1" applyFill="1" applyBorder="1" applyAlignment="1">
      <alignment horizontal="center" vertical="center" wrapText="1"/>
    </xf>
    <xf numFmtId="0" fontId="30" fillId="2" borderId="25" xfId="2" applyFont="1" applyFill="1" applyBorder="1" applyAlignment="1">
      <alignment horizontal="left" vertical="top" wrapText="1"/>
    </xf>
    <xf numFmtId="0" fontId="29" fillId="9" borderId="25" xfId="2" applyFont="1" applyFill="1" applyBorder="1" applyAlignment="1">
      <alignment horizontal="center" vertical="center" wrapText="1"/>
    </xf>
    <xf numFmtId="0" fontId="29" fillId="10" borderId="20" xfId="2" applyFont="1" applyFill="1" applyBorder="1" applyAlignment="1">
      <alignment horizontal="center" vertical="center" wrapText="1"/>
    </xf>
    <xf numFmtId="9" fontId="40" fillId="2" borderId="20" xfId="2" applyNumberFormat="1" applyFont="1" applyFill="1" applyBorder="1" applyAlignment="1">
      <alignment horizontal="center" vertical="center" wrapText="1"/>
    </xf>
    <xf numFmtId="0" fontId="41" fillId="0" borderId="29" xfId="2" applyFont="1" applyBorder="1" applyAlignment="1">
      <alignment horizontal="center"/>
    </xf>
    <xf numFmtId="0" fontId="41" fillId="0" borderId="19" xfId="2" applyFont="1" applyBorder="1" applyAlignment="1">
      <alignment horizontal="center"/>
    </xf>
    <xf numFmtId="0" fontId="28" fillId="2" borderId="20" xfId="2" applyFont="1" applyFill="1" applyBorder="1" applyAlignment="1">
      <alignment horizontal="left" vertical="center" wrapText="1"/>
    </xf>
    <xf numFmtId="0" fontId="37" fillId="3" borderId="48" xfId="2" applyFont="1" applyFill="1" applyAlignment="1">
      <alignment horizontal="center" vertical="center" wrapText="1"/>
    </xf>
    <xf numFmtId="0" fontId="26" fillId="0" borderId="48" xfId="2" applyFont="1"/>
    <xf numFmtId="0" fontId="29" fillId="2" borderId="48" xfId="2" applyFont="1" applyFill="1" applyAlignment="1">
      <alignment horizontal="center" vertical="center" wrapText="1"/>
    </xf>
  </cellXfs>
  <cellStyles count="3">
    <cellStyle name="Normal" xfId="0" builtinId="0"/>
    <cellStyle name="Normal 2" xfId="2" xr:uid="{00000000-0005-0000-0000-000001000000}"/>
    <cellStyle name="Porcentaje" xfId="1" builtinId="5"/>
  </cellStyles>
  <dxfs count="165">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Presupuesto</a:t>
            </a:r>
            <a:r>
              <a:rPr lang="es-CO" sz="1100" baseline="0"/>
              <a:t> inversión</a:t>
            </a:r>
            <a:endParaRPr lang="es-CO"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'GF-01 Presup Inversion'!$E$35</c:f>
              <c:strCache>
                <c:ptCount val="1"/>
                <c:pt idx="0">
                  <c:v>Meta</c:v>
                </c:pt>
              </c:strCache>
            </c:strRef>
          </c:tx>
          <c:spPr>
            <a:solidFill>
              <a:schemeClr val="accent1"/>
            </a:solidFill>
            <a:ln>
              <a:noFill/>
            </a:ln>
            <a:effectLst/>
            <a:sp3d/>
          </c:spPr>
          <c:invertIfNegative val="0"/>
          <c:cat>
            <c:strRef>
              <c:f>'GF-01 Presup Inversion'!$D$36:$D$39</c:f>
              <c:strCache>
                <c:ptCount val="4"/>
                <c:pt idx="0">
                  <c:v>Primer Trimestre</c:v>
                </c:pt>
                <c:pt idx="1">
                  <c:v>Segundo Trimestre</c:v>
                </c:pt>
                <c:pt idx="2">
                  <c:v>Tercer Trimestre</c:v>
                </c:pt>
                <c:pt idx="3">
                  <c:v>Cuarto Trimestre</c:v>
                </c:pt>
              </c:strCache>
            </c:strRef>
          </c:cat>
          <c:val>
            <c:numRef>
              <c:f>'GF-01 Presup Inversion'!$E$36:$E$39</c:f>
              <c:numCache>
                <c:formatCode>0%</c:formatCode>
                <c:ptCount val="4"/>
                <c:pt idx="0">
                  <c:v>0.4</c:v>
                </c:pt>
                <c:pt idx="1">
                  <c:v>0.4</c:v>
                </c:pt>
                <c:pt idx="2">
                  <c:v>0.15</c:v>
                </c:pt>
                <c:pt idx="3">
                  <c:v>0.05</c:v>
                </c:pt>
              </c:numCache>
            </c:numRef>
          </c:val>
          <c:extLst>
            <c:ext xmlns:c16="http://schemas.microsoft.com/office/drawing/2014/chart" uri="{C3380CC4-5D6E-409C-BE32-E72D297353CC}">
              <c16:uniqueId val="{00000000-2C15-4D2C-8526-B19530A4BF83}"/>
            </c:ext>
          </c:extLst>
        </c:ser>
        <c:ser>
          <c:idx val="1"/>
          <c:order val="1"/>
          <c:tx>
            <c:strRef>
              <c:f>'GF-01 Presup Inversion'!$H$35</c:f>
              <c:strCache>
                <c:ptCount val="1"/>
                <c:pt idx="0">
                  <c:v>Resultado Gestión Período</c:v>
                </c:pt>
              </c:strCache>
            </c:strRef>
          </c:tx>
          <c:spPr>
            <a:solidFill>
              <a:schemeClr val="accent3"/>
            </a:solidFill>
            <a:ln>
              <a:noFill/>
            </a:ln>
            <a:effectLst/>
            <a:sp3d/>
          </c:spPr>
          <c:invertIfNegative val="0"/>
          <c:cat>
            <c:strRef>
              <c:f>'GF-01 Presup Inversion'!$D$36:$D$39</c:f>
              <c:strCache>
                <c:ptCount val="4"/>
                <c:pt idx="0">
                  <c:v>Primer Trimestre</c:v>
                </c:pt>
                <c:pt idx="1">
                  <c:v>Segundo Trimestre</c:v>
                </c:pt>
                <c:pt idx="2">
                  <c:v>Tercer Trimestre</c:v>
                </c:pt>
                <c:pt idx="3">
                  <c:v>Cuarto Trimestre</c:v>
                </c:pt>
              </c:strCache>
            </c:strRef>
          </c:cat>
          <c:val>
            <c:numRef>
              <c:f>'GF-01 Presup Inversion'!$H$36:$H$39</c:f>
              <c:numCache>
                <c:formatCode>0.00%</c:formatCode>
                <c:ptCount val="4"/>
                <c:pt idx="0">
                  <c:v>0.39123726918829627</c:v>
                </c:pt>
                <c:pt idx="1">
                  <c:v>0.8770670457830273</c:v>
                </c:pt>
                <c:pt idx="2">
                  <c:v>0.92530306851522126</c:v>
                </c:pt>
                <c:pt idx="3">
                  <c:v>0</c:v>
                </c:pt>
              </c:numCache>
            </c:numRef>
          </c:val>
          <c:extLst>
            <c:ext xmlns:c16="http://schemas.microsoft.com/office/drawing/2014/chart" uri="{C3380CC4-5D6E-409C-BE32-E72D297353CC}">
              <c16:uniqueId val="{00000001-2C15-4D2C-8526-B19530A4BF83}"/>
            </c:ext>
          </c:extLst>
        </c:ser>
        <c:dLbls>
          <c:showLegendKey val="0"/>
          <c:showVal val="0"/>
          <c:showCatName val="0"/>
          <c:showSerName val="0"/>
          <c:showPercent val="0"/>
          <c:showBubbleSize val="0"/>
        </c:dLbls>
        <c:gapWidth val="150"/>
        <c:shape val="box"/>
        <c:axId val="1451426512"/>
        <c:axId val="1451376592"/>
        <c:axId val="0"/>
      </c:bar3DChart>
      <c:catAx>
        <c:axId val="1451426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1376592"/>
        <c:crosses val="autoZero"/>
        <c:auto val="1"/>
        <c:lblAlgn val="ctr"/>
        <c:lblOffset val="100"/>
        <c:noMultiLvlLbl val="0"/>
      </c:catAx>
      <c:valAx>
        <c:axId val="1451376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142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Presupuesto funcionamiento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'GF-02 Presup Funcionamiento'!$E$35</c:f>
              <c:strCache>
                <c:ptCount val="1"/>
                <c:pt idx="0">
                  <c:v>Meta</c:v>
                </c:pt>
              </c:strCache>
            </c:strRef>
          </c:tx>
          <c:spPr>
            <a:solidFill>
              <a:schemeClr val="accent1"/>
            </a:solidFill>
            <a:ln>
              <a:noFill/>
            </a:ln>
            <a:effectLst/>
            <a:sp3d/>
          </c:spPr>
          <c:invertIfNegative val="0"/>
          <c:cat>
            <c:strRef>
              <c:f>'GF-02 Presup Funcionamiento'!$D$36:$D$39</c:f>
              <c:strCache>
                <c:ptCount val="4"/>
                <c:pt idx="0">
                  <c:v>Primer Trimestre</c:v>
                </c:pt>
                <c:pt idx="1">
                  <c:v>Segundo Trimestre</c:v>
                </c:pt>
                <c:pt idx="2">
                  <c:v>Tercer Trimestre</c:v>
                </c:pt>
                <c:pt idx="3">
                  <c:v>Cuarto Trimestre</c:v>
                </c:pt>
              </c:strCache>
            </c:strRef>
          </c:cat>
          <c:val>
            <c:numRef>
              <c:f>'GF-02 Presup Funcionamiento'!$E$36:$E$39</c:f>
              <c:numCache>
                <c:formatCode>0%</c:formatCode>
                <c:ptCount val="4"/>
                <c:pt idx="0">
                  <c:v>0.2</c:v>
                </c:pt>
                <c:pt idx="1">
                  <c:v>0.3</c:v>
                </c:pt>
                <c:pt idx="2">
                  <c:v>0.25</c:v>
                </c:pt>
                <c:pt idx="3">
                  <c:v>0.25</c:v>
                </c:pt>
              </c:numCache>
            </c:numRef>
          </c:val>
          <c:extLst>
            <c:ext xmlns:c16="http://schemas.microsoft.com/office/drawing/2014/chart" uri="{C3380CC4-5D6E-409C-BE32-E72D297353CC}">
              <c16:uniqueId val="{00000000-E5AF-4D05-B73A-EF8055A7CE12}"/>
            </c:ext>
          </c:extLst>
        </c:ser>
        <c:ser>
          <c:idx val="1"/>
          <c:order val="1"/>
          <c:tx>
            <c:strRef>
              <c:f>'GF-02 Presup Funcionamiento'!$H$35</c:f>
              <c:strCache>
                <c:ptCount val="1"/>
                <c:pt idx="0">
                  <c:v>Resultado Gestión Período</c:v>
                </c:pt>
              </c:strCache>
            </c:strRef>
          </c:tx>
          <c:spPr>
            <a:solidFill>
              <a:schemeClr val="accent3"/>
            </a:solidFill>
            <a:ln>
              <a:noFill/>
            </a:ln>
            <a:effectLst/>
            <a:sp3d/>
          </c:spPr>
          <c:invertIfNegative val="0"/>
          <c:cat>
            <c:strRef>
              <c:f>'GF-02 Presup Funcionamiento'!$D$36:$D$39</c:f>
              <c:strCache>
                <c:ptCount val="4"/>
                <c:pt idx="0">
                  <c:v>Primer Trimestre</c:v>
                </c:pt>
                <c:pt idx="1">
                  <c:v>Segundo Trimestre</c:v>
                </c:pt>
                <c:pt idx="2">
                  <c:v>Tercer Trimestre</c:v>
                </c:pt>
                <c:pt idx="3">
                  <c:v>Cuarto Trimestre</c:v>
                </c:pt>
              </c:strCache>
            </c:strRef>
          </c:cat>
          <c:val>
            <c:numRef>
              <c:f>'GF-02 Presup Funcionamiento'!$H$36:$H$39</c:f>
              <c:numCache>
                <c:formatCode>0.00%</c:formatCode>
                <c:ptCount val="4"/>
                <c:pt idx="0">
                  <c:v>0.213927025187475</c:v>
                </c:pt>
                <c:pt idx="1">
                  <c:v>0.44975574434602672</c:v>
                </c:pt>
                <c:pt idx="2">
                  <c:v>0.68369749407701252</c:v>
                </c:pt>
                <c:pt idx="3">
                  <c:v>0</c:v>
                </c:pt>
              </c:numCache>
            </c:numRef>
          </c:val>
          <c:extLst>
            <c:ext xmlns:c16="http://schemas.microsoft.com/office/drawing/2014/chart" uri="{C3380CC4-5D6E-409C-BE32-E72D297353CC}">
              <c16:uniqueId val="{00000001-E5AF-4D05-B73A-EF8055A7CE12}"/>
            </c:ext>
          </c:extLst>
        </c:ser>
        <c:dLbls>
          <c:showLegendKey val="0"/>
          <c:showVal val="0"/>
          <c:showCatName val="0"/>
          <c:showSerName val="0"/>
          <c:showPercent val="0"/>
          <c:showBubbleSize val="0"/>
        </c:dLbls>
        <c:gapWidth val="150"/>
        <c:shape val="box"/>
        <c:axId val="1569271184"/>
        <c:axId val="1569270768"/>
        <c:axId val="0"/>
      </c:bar3DChart>
      <c:catAx>
        <c:axId val="15692711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70768"/>
        <c:crosses val="autoZero"/>
        <c:auto val="1"/>
        <c:lblAlgn val="ctr"/>
        <c:lblOffset val="100"/>
        <c:noMultiLvlLbl val="0"/>
      </c:catAx>
      <c:valAx>
        <c:axId val="1569270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71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Giros Reservas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'GF-03 Giros Reservas'!$E$35</c:f>
              <c:strCache>
                <c:ptCount val="1"/>
                <c:pt idx="0">
                  <c:v>Meta</c:v>
                </c:pt>
              </c:strCache>
            </c:strRef>
          </c:tx>
          <c:spPr>
            <a:solidFill>
              <a:schemeClr val="accent1"/>
            </a:solidFill>
            <a:ln>
              <a:noFill/>
            </a:ln>
            <a:effectLst/>
            <a:sp3d/>
          </c:spPr>
          <c:invertIfNegative val="0"/>
          <c:cat>
            <c:strRef>
              <c:f>'GF-03 Giros Reservas'!$D$36:$D$39</c:f>
              <c:strCache>
                <c:ptCount val="4"/>
                <c:pt idx="0">
                  <c:v>Primer Trimestre</c:v>
                </c:pt>
                <c:pt idx="1">
                  <c:v>Segundo Trimestre</c:v>
                </c:pt>
                <c:pt idx="2">
                  <c:v>Tercer Trimestre</c:v>
                </c:pt>
                <c:pt idx="3">
                  <c:v>Cuarto Trimestre</c:v>
                </c:pt>
              </c:strCache>
            </c:strRef>
          </c:cat>
          <c:val>
            <c:numRef>
              <c:f>'GF-03 Giros Reservas'!$E$36:$E$39</c:f>
              <c:numCache>
                <c:formatCode>0%</c:formatCode>
                <c:ptCount val="4"/>
                <c:pt idx="0">
                  <c:v>0.8</c:v>
                </c:pt>
                <c:pt idx="1">
                  <c:v>0.2</c:v>
                </c:pt>
                <c:pt idx="2">
                  <c:v>0</c:v>
                </c:pt>
                <c:pt idx="3">
                  <c:v>0</c:v>
                </c:pt>
              </c:numCache>
            </c:numRef>
          </c:val>
          <c:extLst>
            <c:ext xmlns:c16="http://schemas.microsoft.com/office/drawing/2014/chart" uri="{C3380CC4-5D6E-409C-BE32-E72D297353CC}">
              <c16:uniqueId val="{00000000-1524-40EA-9041-4B1AA9F7DE22}"/>
            </c:ext>
          </c:extLst>
        </c:ser>
        <c:ser>
          <c:idx val="1"/>
          <c:order val="1"/>
          <c:tx>
            <c:strRef>
              <c:f>'GF-03 Giros Reservas'!$H$35</c:f>
              <c:strCache>
                <c:ptCount val="1"/>
                <c:pt idx="0">
                  <c:v>Resultado Gestión Período</c:v>
                </c:pt>
              </c:strCache>
            </c:strRef>
          </c:tx>
          <c:spPr>
            <a:solidFill>
              <a:schemeClr val="accent3"/>
            </a:solidFill>
            <a:ln>
              <a:noFill/>
            </a:ln>
            <a:effectLst/>
            <a:sp3d/>
          </c:spPr>
          <c:invertIfNegative val="0"/>
          <c:cat>
            <c:strRef>
              <c:f>'GF-03 Giros Reservas'!$D$36:$D$39</c:f>
              <c:strCache>
                <c:ptCount val="4"/>
                <c:pt idx="0">
                  <c:v>Primer Trimestre</c:v>
                </c:pt>
                <c:pt idx="1">
                  <c:v>Segundo Trimestre</c:v>
                </c:pt>
                <c:pt idx="2">
                  <c:v>Tercer Trimestre</c:v>
                </c:pt>
                <c:pt idx="3">
                  <c:v>Cuarto Trimestre</c:v>
                </c:pt>
              </c:strCache>
            </c:strRef>
          </c:cat>
          <c:val>
            <c:numRef>
              <c:f>'GF-03 Giros Reservas'!$H$36:$H$39</c:f>
              <c:numCache>
                <c:formatCode>0.00%</c:formatCode>
                <c:ptCount val="4"/>
                <c:pt idx="0">
                  <c:v>0.86856638499357164</c:v>
                </c:pt>
                <c:pt idx="1">
                  <c:v>0.91142543089637462</c:v>
                </c:pt>
                <c:pt idx="2">
                  <c:v>0.92795841528348832</c:v>
                </c:pt>
                <c:pt idx="3">
                  <c:v>0</c:v>
                </c:pt>
              </c:numCache>
            </c:numRef>
          </c:val>
          <c:extLst>
            <c:ext xmlns:c16="http://schemas.microsoft.com/office/drawing/2014/chart" uri="{C3380CC4-5D6E-409C-BE32-E72D297353CC}">
              <c16:uniqueId val="{00000001-1524-40EA-9041-4B1AA9F7DE22}"/>
            </c:ext>
          </c:extLst>
        </c:ser>
        <c:dLbls>
          <c:showLegendKey val="0"/>
          <c:showVal val="0"/>
          <c:showCatName val="0"/>
          <c:showSerName val="0"/>
          <c:showPercent val="0"/>
          <c:showBubbleSize val="0"/>
        </c:dLbls>
        <c:gapWidth val="150"/>
        <c:shape val="box"/>
        <c:axId val="1569267856"/>
        <c:axId val="1569269104"/>
        <c:axId val="0"/>
      </c:bar3DChart>
      <c:catAx>
        <c:axId val="15692678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69104"/>
        <c:crosses val="autoZero"/>
        <c:auto val="1"/>
        <c:lblAlgn val="ctr"/>
        <c:lblOffset val="100"/>
        <c:noMultiLvlLbl val="0"/>
      </c:catAx>
      <c:valAx>
        <c:axId val="1569269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67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PAC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'GF-04 PAC'!$E$35</c:f>
              <c:strCache>
                <c:ptCount val="1"/>
                <c:pt idx="0">
                  <c:v>Meta</c:v>
                </c:pt>
              </c:strCache>
            </c:strRef>
          </c:tx>
          <c:spPr>
            <a:solidFill>
              <a:schemeClr val="accent1"/>
            </a:solidFill>
            <a:ln>
              <a:noFill/>
            </a:ln>
            <a:effectLst/>
            <a:sp3d/>
          </c:spPr>
          <c:invertIfNegative val="0"/>
          <c:cat>
            <c:strRef>
              <c:f>'GF-04 PAC'!$D$36:$D$39</c:f>
              <c:strCache>
                <c:ptCount val="4"/>
                <c:pt idx="0">
                  <c:v>Primer Trimestre</c:v>
                </c:pt>
                <c:pt idx="1">
                  <c:v>Segundo Trimestre</c:v>
                </c:pt>
                <c:pt idx="2">
                  <c:v>Tercer Trimestre</c:v>
                </c:pt>
                <c:pt idx="3">
                  <c:v>Cuarto Trimestre</c:v>
                </c:pt>
              </c:strCache>
            </c:strRef>
          </c:cat>
          <c:val>
            <c:numRef>
              <c:f>'GF-04 PAC'!$E$36:$E$39</c:f>
              <c:numCache>
                <c:formatCode>0%</c:formatCode>
                <c:ptCount val="4"/>
                <c:pt idx="0">
                  <c:v>1</c:v>
                </c:pt>
                <c:pt idx="1">
                  <c:v>1</c:v>
                </c:pt>
                <c:pt idx="2">
                  <c:v>1</c:v>
                </c:pt>
                <c:pt idx="3">
                  <c:v>1</c:v>
                </c:pt>
              </c:numCache>
            </c:numRef>
          </c:val>
          <c:extLst>
            <c:ext xmlns:c16="http://schemas.microsoft.com/office/drawing/2014/chart" uri="{C3380CC4-5D6E-409C-BE32-E72D297353CC}">
              <c16:uniqueId val="{00000000-C676-44DD-AF81-C1D6D5C821A6}"/>
            </c:ext>
          </c:extLst>
        </c:ser>
        <c:ser>
          <c:idx val="1"/>
          <c:order val="1"/>
          <c:tx>
            <c:strRef>
              <c:f>'GF-04 PAC'!$H$35</c:f>
              <c:strCache>
                <c:ptCount val="1"/>
                <c:pt idx="0">
                  <c:v>Resultado Gestión Período</c:v>
                </c:pt>
              </c:strCache>
            </c:strRef>
          </c:tx>
          <c:spPr>
            <a:solidFill>
              <a:schemeClr val="accent2"/>
            </a:solidFill>
            <a:ln>
              <a:noFill/>
            </a:ln>
            <a:effectLst/>
            <a:sp3d/>
          </c:spPr>
          <c:invertIfNegative val="0"/>
          <c:cat>
            <c:strRef>
              <c:f>'GF-04 PAC'!$D$36:$D$39</c:f>
              <c:strCache>
                <c:ptCount val="4"/>
                <c:pt idx="0">
                  <c:v>Primer Trimestre</c:v>
                </c:pt>
                <c:pt idx="1">
                  <c:v>Segundo Trimestre</c:v>
                </c:pt>
                <c:pt idx="2">
                  <c:v>Tercer Trimestre</c:v>
                </c:pt>
                <c:pt idx="3">
                  <c:v>Cuarto Trimestre</c:v>
                </c:pt>
              </c:strCache>
            </c:strRef>
          </c:cat>
          <c:val>
            <c:numRef>
              <c:f>'GF-04 PAC'!$H$36:$H$39</c:f>
              <c:numCache>
                <c:formatCode>0.00%</c:formatCode>
                <c:ptCount val="4"/>
                <c:pt idx="0">
                  <c:v>0.85007865681431749</c:v>
                </c:pt>
                <c:pt idx="1">
                  <c:v>0.76246110656996169</c:v>
                </c:pt>
                <c:pt idx="2">
                  <c:v>0.99175343577951625</c:v>
                </c:pt>
                <c:pt idx="3" formatCode="0%">
                  <c:v>0</c:v>
                </c:pt>
              </c:numCache>
            </c:numRef>
          </c:val>
          <c:extLst>
            <c:ext xmlns:c16="http://schemas.microsoft.com/office/drawing/2014/chart" uri="{C3380CC4-5D6E-409C-BE32-E72D297353CC}">
              <c16:uniqueId val="{00000001-C676-44DD-AF81-C1D6D5C821A6}"/>
            </c:ext>
          </c:extLst>
        </c:ser>
        <c:dLbls>
          <c:showLegendKey val="0"/>
          <c:showVal val="0"/>
          <c:showCatName val="0"/>
          <c:showSerName val="0"/>
          <c:showPercent val="0"/>
          <c:showBubbleSize val="0"/>
        </c:dLbls>
        <c:gapWidth val="150"/>
        <c:shape val="box"/>
        <c:axId val="1573818368"/>
        <c:axId val="1573820864"/>
        <c:axId val="0"/>
      </c:bar3DChart>
      <c:catAx>
        <c:axId val="1573818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3820864"/>
        <c:crosses val="autoZero"/>
        <c:auto val="1"/>
        <c:lblAlgn val="ctr"/>
        <c:lblOffset val="100"/>
        <c:noMultiLvlLbl val="0"/>
      </c:catAx>
      <c:valAx>
        <c:axId val="1573820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381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Gestión Contable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'GF-07 Cumplim gest contable'!$E$35</c:f>
              <c:strCache>
                <c:ptCount val="1"/>
                <c:pt idx="0">
                  <c:v>META</c:v>
                </c:pt>
              </c:strCache>
            </c:strRef>
          </c:tx>
          <c:spPr>
            <a:solidFill>
              <a:schemeClr val="accent1"/>
            </a:solidFill>
            <a:ln>
              <a:noFill/>
            </a:ln>
            <a:effectLst/>
            <a:sp3d/>
          </c:spPr>
          <c:invertIfNegative val="0"/>
          <c:cat>
            <c:strRef>
              <c:f>'GF-07 Cumplim gest contable'!$D$36:$D$39</c:f>
              <c:strCache>
                <c:ptCount val="4"/>
                <c:pt idx="0">
                  <c:v>Primer Trimestre</c:v>
                </c:pt>
                <c:pt idx="1">
                  <c:v>Segundo Trimestre</c:v>
                </c:pt>
                <c:pt idx="2">
                  <c:v>Tercer Trimestre</c:v>
                </c:pt>
                <c:pt idx="3">
                  <c:v>Cuarto Trimestre</c:v>
                </c:pt>
              </c:strCache>
            </c:strRef>
          </c:cat>
          <c:val>
            <c:numRef>
              <c:f>'GF-07 Cumplim gest contable'!$E$36:$E$39</c:f>
              <c:numCache>
                <c:formatCode>0%</c:formatCode>
                <c:ptCount val="4"/>
                <c:pt idx="0">
                  <c:v>1</c:v>
                </c:pt>
                <c:pt idx="1">
                  <c:v>1</c:v>
                </c:pt>
                <c:pt idx="2">
                  <c:v>1</c:v>
                </c:pt>
                <c:pt idx="3">
                  <c:v>1</c:v>
                </c:pt>
              </c:numCache>
            </c:numRef>
          </c:val>
          <c:extLst>
            <c:ext xmlns:c16="http://schemas.microsoft.com/office/drawing/2014/chart" uri="{C3380CC4-5D6E-409C-BE32-E72D297353CC}">
              <c16:uniqueId val="{00000000-36DE-470F-B72E-BC1F272CE8C4}"/>
            </c:ext>
          </c:extLst>
        </c:ser>
        <c:ser>
          <c:idx val="1"/>
          <c:order val="1"/>
          <c:tx>
            <c:strRef>
              <c:f>'GF-07 Cumplim gest contable'!$H$35</c:f>
              <c:strCache>
                <c:ptCount val="1"/>
                <c:pt idx="0">
                  <c:v>Resultado Gestión Período</c:v>
                </c:pt>
              </c:strCache>
            </c:strRef>
          </c:tx>
          <c:spPr>
            <a:solidFill>
              <a:schemeClr val="accent3"/>
            </a:solidFill>
            <a:ln>
              <a:noFill/>
            </a:ln>
            <a:effectLst/>
            <a:sp3d/>
          </c:spPr>
          <c:invertIfNegative val="0"/>
          <c:cat>
            <c:strRef>
              <c:f>'GF-07 Cumplim gest contable'!$D$36:$D$39</c:f>
              <c:strCache>
                <c:ptCount val="4"/>
                <c:pt idx="0">
                  <c:v>Primer Trimestre</c:v>
                </c:pt>
                <c:pt idx="1">
                  <c:v>Segundo Trimestre</c:v>
                </c:pt>
                <c:pt idx="2">
                  <c:v>Tercer Trimestre</c:v>
                </c:pt>
                <c:pt idx="3">
                  <c:v>Cuarto Trimestre</c:v>
                </c:pt>
              </c:strCache>
            </c:strRef>
          </c:cat>
          <c:val>
            <c:numRef>
              <c:f>'GF-07 Cumplim gest contable'!$H$36:$H$39</c:f>
              <c:numCache>
                <c:formatCode>0%</c:formatCode>
                <c:ptCount val="4"/>
                <c:pt idx="0">
                  <c:v>1</c:v>
                </c:pt>
                <c:pt idx="1">
                  <c:v>1</c:v>
                </c:pt>
                <c:pt idx="2">
                  <c:v>1</c:v>
                </c:pt>
                <c:pt idx="3">
                  <c:v>0</c:v>
                </c:pt>
              </c:numCache>
            </c:numRef>
          </c:val>
          <c:extLst>
            <c:ext xmlns:c16="http://schemas.microsoft.com/office/drawing/2014/chart" uri="{C3380CC4-5D6E-409C-BE32-E72D297353CC}">
              <c16:uniqueId val="{00000001-36DE-470F-B72E-BC1F272CE8C4}"/>
            </c:ext>
          </c:extLst>
        </c:ser>
        <c:dLbls>
          <c:showLegendKey val="0"/>
          <c:showVal val="0"/>
          <c:showCatName val="0"/>
          <c:showSerName val="0"/>
          <c:showPercent val="0"/>
          <c:showBubbleSize val="0"/>
        </c:dLbls>
        <c:gapWidth val="150"/>
        <c:shape val="box"/>
        <c:axId val="1623135680"/>
        <c:axId val="1623134016"/>
        <c:axId val="0"/>
      </c:bar3DChart>
      <c:catAx>
        <c:axId val="16231356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3134016"/>
        <c:crosses val="autoZero"/>
        <c:auto val="1"/>
        <c:lblAlgn val="ctr"/>
        <c:lblOffset val="100"/>
        <c:noMultiLvlLbl val="0"/>
      </c:catAx>
      <c:valAx>
        <c:axId val="1623134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3135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3</xdr:col>
      <xdr:colOff>177800</xdr:colOff>
      <xdr:row>39</xdr:row>
      <xdr:rowOff>107948</xdr:rowOff>
    </xdr:from>
    <xdr:to>
      <xdr:col>8</xdr:col>
      <xdr:colOff>863600</xdr:colOff>
      <xdr:row>54</xdr:row>
      <xdr:rowOff>63499</xdr:rowOff>
    </xdr:to>
    <xdr:graphicFrame macro="">
      <xdr:nvGraphicFramePr>
        <xdr:cNvPr id="4" name="Gráfico 3">
          <a:extLst>
            <a:ext uri="{FF2B5EF4-FFF2-40B4-BE49-F238E27FC236}">
              <a16:creationId xmlns:a16="http://schemas.microsoft.com/office/drawing/2014/main" id="{1041A2CD-96CF-48AC-A430-8D8395A8C1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3</xdr:col>
      <xdr:colOff>44448</xdr:colOff>
      <xdr:row>40</xdr:row>
      <xdr:rowOff>82549</xdr:rowOff>
    </xdr:from>
    <xdr:to>
      <xdr:col>8</xdr:col>
      <xdr:colOff>1028699</xdr:colOff>
      <xdr:row>52</xdr:row>
      <xdr:rowOff>228600</xdr:rowOff>
    </xdr:to>
    <xdr:graphicFrame macro="">
      <xdr:nvGraphicFramePr>
        <xdr:cNvPr id="3" name="Gráfico 2">
          <a:extLst>
            <a:ext uri="{FF2B5EF4-FFF2-40B4-BE49-F238E27FC236}">
              <a16:creationId xmlns:a16="http://schemas.microsoft.com/office/drawing/2014/main" id="{5BD43022-8258-4A4F-B7F2-B3CEED64E6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3</xdr:col>
      <xdr:colOff>6348</xdr:colOff>
      <xdr:row>40</xdr:row>
      <xdr:rowOff>95248</xdr:rowOff>
    </xdr:from>
    <xdr:to>
      <xdr:col>8</xdr:col>
      <xdr:colOff>1054100</xdr:colOff>
      <xdr:row>54</xdr:row>
      <xdr:rowOff>228599</xdr:rowOff>
    </xdr:to>
    <xdr:graphicFrame macro="">
      <xdr:nvGraphicFramePr>
        <xdr:cNvPr id="3" name="Gráfico 2">
          <a:extLst>
            <a:ext uri="{FF2B5EF4-FFF2-40B4-BE49-F238E27FC236}">
              <a16:creationId xmlns:a16="http://schemas.microsoft.com/office/drawing/2014/main" id="{10884B3D-4CE0-4013-A26A-FA35AA1CB8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2</xdr:col>
      <xdr:colOff>723900</xdr:colOff>
      <xdr:row>40</xdr:row>
      <xdr:rowOff>120649</xdr:rowOff>
    </xdr:from>
    <xdr:to>
      <xdr:col>9</xdr:col>
      <xdr:colOff>311149</xdr:colOff>
      <xdr:row>52</xdr:row>
      <xdr:rowOff>203200</xdr:rowOff>
    </xdr:to>
    <xdr:graphicFrame macro="">
      <xdr:nvGraphicFramePr>
        <xdr:cNvPr id="3" name="Gráfico 2">
          <a:extLst>
            <a:ext uri="{FF2B5EF4-FFF2-40B4-BE49-F238E27FC236}">
              <a16:creationId xmlns:a16="http://schemas.microsoft.com/office/drawing/2014/main" id="{4A7A99A8-ECC3-41F7-8EBF-AD3F720C91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3"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866775" y="47625"/>
          <a:ext cx="1200150" cy="838200"/>
        </a:xfrm>
        <a:prstGeom prst="rect">
          <a:avLst/>
        </a:prstGeom>
        <a:noFill/>
      </xdr:spPr>
    </xdr:pic>
    <xdr:clientData fLocksWithSheet="0"/>
  </xdr:oneCellAnchor>
  <xdr:twoCellAnchor>
    <xdr:from>
      <xdr:col>2</xdr:col>
      <xdr:colOff>1047748</xdr:colOff>
      <xdr:row>40</xdr:row>
      <xdr:rowOff>222248</xdr:rowOff>
    </xdr:from>
    <xdr:to>
      <xdr:col>8</xdr:col>
      <xdr:colOff>1155699</xdr:colOff>
      <xdr:row>51</xdr:row>
      <xdr:rowOff>292099</xdr:rowOff>
    </xdr:to>
    <xdr:graphicFrame macro="">
      <xdr:nvGraphicFramePr>
        <xdr:cNvPr id="4" name="Gráfico 3">
          <a:extLst>
            <a:ext uri="{FF2B5EF4-FFF2-40B4-BE49-F238E27FC236}">
              <a16:creationId xmlns:a16="http://schemas.microsoft.com/office/drawing/2014/main" id="{A8756C16-1B3A-4300-95AA-ECACD2668F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showGridLines="0" tabSelected="1" view="pageBreakPreview" zoomScale="75" zoomScaleNormal="100" zoomScaleSheetLayoutView="75" workbookViewId="0">
      <selection activeCell="F62" sqref="F62"/>
    </sheetView>
  </sheetViews>
  <sheetFormatPr baseColWidth="10" defaultColWidth="14.42578125" defaultRowHeight="15" customHeight="1" x14ac:dyDescent="0.2"/>
  <cols>
    <col min="1" max="1" width="17.42578125" style="83" customWidth="1"/>
    <col min="2" max="2" width="20.28515625" style="83" customWidth="1"/>
    <col min="3" max="3" width="16.28515625" style="83" customWidth="1"/>
    <col min="4" max="4" width="19.5703125" style="83" customWidth="1"/>
    <col min="5" max="5" width="15.85546875" style="83" customWidth="1"/>
    <col min="6" max="8" width="17.7109375" style="83" customWidth="1"/>
    <col min="9" max="9" width="15.42578125" style="83" customWidth="1"/>
    <col min="10" max="10" width="17.7109375" style="83" customWidth="1"/>
    <col min="11" max="11" width="15.5703125" style="83" customWidth="1"/>
    <col min="12" max="12" width="12.7109375" style="83" customWidth="1"/>
    <col min="13" max="13" width="16.5703125" style="83" customWidth="1"/>
    <col min="14" max="14" width="3.5703125" style="83" customWidth="1"/>
    <col min="15" max="15" width="93.7109375" style="83" hidden="1" customWidth="1"/>
    <col min="16" max="37" width="11.42578125" style="83" customWidth="1"/>
    <col min="38" max="38" width="10" style="83" customWidth="1"/>
    <col min="39" max="40" width="11.42578125" style="83" customWidth="1"/>
    <col min="41" max="16384" width="14.42578125" style="83"/>
  </cols>
  <sheetData>
    <row r="1" spans="1:40" ht="25.5" customHeight="1" x14ac:dyDescent="0.2">
      <c r="A1" s="302"/>
      <c r="B1" s="287"/>
      <c r="C1" s="302" t="s">
        <v>0</v>
      </c>
      <c r="D1" s="286"/>
      <c r="E1" s="286"/>
      <c r="F1" s="286"/>
      <c r="G1" s="286"/>
      <c r="H1" s="286"/>
      <c r="I1" s="286"/>
      <c r="J1" s="287"/>
      <c r="K1" s="276" t="s">
        <v>1</v>
      </c>
      <c r="L1" s="273"/>
      <c r="M1" s="274"/>
      <c r="N1" s="82"/>
      <c r="O1" s="82"/>
      <c r="P1" s="82"/>
      <c r="Q1" s="82"/>
      <c r="R1" s="82"/>
      <c r="S1" s="82"/>
      <c r="T1" s="82"/>
      <c r="U1" s="82"/>
      <c r="V1" s="82"/>
      <c r="W1" s="82"/>
      <c r="X1" s="82"/>
      <c r="Y1" s="82"/>
      <c r="Z1" s="82"/>
      <c r="AA1" s="82"/>
      <c r="AB1" s="82"/>
      <c r="AC1" s="82"/>
      <c r="AD1" s="82"/>
      <c r="AE1" s="82"/>
      <c r="AF1" s="82"/>
      <c r="AG1" s="82"/>
      <c r="AH1" s="82"/>
      <c r="AI1" s="82"/>
      <c r="AJ1" s="82"/>
      <c r="AK1" s="82"/>
      <c r="AM1" s="82"/>
      <c r="AN1" s="82"/>
    </row>
    <row r="2" spans="1:40" ht="25.5" customHeight="1" x14ac:dyDescent="0.2">
      <c r="A2" s="303"/>
      <c r="B2" s="304"/>
      <c r="C2" s="303"/>
      <c r="D2" s="296"/>
      <c r="E2" s="296"/>
      <c r="F2" s="296"/>
      <c r="G2" s="296"/>
      <c r="H2" s="296"/>
      <c r="I2" s="296"/>
      <c r="J2" s="304"/>
      <c r="K2" s="276" t="s">
        <v>2</v>
      </c>
      <c r="L2" s="273"/>
      <c r="M2" s="274"/>
      <c r="N2" s="82"/>
      <c r="O2" s="84" t="s">
        <v>3</v>
      </c>
      <c r="P2" s="82"/>
      <c r="Q2" s="82"/>
      <c r="R2" s="82"/>
      <c r="S2" s="82"/>
      <c r="T2" s="82"/>
      <c r="U2" s="82"/>
      <c r="V2" s="82"/>
      <c r="W2" s="82"/>
      <c r="X2" s="82"/>
      <c r="Y2" s="82"/>
      <c r="Z2" s="82"/>
      <c r="AA2" s="82"/>
      <c r="AB2" s="82"/>
      <c r="AC2" s="82"/>
      <c r="AD2" s="82"/>
      <c r="AE2" s="82"/>
      <c r="AF2" s="82"/>
      <c r="AG2" s="82"/>
      <c r="AH2" s="82"/>
      <c r="AI2" s="82"/>
      <c r="AJ2" s="82"/>
      <c r="AK2" s="82"/>
      <c r="AM2" s="82"/>
      <c r="AN2" s="82"/>
    </row>
    <row r="3" spans="1:40" ht="25.5" customHeight="1" x14ac:dyDescent="0.2">
      <c r="A3" s="288"/>
      <c r="B3" s="290"/>
      <c r="C3" s="288"/>
      <c r="D3" s="289"/>
      <c r="E3" s="289"/>
      <c r="F3" s="289"/>
      <c r="G3" s="289"/>
      <c r="H3" s="289"/>
      <c r="I3" s="289"/>
      <c r="J3" s="290"/>
      <c r="K3" s="276" t="s">
        <v>4</v>
      </c>
      <c r="L3" s="273"/>
      <c r="M3" s="274"/>
      <c r="N3" s="82"/>
      <c r="O3" s="82" t="s">
        <v>5</v>
      </c>
      <c r="P3" s="82"/>
      <c r="Q3" s="82"/>
      <c r="R3" s="82"/>
      <c r="S3" s="82"/>
      <c r="T3" s="82"/>
      <c r="U3" s="82"/>
      <c r="V3" s="82"/>
      <c r="W3" s="82"/>
      <c r="X3" s="82"/>
      <c r="Y3" s="82"/>
      <c r="Z3" s="82"/>
      <c r="AA3" s="82"/>
      <c r="AB3" s="82"/>
      <c r="AC3" s="82"/>
      <c r="AD3" s="82"/>
      <c r="AE3" s="82"/>
      <c r="AF3" s="82"/>
      <c r="AG3" s="82"/>
      <c r="AH3" s="82"/>
      <c r="AI3" s="82"/>
      <c r="AJ3" s="82"/>
      <c r="AK3" s="82"/>
      <c r="AM3" s="82"/>
      <c r="AN3" s="82"/>
    </row>
    <row r="4" spans="1:40" ht="14.25" customHeight="1" x14ac:dyDescent="0.2">
      <c r="A4" s="85"/>
      <c r="B4" s="86"/>
      <c r="C4" s="86"/>
      <c r="D4" s="86"/>
      <c r="E4" s="86"/>
      <c r="F4" s="86"/>
      <c r="G4" s="86"/>
      <c r="H4" s="86"/>
      <c r="I4" s="86"/>
      <c r="J4" s="86"/>
      <c r="K4" s="87"/>
      <c r="L4" s="87"/>
      <c r="M4" s="88"/>
      <c r="N4" s="82"/>
      <c r="O4" s="82" t="s">
        <v>6</v>
      </c>
      <c r="P4" s="82"/>
      <c r="Q4" s="82"/>
      <c r="R4" s="82"/>
      <c r="S4" s="82"/>
      <c r="T4" s="82"/>
      <c r="U4" s="82"/>
      <c r="V4" s="82"/>
      <c r="W4" s="82"/>
      <c r="X4" s="82"/>
      <c r="Y4" s="82"/>
      <c r="Z4" s="82"/>
      <c r="AA4" s="82"/>
      <c r="AB4" s="82"/>
      <c r="AC4" s="82"/>
      <c r="AD4" s="82"/>
      <c r="AE4" s="82"/>
      <c r="AF4" s="82"/>
      <c r="AG4" s="82"/>
      <c r="AH4" s="82"/>
      <c r="AI4" s="82"/>
      <c r="AJ4" s="82"/>
      <c r="AK4" s="82"/>
      <c r="AM4" s="82"/>
      <c r="AN4" s="82"/>
    </row>
    <row r="5" spans="1:40" ht="13.5" customHeight="1" x14ac:dyDescent="0.2">
      <c r="A5" s="282" t="s">
        <v>7</v>
      </c>
      <c r="B5" s="273"/>
      <c r="C5" s="273"/>
      <c r="D5" s="273"/>
      <c r="E5" s="273"/>
      <c r="F5" s="273"/>
      <c r="G5" s="273"/>
      <c r="H5" s="273"/>
      <c r="I5" s="273"/>
      <c r="J5" s="273"/>
      <c r="K5" s="273"/>
      <c r="L5" s="273"/>
      <c r="M5" s="274"/>
      <c r="N5" s="82"/>
      <c r="O5" s="82" t="s">
        <v>8</v>
      </c>
      <c r="P5" s="82"/>
      <c r="Q5" s="82"/>
      <c r="R5" s="82"/>
      <c r="S5" s="82"/>
      <c r="T5" s="82"/>
      <c r="U5" s="82"/>
      <c r="V5" s="82"/>
      <c r="W5" s="82"/>
      <c r="X5" s="82"/>
      <c r="Y5" s="82"/>
      <c r="Z5" s="82"/>
      <c r="AA5" s="82"/>
      <c r="AB5" s="82"/>
      <c r="AC5" s="82"/>
      <c r="AD5" s="82"/>
      <c r="AE5" s="82"/>
      <c r="AF5" s="82"/>
      <c r="AG5" s="82"/>
      <c r="AH5" s="82"/>
      <c r="AI5" s="82"/>
      <c r="AJ5" s="82"/>
      <c r="AK5" s="82"/>
      <c r="AM5" s="82"/>
      <c r="AN5" s="82"/>
    </row>
    <row r="6" spans="1:40" ht="13.5" customHeight="1" x14ac:dyDescent="0.2">
      <c r="A6" s="89"/>
      <c r="B6" s="90"/>
      <c r="C6" s="90"/>
      <c r="D6" s="90"/>
      <c r="E6" s="90"/>
      <c r="F6" s="90"/>
      <c r="G6" s="90"/>
      <c r="H6" s="90"/>
      <c r="I6" s="90"/>
      <c r="J6" s="90"/>
      <c r="K6" s="90"/>
      <c r="L6" s="90"/>
      <c r="M6" s="91"/>
      <c r="N6" s="82"/>
      <c r="O6" s="84" t="s">
        <v>9</v>
      </c>
      <c r="P6" s="82"/>
      <c r="Q6" s="82"/>
      <c r="R6" s="82"/>
      <c r="S6" s="82"/>
      <c r="T6" s="82"/>
      <c r="U6" s="82"/>
      <c r="V6" s="82"/>
      <c r="W6" s="82"/>
      <c r="X6" s="82"/>
      <c r="Y6" s="82"/>
      <c r="Z6" s="82"/>
      <c r="AA6" s="82"/>
      <c r="AB6" s="82"/>
      <c r="AC6" s="82"/>
      <c r="AD6" s="82"/>
      <c r="AE6" s="82"/>
      <c r="AF6" s="82"/>
      <c r="AG6" s="82"/>
      <c r="AH6" s="82"/>
      <c r="AI6" s="82"/>
      <c r="AJ6" s="82"/>
      <c r="AK6" s="82"/>
      <c r="AM6" s="82"/>
      <c r="AN6" s="82"/>
    </row>
    <row r="7" spans="1:40" ht="30" customHeight="1" x14ac:dyDescent="0.2">
      <c r="A7" s="272" t="s">
        <v>10</v>
      </c>
      <c r="B7" s="274"/>
      <c r="C7" s="300" t="s">
        <v>11</v>
      </c>
      <c r="D7" s="273"/>
      <c r="E7" s="273"/>
      <c r="F7" s="273"/>
      <c r="G7" s="273"/>
      <c r="H7" s="274"/>
      <c r="I7" s="272" t="s">
        <v>12</v>
      </c>
      <c r="J7" s="273"/>
      <c r="K7" s="274"/>
      <c r="L7" s="275" t="s">
        <v>13</v>
      </c>
      <c r="M7" s="274"/>
      <c r="N7" s="82"/>
      <c r="O7" s="82" t="s">
        <v>14</v>
      </c>
      <c r="P7" s="82"/>
      <c r="Q7" s="82"/>
      <c r="R7" s="82"/>
      <c r="S7" s="82"/>
      <c r="T7" s="82"/>
      <c r="U7" s="82"/>
      <c r="V7" s="82"/>
      <c r="W7" s="82"/>
      <c r="X7" s="82"/>
      <c r="Y7" s="82"/>
      <c r="Z7" s="82"/>
      <c r="AA7" s="82"/>
      <c r="AB7" s="82"/>
      <c r="AC7" s="82"/>
      <c r="AD7" s="82"/>
      <c r="AE7" s="82"/>
      <c r="AF7" s="82"/>
      <c r="AG7" s="82"/>
      <c r="AH7" s="82"/>
      <c r="AI7" s="82"/>
      <c r="AJ7" s="82"/>
      <c r="AK7" s="82"/>
      <c r="AM7" s="82"/>
      <c r="AN7" s="82"/>
    </row>
    <row r="8" spans="1:40" ht="30" customHeight="1" x14ac:dyDescent="0.2">
      <c r="A8" s="272" t="s">
        <v>15</v>
      </c>
      <c r="B8" s="274"/>
      <c r="C8" s="300" t="s">
        <v>16</v>
      </c>
      <c r="D8" s="273"/>
      <c r="E8" s="273"/>
      <c r="F8" s="273"/>
      <c r="G8" s="273"/>
      <c r="H8" s="273"/>
      <c r="I8" s="273"/>
      <c r="J8" s="273"/>
      <c r="K8" s="273"/>
      <c r="L8" s="273"/>
      <c r="M8" s="274"/>
      <c r="N8" s="82"/>
      <c r="O8" s="82" t="s">
        <v>17</v>
      </c>
      <c r="P8" s="82"/>
      <c r="Q8" s="82"/>
      <c r="R8" s="82"/>
      <c r="S8" s="82"/>
      <c r="T8" s="82"/>
      <c r="U8" s="82"/>
      <c r="V8" s="82"/>
      <c r="W8" s="82"/>
      <c r="X8" s="82"/>
      <c r="Y8" s="82"/>
      <c r="Z8" s="82"/>
      <c r="AA8" s="82"/>
      <c r="AB8" s="82"/>
      <c r="AC8" s="82"/>
      <c r="AD8" s="82"/>
      <c r="AE8" s="82"/>
      <c r="AF8" s="82"/>
      <c r="AG8" s="82"/>
      <c r="AH8" s="82"/>
      <c r="AI8" s="82"/>
      <c r="AJ8" s="82"/>
      <c r="AK8" s="82"/>
      <c r="AM8" s="82"/>
      <c r="AN8" s="82"/>
    </row>
    <row r="9" spans="1:40" ht="30" customHeight="1" x14ac:dyDescent="0.2">
      <c r="A9" s="272" t="s">
        <v>18</v>
      </c>
      <c r="B9" s="274"/>
      <c r="C9" s="300" t="s">
        <v>179</v>
      </c>
      <c r="D9" s="273"/>
      <c r="E9" s="273"/>
      <c r="F9" s="273"/>
      <c r="G9" s="273"/>
      <c r="H9" s="273"/>
      <c r="I9" s="273"/>
      <c r="J9" s="273"/>
      <c r="K9" s="273"/>
      <c r="L9" s="273"/>
      <c r="M9" s="274"/>
      <c r="N9" s="82"/>
      <c r="O9" s="82" t="s">
        <v>20</v>
      </c>
      <c r="P9" s="92"/>
      <c r="Q9" s="82"/>
      <c r="R9" s="82"/>
      <c r="S9" s="82"/>
      <c r="T9" s="82"/>
      <c r="U9" s="82"/>
      <c r="V9" s="82"/>
      <c r="W9" s="82"/>
      <c r="X9" s="82"/>
      <c r="Y9" s="82"/>
      <c r="Z9" s="82"/>
      <c r="AA9" s="82"/>
      <c r="AB9" s="82"/>
      <c r="AC9" s="82"/>
      <c r="AD9" s="82"/>
      <c r="AE9" s="82"/>
      <c r="AF9" s="82"/>
      <c r="AG9" s="82"/>
      <c r="AH9" s="82"/>
      <c r="AI9" s="82"/>
      <c r="AJ9" s="82"/>
      <c r="AK9" s="82"/>
      <c r="AM9" s="82"/>
      <c r="AN9" s="82"/>
    </row>
    <row r="10" spans="1:40" ht="13.5" customHeight="1" x14ac:dyDescent="0.2">
      <c r="A10" s="93"/>
      <c r="B10" s="82"/>
      <c r="C10" s="82"/>
      <c r="D10" s="82"/>
      <c r="E10" s="82"/>
      <c r="F10" s="82"/>
      <c r="G10" s="82"/>
      <c r="H10" s="82"/>
      <c r="I10" s="82"/>
      <c r="J10" s="82"/>
      <c r="K10" s="82"/>
      <c r="L10" s="82"/>
      <c r="M10" s="94"/>
      <c r="N10" s="82"/>
      <c r="O10" s="84" t="s">
        <v>21</v>
      </c>
      <c r="P10" s="82"/>
      <c r="Q10" s="82"/>
      <c r="R10" s="82"/>
      <c r="S10" s="82"/>
      <c r="T10" s="82"/>
      <c r="U10" s="82"/>
      <c r="V10" s="82"/>
      <c r="W10" s="82"/>
      <c r="X10" s="82"/>
      <c r="Y10" s="82"/>
      <c r="Z10" s="82"/>
      <c r="AA10" s="82"/>
      <c r="AB10" s="82"/>
      <c r="AC10" s="82"/>
      <c r="AD10" s="82"/>
      <c r="AE10" s="82"/>
      <c r="AF10" s="82"/>
      <c r="AG10" s="82"/>
      <c r="AH10" s="82"/>
      <c r="AI10" s="82"/>
      <c r="AJ10" s="82"/>
      <c r="AK10" s="82"/>
      <c r="AM10" s="82"/>
      <c r="AN10" s="82"/>
    </row>
    <row r="11" spans="1:40" ht="30" customHeight="1" x14ac:dyDescent="0.2">
      <c r="A11" s="272" t="s">
        <v>22</v>
      </c>
      <c r="B11" s="274"/>
      <c r="C11" s="300" t="s">
        <v>23</v>
      </c>
      <c r="D11" s="273"/>
      <c r="E11" s="273"/>
      <c r="F11" s="273"/>
      <c r="G11" s="273"/>
      <c r="H11" s="273"/>
      <c r="I11" s="273"/>
      <c r="J11" s="273"/>
      <c r="K11" s="95" t="s">
        <v>24</v>
      </c>
      <c r="L11" s="275" t="s">
        <v>25</v>
      </c>
      <c r="M11" s="274"/>
      <c r="N11" s="82"/>
      <c r="O11" s="82" t="s">
        <v>26</v>
      </c>
      <c r="P11" s="82"/>
      <c r="Q11" s="82"/>
      <c r="R11" s="82"/>
      <c r="S11" s="82"/>
      <c r="T11" s="82"/>
      <c r="U11" s="82"/>
      <c r="V11" s="82"/>
      <c r="W11" s="82"/>
      <c r="X11" s="82"/>
      <c r="Y11" s="82"/>
      <c r="Z11" s="82"/>
      <c r="AA11" s="82"/>
      <c r="AB11" s="82"/>
      <c r="AC11" s="82"/>
      <c r="AD11" s="82"/>
      <c r="AE11" s="82"/>
      <c r="AF11" s="82"/>
      <c r="AG11" s="82"/>
      <c r="AH11" s="82"/>
      <c r="AI11" s="82"/>
      <c r="AJ11" s="82"/>
      <c r="AK11" s="82"/>
      <c r="AM11" s="82"/>
      <c r="AN11" s="82"/>
    </row>
    <row r="12" spans="1:40" ht="30" customHeight="1" x14ac:dyDescent="0.2">
      <c r="A12" s="272" t="s">
        <v>27</v>
      </c>
      <c r="B12" s="274"/>
      <c r="C12" s="300" t="s">
        <v>28</v>
      </c>
      <c r="D12" s="273"/>
      <c r="E12" s="273"/>
      <c r="F12" s="273"/>
      <c r="G12" s="273"/>
      <c r="H12" s="273"/>
      <c r="I12" s="273"/>
      <c r="J12" s="273"/>
      <c r="K12" s="273"/>
      <c r="L12" s="273"/>
      <c r="M12" s="274"/>
      <c r="N12" s="82"/>
      <c r="O12" s="82" t="s">
        <v>29</v>
      </c>
      <c r="P12" s="82"/>
      <c r="Q12" s="82"/>
      <c r="R12" s="82"/>
      <c r="S12" s="82"/>
      <c r="T12" s="82"/>
      <c r="U12" s="82"/>
      <c r="V12" s="82"/>
      <c r="W12" s="82"/>
      <c r="X12" s="82"/>
      <c r="Y12" s="82"/>
      <c r="Z12" s="82"/>
      <c r="AA12" s="82"/>
      <c r="AB12" s="82"/>
      <c r="AC12" s="82"/>
      <c r="AD12" s="82"/>
      <c r="AE12" s="82"/>
      <c r="AF12" s="82"/>
      <c r="AG12" s="82"/>
      <c r="AH12" s="82"/>
      <c r="AI12" s="82"/>
      <c r="AJ12" s="82"/>
      <c r="AK12" s="82"/>
      <c r="AM12" s="82"/>
      <c r="AN12" s="82"/>
    </row>
    <row r="13" spans="1:40" ht="30" customHeight="1" x14ac:dyDescent="0.2">
      <c r="A13" s="272" t="s">
        <v>30</v>
      </c>
      <c r="B13" s="274"/>
      <c r="C13" s="300" t="s">
        <v>31</v>
      </c>
      <c r="D13" s="273"/>
      <c r="E13" s="273"/>
      <c r="F13" s="273"/>
      <c r="G13" s="273"/>
      <c r="H13" s="273"/>
      <c r="I13" s="273"/>
      <c r="J13" s="273"/>
      <c r="K13" s="273"/>
      <c r="L13" s="273"/>
      <c r="M13" s="274"/>
      <c r="N13" s="82"/>
      <c r="O13" s="82" t="s">
        <v>32</v>
      </c>
      <c r="P13" s="82"/>
      <c r="Q13" s="82"/>
      <c r="R13" s="82"/>
      <c r="S13" s="82"/>
      <c r="T13" s="82"/>
      <c r="U13" s="82"/>
      <c r="V13" s="82"/>
      <c r="W13" s="82"/>
      <c r="X13" s="82"/>
      <c r="Y13" s="82"/>
      <c r="Z13" s="82"/>
      <c r="AA13" s="82"/>
      <c r="AB13" s="82"/>
      <c r="AC13" s="82"/>
      <c r="AD13" s="82"/>
      <c r="AE13" s="82"/>
      <c r="AF13" s="82"/>
      <c r="AG13" s="82"/>
      <c r="AH13" s="82"/>
      <c r="AI13" s="82"/>
      <c r="AJ13" s="82"/>
      <c r="AK13" s="82"/>
      <c r="AM13" s="82"/>
      <c r="AN13" s="82"/>
    </row>
    <row r="14" spans="1:40" ht="30" customHeight="1" x14ac:dyDescent="0.2">
      <c r="A14" s="272" t="s">
        <v>33</v>
      </c>
      <c r="B14" s="274"/>
      <c r="C14" s="300" t="s">
        <v>34</v>
      </c>
      <c r="D14" s="273"/>
      <c r="E14" s="273"/>
      <c r="F14" s="273"/>
      <c r="G14" s="273"/>
      <c r="H14" s="273"/>
      <c r="I14" s="273"/>
      <c r="J14" s="273"/>
      <c r="K14" s="273"/>
      <c r="L14" s="273"/>
      <c r="M14" s="274"/>
      <c r="N14" s="82"/>
      <c r="O14" s="82" t="s">
        <v>35</v>
      </c>
      <c r="P14" s="82"/>
      <c r="Q14" s="82"/>
      <c r="R14" s="82"/>
      <c r="S14" s="82"/>
      <c r="T14" s="82"/>
      <c r="U14" s="82"/>
      <c r="V14" s="82"/>
      <c r="W14" s="82"/>
      <c r="X14" s="82"/>
      <c r="Y14" s="82"/>
      <c r="Z14" s="82"/>
      <c r="AA14" s="82"/>
      <c r="AB14" s="82"/>
      <c r="AC14" s="82"/>
      <c r="AD14" s="82"/>
      <c r="AE14" s="82"/>
      <c r="AF14" s="82"/>
      <c r="AG14" s="82"/>
      <c r="AH14" s="82"/>
      <c r="AI14" s="82"/>
      <c r="AJ14" s="82"/>
      <c r="AK14" s="82"/>
      <c r="AM14" s="82"/>
      <c r="AN14" s="82"/>
    </row>
    <row r="15" spans="1:40" ht="30" customHeight="1" x14ac:dyDescent="0.2">
      <c r="A15" s="272" t="s">
        <v>36</v>
      </c>
      <c r="B15" s="274"/>
      <c r="C15" s="300" t="s">
        <v>181</v>
      </c>
      <c r="D15" s="306"/>
      <c r="E15" s="306"/>
      <c r="F15" s="306"/>
      <c r="G15" s="306"/>
      <c r="H15" s="306"/>
      <c r="I15" s="306"/>
      <c r="J15" s="306"/>
      <c r="K15" s="306"/>
      <c r="L15" s="306"/>
      <c r="M15" s="307"/>
      <c r="N15" s="82"/>
      <c r="O15" s="82" t="s">
        <v>37</v>
      </c>
      <c r="P15" s="82"/>
      <c r="Q15" s="82"/>
      <c r="R15" s="82"/>
      <c r="S15" s="82"/>
      <c r="T15" s="82"/>
      <c r="U15" s="82"/>
      <c r="V15" s="82"/>
      <c r="W15" s="82"/>
      <c r="X15" s="82"/>
      <c r="Y15" s="82"/>
      <c r="Z15" s="82"/>
      <c r="AA15" s="82"/>
      <c r="AB15" s="82"/>
      <c r="AC15" s="82"/>
      <c r="AD15" s="82"/>
      <c r="AE15" s="82"/>
      <c r="AF15" s="82"/>
      <c r="AG15" s="82"/>
      <c r="AH15" s="82"/>
      <c r="AI15" s="82"/>
      <c r="AJ15" s="82"/>
      <c r="AK15" s="82"/>
      <c r="AM15" s="82"/>
      <c r="AN15" s="82"/>
    </row>
    <row r="16" spans="1:40" ht="13.5" customHeight="1" x14ac:dyDescent="0.2">
      <c r="A16" s="93"/>
      <c r="B16" s="82"/>
      <c r="C16" s="82"/>
      <c r="D16" s="82"/>
      <c r="E16" s="82"/>
      <c r="F16" s="82"/>
      <c r="G16" s="82"/>
      <c r="H16" s="82"/>
      <c r="I16" s="82"/>
      <c r="J16" s="82"/>
      <c r="K16" s="82"/>
      <c r="L16" s="82"/>
      <c r="M16" s="94"/>
      <c r="N16" s="82"/>
      <c r="O16" s="82" t="s">
        <v>38</v>
      </c>
      <c r="P16" s="82"/>
      <c r="Q16" s="82"/>
      <c r="R16" s="82"/>
      <c r="S16" s="82"/>
      <c r="T16" s="82"/>
      <c r="U16" s="82"/>
      <c r="V16" s="82"/>
      <c r="W16" s="82"/>
      <c r="X16" s="82"/>
      <c r="Y16" s="82"/>
      <c r="Z16" s="82"/>
      <c r="AA16" s="82"/>
      <c r="AB16" s="82"/>
      <c r="AC16" s="82"/>
      <c r="AD16" s="82"/>
      <c r="AE16" s="82"/>
      <c r="AF16" s="82"/>
      <c r="AG16" s="82"/>
      <c r="AH16" s="82"/>
      <c r="AI16" s="82"/>
      <c r="AJ16" s="82"/>
      <c r="AK16" s="82"/>
      <c r="AM16" s="82"/>
      <c r="AN16" s="82"/>
    </row>
    <row r="17" spans="1:40" ht="17.25" customHeight="1" x14ac:dyDescent="0.2">
      <c r="A17" s="285" t="s">
        <v>39</v>
      </c>
      <c r="B17" s="287"/>
      <c r="C17" s="285" t="s">
        <v>40</v>
      </c>
      <c r="D17" s="287"/>
      <c r="E17" s="308" t="s">
        <v>41</v>
      </c>
      <c r="F17" s="309"/>
      <c r="G17" s="309"/>
      <c r="H17" s="309"/>
      <c r="I17" s="309"/>
      <c r="J17" s="309"/>
      <c r="K17" s="309"/>
      <c r="L17" s="309"/>
      <c r="M17" s="280"/>
      <c r="N17" s="82"/>
      <c r="O17" s="84" t="s">
        <v>42</v>
      </c>
      <c r="P17" s="82"/>
      <c r="Q17" s="82"/>
      <c r="R17" s="82"/>
      <c r="S17" s="82"/>
      <c r="T17" s="82"/>
      <c r="U17" s="82"/>
      <c r="V17" s="82"/>
      <c r="W17" s="82"/>
      <c r="X17" s="82"/>
      <c r="Y17" s="82"/>
      <c r="Z17" s="82"/>
      <c r="AA17" s="82"/>
      <c r="AB17" s="82"/>
      <c r="AC17" s="82"/>
      <c r="AD17" s="82"/>
      <c r="AE17" s="82"/>
      <c r="AF17" s="82"/>
      <c r="AG17" s="82"/>
      <c r="AH17" s="82"/>
      <c r="AI17" s="82"/>
      <c r="AJ17" s="82"/>
      <c r="AK17" s="82"/>
      <c r="AM17" s="82"/>
      <c r="AN17" s="82"/>
    </row>
    <row r="18" spans="1:40" ht="53.25" customHeight="1" x14ac:dyDescent="0.2">
      <c r="A18" s="288"/>
      <c r="B18" s="290"/>
      <c r="C18" s="288"/>
      <c r="D18" s="290"/>
      <c r="E18" s="96" t="s">
        <v>43</v>
      </c>
      <c r="F18" s="272" t="s">
        <v>44</v>
      </c>
      <c r="G18" s="273"/>
      <c r="H18" s="274"/>
      <c r="I18" s="97" t="s">
        <v>45</v>
      </c>
      <c r="J18" s="272" t="s">
        <v>169</v>
      </c>
      <c r="K18" s="273"/>
      <c r="L18" s="274"/>
      <c r="M18" s="96" t="s">
        <v>46</v>
      </c>
      <c r="N18" s="82"/>
      <c r="O18" s="82" t="s">
        <v>47</v>
      </c>
      <c r="P18" s="82"/>
      <c r="Q18" s="82"/>
      <c r="R18" s="82"/>
      <c r="S18" s="82"/>
      <c r="T18" s="82"/>
      <c r="U18" s="82"/>
      <c r="V18" s="82"/>
      <c r="W18" s="82"/>
      <c r="X18" s="82"/>
      <c r="Y18" s="82"/>
      <c r="Z18" s="82"/>
      <c r="AA18" s="82"/>
      <c r="AB18" s="82"/>
      <c r="AC18" s="82"/>
      <c r="AD18" s="82"/>
      <c r="AE18" s="82"/>
      <c r="AF18" s="82"/>
      <c r="AG18" s="82"/>
      <c r="AH18" s="82"/>
      <c r="AI18" s="82"/>
      <c r="AJ18" s="82"/>
      <c r="AK18" s="82"/>
      <c r="AM18" s="82"/>
      <c r="AN18" s="82"/>
    </row>
    <row r="19" spans="1:40" ht="30" customHeight="1" x14ac:dyDescent="0.2">
      <c r="A19" s="314" t="s">
        <v>48</v>
      </c>
      <c r="B19" s="287"/>
      <c r="C19" s="305" t="s">
        <v>49</v>
      </c>
      <c r="D19" s="287"/>
      <c r="E19" s="98">
        <v>1</v>
      </c>
      <c r="F19" s="275" t="s">
        <v>50</v>
      </c>
      <c r="G19" s="273"/>
      <c r="H19" s="274"/>
      <c r="I19" s="99" t="s">
        <v>51</v>
      </c>
      <c r="J19" s="276" t="s">
        <v>52</v>
      </c>
      <c r="K19" s="273"/>
      <c r="L19" s="274"/>
      <c r="M19" s="100" t="s">
        <v>32</v>
      </c>
      <c r="N19" s="82"/>
      <c r="O19" s="82" t="s">
        <v>53</v>
      </c>
      <c r="P19" s="82"/>
      <c r="Q19" s="82"/>
      <c r="R19" s="82"/>
      <c r="S19" s="82"/>
      <c r="T19" s="82"/>
      <c r="U19" s="82"/>
      <c r="V19" s="82"/>
      <c r="W19" s="82"/>
      <c r="X19" s="82"/>
      <c r="Y19" s="82"/>
      <c r="Z19" s="82"/>
      <c r="AA19" s="82"/>
      <c r="AB19" s="82"/>
      <c r="AC19" s="82"/>
      <c r="AD19" s="82"/>
      <c r="AE19" s="82"/>
      <c r="AF19" s="82"/>
      <c r="AG19" s="82"/>
      <c r="AH19" s="82"/>
      <c r="AI19" s="82"/>
      <c r="AJ19" s="82"/>
      <c r="AK19" s="82"/>
      <c r="AM19" s="82"/>
      <c r="AN19" s="82"/>
    </row>
    <row r="20" spans="1:40" ht="30" customHeight="1" x14ac:dyDescent="0.2">
      <c r="A20" s="303"/>
      <c r="B20" s="304"/>
      <c r="C20" s="303"/>
      <c r="D20" s="304"/>
      <c r="E20" s="98">
        <v>2</v>
      </c>
      <c r="F20" s="275" t="s">
        <v>54</v>
      </c>
      <c r="G20" s="273"/>
      <c r="H20" s="274"/>
      <c r="I20" s="99" t="s">
        <v>51</v>
      </c>
      <c r="J20" s="276" t="s">
        <v>52</v>
      </c>
      <c r="K20" s="273"/>
      <c r="L20" s="274"/>
      <c r="M20" s="100" t="s">
        <v>32</v>
      </c>
      <c r="N20" s="82"/>
      <c r="O20" s="82" t="s">
        <v>13</v>
      </c>
      <c r="P20" s="82"/>
      <c r="Q20" s="82"/>
      <c r="R20" s="82"/>
      <c r="S20" s="82"/>
      <c r="T20" s="82"/>
      <c r="U20" s="82"/>
      <c r="V20" s="82"/>
      <c r="W20" s="82"/>
      <c r="X20" s="82"/>
      <c r="Y20" s="82"/>
      <c r="Z20" s="82"/>
      <c r="AA20" s="82"/>
      <c r="AB20" s="82"/>
      <c r="AC20" s="82"/>
      <c r="AD20" s="82"/>
      <c r="AE20" s="82"/>
      <c r="AF20" s="82"/>
      <c r="AG20" s="82"/>
      <c r="AH20" s="82"/>
      <c r="AI20" s="82"/>
      <c r="AJ20" s="82"/>
      <c r="AK20" s="82"/>
      <c r="AM20" s="82"/>
      <c r="AN20" s="82"/>
    </row>
    <row r="21" spans="1:40" ht="30" customHeight="1" x14ac:dyDescent="0.2">
      <c r="A21" s="303"/>
      <c r="B21" s="304"/>
      <c r="C21" s="303"/>
      <c r="D21" s="304"/>
      <c r="E21" s="98"/>
      <c r="F21" s="275"/>
      <c r="G21" s="273"/>
      <c r="H21" s="274"/>
      <c r="I21" s="99"/>
      <c r="J21" s="276"/>
      <c r="K21" s="273"/>
      <c r="L21" s="274"/>
      <c r="M21" s="100"/>
      <c r="N21" s="82"/>
      <c r="O21" s="82" t="s">
        <v>55</v>
      </c>
      <c r="P21" s="82"/>
      <c r="Q21" s="82"/>
      <c r="R21" s="82"/>
      <c r="S21" s="82"/>
      <c r="T21" s="82"/>
      <c r="U21" s="82"/>
      <c r="V21" s="82"/>
      <c r="W21" s="82"/>
      <c r="X21" s="82"/>
      <c r="Y21" s="82"/>
      <c r="Z21" s="82"/>
      <c r="AA21" s="82"/>
      <c r="AB21" s="82"/>
      <c r="AC21" s="82"/>
      <c r="AD21" s="82"/>
      <c r="AE21" s="82"/>
      <c r="AF21" s="82"/>
      <c r="AG21" s="82"/>
      <c r="AH21" s="82"/>
      <c r="AI21" s="82"/>
      <c r="AJ21" s="82"/>
      <c r="AK21" s="82"/>
      <c r="AM21" s="82"/>
      <c r="AN21" s="82"/>
    </row>
    <row r="22" spans="1:40" ht="30" customHeight="1" x14ac:dyDescent="0.2">
      <c r="A22" s="288"/>
      <c r="B22" s="290"/>
      <c r="C22" s="288"/>
      <c r="D22" s="290"/>
      <c r="E22" s="98"/>
      <c r="F22" s="275"/>
      <c r="G22" s="273"/>
      <c r="H22" s="274"/>
      <c r="I22" s="99"/>
      <c r="J22" s="276"/>
      <c r="K22" s="273"/>
      <c r="L22" s="274"/>
      <c r="M22" s="100"/>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M22" s="82"/>
      <c r="AN22" s="82"/>
    </row>
    <row r="23" spans="1:40" ht="13.5" customHeight="1" x14ac:dyDescent="0.2">
      <c r="A23" s="93"/>
      <c r="B23" s="82"/>
      <c r="C23" s="82"/>
      <c r="D23" s="82"/>
      <c r="E23" s="82"/>
      <c r="F23" s="82"/>
      <c r="G23" s="82"/>
      <c r="H23" s="82"/>
      <c r="I23" s="82"/>
      <c r="J23" s="82"/>
      <c r="K23" s="82"/>
      <c r="L23" s="82"/>
      <c r="M23" s="94"/>
      <c r="N23" s="82"/>
      <c r="O23" s="84" t="s">
        <v>56</v>
      </c>
      <c r="P23" s="82"/>
      <c r="Q23" s="82"/>
      <c r="R23" s="82"/>
      <c r="S23" s="82"/>
      <c r="T23" s="82"/>
      <c r="U23" s="82"/>
      <c r="V23" s="82"/>
      <c r="W23" s="82"/>
      <c r="X23" s="82"/>
      <c r="Y23" s="82"/>
      <c r="Z23" s="82"/>
      <c r="AA23" s="82"/>
      <c r="AB23" s="82"/>
      <c r="AC23" s="82"/>
      <c r="AD23" s="82"/>
      <c r="AE23" s="82"/>
      <c r="AF23" s="82"/>
      <c r="AG23" s="82"/>
      <c r="AH23" s="82"/>
      <c r="AI23" s="82"/>
      <c r="AJ23" s="82"/>
      <c r="AK23" s="82"/>
      <c r="AM23" s="82"/>
      <c r="AN23" s="82">
        <v>2002</v>
      </c>
    </row>
    <row r="24" spans="1:40" ht="45.75" customHeight="1" x14ac:dyDescent="0.2">
      <c r="A24" s="96" t="s">
        <v>57</v>
      </c>
      <c r="B24" s="101" t="s">
        <v>5</v>
      </c>
      <c r="C24" s="102" t="s">
        <v>58</v>
      </c>
      <c r="D24" s="101" t="s">
        <v>17</v>
      </c>
      <c r="E24" s="96" t="s">
        <v>59</v>
      </c>
      <c r="F24" s="103">
        <v>1</v>
      </c>
      <c r="G24" s="96" t="s">
        <v>174</v>
      </c>
      <c r="H24" s="104" t="s">
        <v>60</v>
      </c>
      <c r="I24" s="96" t="s">
        <v>61</v>
      </c>
      <c r="J24" s="104" t="s">
        <v>60</v>
      </c>
      <c r="K24" s="96" t="s">
        <v>62</v>
      </c>
      <c r="L24" s="277" t="s">
        <v>60</v>
      </c>
      <c r="M24" s="274"/>
      <c r="N24" s="82"/>
      <c r="O24" s="105" t="s">
        <v>63</v>
      </c>
      <c r="P24" s="82"/>
      <c r="Q24" s="82"/>
      <c r="R24" s="82"/>
      <c r="S24" s="82"/>
      <c r="T24" s="82"/>
      <c r="U24" s="82"/>
      <c r="V24" s="82"/>
      <c r="W24" s="82"/>
      <c r="X24" s="82"/>
      <c r="Y24" s="82"/>
      <c r="Z24" s="82"/>
      <c r="AA24" s="82"/>
      <c r="AB24" s="82"/>
      <c r="AC24" s="82"/>
      <c r="AD24" s="82"/>
      <c r="AE24" s="82"/>
      <c r="AF24" s="82"/>
      <c r="AG24" s="82"/>
      <c r="AH24" s="82"/>
      <c r="AI24" s="82"/>
      <c r="AJ24" s="82"/>
      <c r="AK24" s="82"/>
      <c r="AM24" s="82"/>
      <c r="AN24" s="82">
        <f>AN23+1</f>
        <v>2003</v>
      </c>
    </row>
    <row r="25" spans="1:40" ht="16.5" customHeight="1" x14ac:dyDescent="0.2">
      <c r="A25" s="283" t="s">
        <v>64</v>
      </c>
      <c r="B25" s="315" t="s">
        <v>32</v>
      </c>
      <c r="C25" s="283" t="s">
        <v>65</v>
      </c>
      <c r="D25" s="315" t="s">
        <v>32</v>
      </c>
      <c r="E25" s="283" t="s">
        <v>66</v>
      </c>
      <c r="F25" s="106" t="s">
        <v>67</v>
      </c>
      <c r="G25" s="107">
        <v>2020</v>
      </c>
      <c r="H25" s="107">
        <v>2021</v>
      </c>
      <c r="I25" s="107">
        <v>2022</v>
      </c>
      <c r="J25" s="107">
        <v>2023</v>
      </c>
      <c r="K25" s="107">
        <v>2024</v>
      </c>
      <c r="L25" s="278" t="s">
        <v>68</v>
      </c>
      <c r="M25" s="274"/>
      <c r="N25" s="82"/>
      <c r="O25" s="105" t="s">
        <v>69</v>
      </c>
      <c r="P25" s="82"/>
      <c r="Q25" s="82"/>
      <c r="R25" s="82"/>
      <c r="S25" s="82"/>
      <c r="T25" s="82"/>
      <c r="U25" s="82"/>
      <c r="V25" s="82"/>
      <c r="W25" s="82"/>
      <c r="X25" s="82"/>
      <c r="Y25" s="82"/>
      <c r="Z25" s="82"/>
      <c r="AA25" s="82"/>
      <c r="AB25" s="82"/>
      <c r="AC25" s="82"/>
      <c r="AD25" s="82"/>
      <c r="AE25" s="82"/>
      <c r="AF25" s="82"/>
      <c r="AG25" s="82"/>
      <c r="AH25" s="82"/>
      <c r="AI25" s="82"/>
      <c r="AJ25" s="82"/>
      <c r="AK25" s="82"/>
      <c r="AM25" s="82"/>
      <c r="AN25" s="82"/>
    </row>
    <row r="26" spans="1:40" ht="30" customHeight="1" x14ac:dyDescent="0.2">
      <c r="A26" s="284"/>
      <c r="B26" s="289"/>
      <c r="C26" s="284"/>
      <c r="D26" s="289"/>
      <c r="E26" s="316"/>
      <c r="F26" s="108" t="s">
        <v>70</v>
      </c>
      <c r="G26" s="104" t="s">
        <v>60</v>
      </c>
      <c r="H26" s="104" t="s">
        <v>60</v>
      </c>
      <c r="I26" s="104" t="s">
        <v>60</v>
      </c>
      <c r="J26" s="104" t="s">
        <v>60</v>
      </c>
      <c r="K26" s="104" t="s">
        <v>60</v>
      </c>
      <c r="L26" s="310" t="s">
        <v>60</v>
      </c>
      <c r="M26" s="273"/>
      <c r="N26" s="82"/>
      <c r="O26" s="105" t="s">
        <v>71</v>
      </c>
      <c r="P26" s="82"/>
      <c r="Q26" s="82"/>
      <c r="R26" s="82"/>
      <c r="S26" s="82"/>
      <c r="T26" s="82"/>
      <c r="U26" s="82"/>
      <c r="V26" s="82"/>
      <c r="W26" s="82"/>
      <c r="X26" s="82"/>
      <c r="Y26" s="82"/>
      <c r="Z26" s="82"/>
      <c r="AA26" s="82"/>
      <c r="AB26" s="82"/>
      <c r="AC26" s="82"/>
      <c r="AD26" s="82"/>
      <c r="AE26" s="82"/>
      <c r="AF26" s="82"/>
      <c r="AG26" s="82"/>
      <c r="AH26" s="82"/>
      <c r="AI26" s="82"/>
      <c r="AJ26" s="82"/>
      <c r="AK26" s="82"/>
      <c r="AM26" s="82"/>
      <c r="AN26" s="82"/>
    </row>
    <row r="27" spans="1:40" ht="30" customHeight="1" x14ac:dyDescent="0.2">
      <c r="A27" s="109"/>
      <c r="B27" s="110"/>
      <c r="C27" s="111"/>
      <c r="D27" s="111"/>
      <c r="E27" s="284"/>
      <c r="F27" s="112" t="s">
        <v>72</v>
      </c>
      <c r="G27" s="104" t="s">
        <v>60</v>
      </c>
      <c r="H27" s="104" t="s">
        <v>60</v>
      </c>
      <c r="I27" s="104" t="s">
        <v>60</v>
      </c>
      <c r="J27" s="104" t="s">
        <v>60</v>
      </c>
      <c r="K27" s="104" t="s">
        <v>60</v>
      </c>
      <c r="L27" s="310" t="s">
        <v>60</v>
      </c>
      <c r="M27" s="273"/>
      <c r="N27" s="82"/>
      <c r="O27" s="105" t="s">
        <v>73</v>
      </c>
      <c r="P27" s="82"/>
      <c r="Q27" s="82"/>
      <c r="R27" s="82"/>
      <c r="S27" s="82"/>
      <c r="T27" s="82"/>
      <c r="U27" s="82"/>
      <c r="V27" s="82"/>
      <c r="W27" s="82"/>
      <c r="X27" s="82"/>
      <c r="Y27" s="82"/>
      <c r="Z27" s="82"/>
      <c r="AA27" s="82"/>
      <c r="AB27" s="82"/>
      <c r="AC27" s="82"/>
      <c r="AD27" s="82"/>
      <c r="AE27" s="82"/>
      <c r="AF27" s="82"/>
      <c r="AG27" s="82"/>
      <c r="AH27" s="82"/>
      <c r="AI27" s="82"/>
      <c r="AJ27" s="82"/>
      <c r="AK27" s="82"/>
      <c r="AM27" s="82"/>
      <c r="AN27" s="82"/>
    </row>
    <row r="28" spans="1:40" ht="13.5" customHeight="1" x14ac:dyDescent="0.2">
      <c r="A28" s="93"/>
      <c r="B28" s="82"/>
      <c r="C28" s="82"/>
      <c r="D28" s="82"/>
      <c r="E28" s="82"/>
      <c r="F28" s="82"/>
      <c r="G28" s="82"/>
      <c r="H28" s="82"/>
      <c r="I28" s="82"/>
      <c r="J28" s="82"/>
      <c r="K28" s="82"/>
      <c r="L28" s="82"/>
      <c r="M28" s="94"/>
      <c r="N28" s="82"/>
      <c r="O28" s="105" t="s">
        <v>74</v>
      </c>
      <c r="P28" s="82"/>
      <c r="Q28" s="82"/>
      <c r="R28" s="82"/>
      <c r="S28" s="82"/>
      <c r="T28" s="82"/>
      <c r="U28" s="82"/>
      <c r="V28" s="82"/>
      <c r="W28" s="82"/>
      <c r="X28" s="82"/>
      <c r="Y28" s="82"/>
      <c r="Z28" s="82"/>
      <c r="AA28" s="82"/>
      <c r="AB28" s="82"/>
      <c r="AC28" s="82"/>
      <c r="AD28" s="82"/>
      <c r="AE28" s="82"/>
      <c r="AF28" s="82"/>
      <c r="AG28" s="82"/>
      <c r="AH28" s="82"/>
      <c r="AI28" s="82"/>
      <c r="AJ28" s="82"/>
      <c r="AK28" s="82"/>
      <c r="AM28" s="82"/>
      <c r="AN28" s="82" t="e">
        <f>#REF!+1</f>
        <v>#REF!</v>
      </c>
    </row>
    <row r="29" spans="1:40" ht="24.75" customHeight="1" x14ac:dyDescent="0.2">
      <c r="A29" s="285" t="s">
        <v>75</v>
      </c>
      <c r="B29" s="286"/>
      <c r="C29" s="287"/>
      <c r="D29" s="279" t="s">
        <v>76</v>
      </c>
      <c r="E29" s="280"/>
      <c r="F29" s="113">
        <v>85.01</v>
      </c>
      <c r="G29" s="114" t="s">
        <v>77</v>
      </c>
      <c r="H29" s="115">
        <v>1</v>
      </c>
      <c r="I29" s="311" t="s">
        <v>78</v>
      </c>
      <c r="J29" s="286"/>
      <c r="K29" s="116"/>
      <c r="L29" s="312"/>
      <c r="M29" s="287"/>
      <c r="N29" s="82"/>
      <c r="O29" s="105" t="s">
        <v>79</v>
      </c>
      <c r="P29" s="82"/>
      <c r="Q29" s="82"/>
      <c r="R29" s="82"/>
      <c r="S29" s="82"/>
      <c r="T29" s="82"/>
      <c r="U29" s="82"/>
      <c r="V29" s="82"/>
      <c r="W29" s="82"/>
      <c r="X29" s="82"/>
      <c r="Y29" s="82"/>
      <c r="Z29" s="82"/>
      <c r="AA29" s="82"/>
      <c r="AB29" s="82"/>
      <c r="AC29" s="82"/>
      <c r="AD29" s="82"/>
      <c r="AE29" s="82"/>
      <c r="AF29" s="82"/>
      <c r="AG29" s="82"/>
      <c r="AH29" s="82"/>
      <c r="AI29" s="82"/>
      <c r="AJ29" s="82"/>
      <c r="AK29" s="82"/>
      <c r="AM29" s="82"/>
      <c r="AN29" s="82" t="e">
        <f>AN28+1</f>
        <v>#REF!</v>
      </c>
    </row>
    <row r="30" spans="1:40" ht="24.75" customHeight="1" x14ac:dyDescent="0.2">
      <c r="A30" s="303"/>
      <c r="B30" s="296"/>
      <c r="C30" s="304"/>
      <c r="D30" s="281" t="s">
        <v>80</v>
      </c>
      <c r="E30" s="280"/>
      <c r="F30" s="117">
        <v>60.01</v>
      </c>
      <c r="G30" s="118" t="s">
        <v>77</v>
      </c>
      <c r="H30" s="119">
        <v>0.85</v>
      </c>
      <c r="I30" s="120"/>
      <c r="J30" s="121"/>
      <c r="K30" s="121"/>
      <c r="L30" s="295"/>
      <c r="M30" s="304"/>
      <c r="N30" s="82"/>
      <c r="O30" s="105" t="s">
        <v>81</v>
      </c>
      <c r="P30" s="82"/>
      <c r="Q30" s="82"/>
      <c r="R30" s="82"/>
      <c r="S30" s="82"/>
      <c r="T30" s="82"/>
      <c r="U30" s="82"/>
      <c r="V30" s="82"/>
      <c r="W30" s="82"/>
      <c r="X30" s="82"/>
      <c r="Y30" s="82"/>
      <c r="Z30" s="82"/>
      <c r="AA30" s="82"/>
      <c r="AB30" s="82"/>
      <c r="AC30" s="82"/>
      <c r="AD30" s="82"/>
      <c r="AE30" s="82"/>
      <c r="AF30" s="82"/>
      <c r="AG30" s="82"/>
      <c r="AH30" s="82"/>
      <c r="AI30" s="82"/>
      <c r="AJ30" s="82"/>
      <c r="AK30" s="82"/>
      <c r="AM30" s="82"/>
      <c r="AN30" s="82" t="e">
        <f t="shared" ref="AN30:AN32" si="0">#REF!+1</f>
        <v>#REF!</v>
      </c>
    </row>
    <row r="31" spans="1:40" ht="24.75" customHeight="1" x14ac:dyDescent="0.2">
      <c r="A31" s="288"/>
      <c r="B31" s="289"/>
      <c r="C31" s="290"/>
      <c r="D31" s="317" t="s">
        <v>82</v>
      </c>
      <c r="E31" s="274"/>
      <c r="F31" s="122">
        <v>0</v>
      </c>
      <c r="G31" s="123" t="s">
        <v>77</v>
      </c>
      <c r="H31" s="124">
        <v>0.6</v>
      </c>
      <c r="I31" s="125"/>
      <c r="J31" s="126"/>
      <c r="K31" s="126"/>
      <c r="L31" s="313"/>
      <c r="M31" s="290"/>
      <c r="N31" s="82"/>
      <c r="O31" s="105" t="s">
        <v>177</v>
      </c>
      <c r="P31" s="82"/>
      <c r="Q31" s="82"/>
      <c r="R31" s="82"/>
      <c r="S31" s="82"/>
      <c r="T31" s="82"/>
      <c r="U31" s="82"/>
      <c r="V31" s="82"/>
      <c r="W31" s="82"/>
      <c r="X31" s="82"/>
      <c r="Y31" s="82"/>
      <c r="Z31" s="82"/>
      <c r="AA31" s="82"/>
      <c r="AB31" s="82"/>
      <c r="AC31" s="82"/>
      <c r="AD31" s="82"/>
      <c r="AE31" s="82"/>
      <c r="AF31" s="82"/>
      <c r="AG31" s="82"/>
      <c r="AH31" s="82"/>
      <c r="AI31" s="82"/>
      <c r="AJ31" s="82"/>
      <c r="AK31" s="82"/>
      <c r="AM31" s="82"/>
      <c r="AN31" s="82" t="e">
        <f t="shared" si="0"/>
        <v>#REF!</v>
      </c>
    </row>
    <row r="32" spans="1:40" ht="13.5" customHeight="1" x14ac:dyDescent="0.2">
      <c r="A32" s="93"/>
      <c r="B32" s="82"/>
      <c r="C32" s="82"/>
      <c r="D32" s="82"/>
      <c r="E32" s="82"/>
      <c r="F32" s="82"/>
      <c r="G32" s="82"/>
      <c r="H32" s="82"/>
      <c r="I32" s="82"/>
      <c r="J32" s="82"/>
      <c r="K32" s="82"/>
      <c r="L32" s="82"/>
      <c r="M32" s="94"/>
      <c r="N32" s="82"/>
      <c r="O32" s="105" t="s">
        <v>84</v>
      </c>
      <c r="P32" s="82"/>
      <c r="Q32" s="82"/>
      <c r="R32" s="82"/>
      <c r="S32" s="82"/>
      <c r="T32" s="82"/>
      <c r="U32" s="82"/>
      <c r="V32" s="82"/>
      <c r="W32" s="82"/>
      <c r="X32" s="82"/>
      <c r="Y32" s="82"/>
      <c r="Z32" s="82"/>
      <c r="AA32" s="82"/>
      <c r="AB32" s="82"/>
      <c r="AC32" s="82"/>
      <c r="AD32" s="82"/>
      <c r="AE32" s="82"/>
      <c r="AF32" s="82"/>
      <c r="AG32" s="82"/>
      <c r="AH32" s="82"/>
      <c r="AI32" s="82"/>
      <c r="AJ32" s="82"/>
      <c r="AK32" s="82"/>
      <c r="AM32" s="82"/>
      <c r="AN32" s="82" t="e">
        <f t="shared" si="0"/>
        <v>#REF!</v>
      </c>
    </row>
    <row r="33" spans="1:40" ht="13.5" customHeight="1" x14ac:dyDescent="0.2">
      <c r="A33" s="282" t="s">
        <v>85</v>
      </c>
      <c r="B33" s="273"/>
      <c r="C33" s="273"/>
      <c r="D33" s="273"/>
      <c r="E33" s="273"/>
      <c r="F33" s="273"/>
      <c r="G33" s="273"/>
      <c r="H33" s="273"/>
      <c r="I33" s="273"/>
      <c r="J33" s="273"/>
      <c r="K33" s="273"/>
      <c r="L33" s="273"/>
      <c r="M33" s="274"/>
      <c r="N33" s="82"/>
      <c r="O33" s="105" t="s">
        <v>11</v>
      </c>
      <c r="P33" s="82"/>
      <c r="Q33" s="82"/>
      <c r="R33" s="82"/>
      <c r="S33" s="82"/>
      <c r="T33" s="82"/>
      <c r="U33" s="82"/>
      <c r="V33" s="82"/>
      <c r="W33" s="82"/>
      <c r="X33" s="82"/>
      <c r="Y33" s="82"/>
      <c r="Z33" s="82"/>
      <c r="AA33" s="82"/>
      <c r="AB33" s="82"/>
      <c r="AC33" s="82"/>
      <c r="AD33" s="82"/>
      <c r="AE33" s="82"/>
      <c r="AF33" s="82"/>
      <c r="AG33" s="82"/>
      <c r="AH33" s="82"/>
      <c r="AI33" s="82"/>
      <c r="AJ33" s="82"/>
      <c r="AK33" s="82"/>
      <c r="AM33" s="82"/>
      <c r="AN33" s="82" t="e">
        <f t="shared" ref="AN33:AN34" si="1">AN32+1</f>
        <v>#REF!</v>
      </c>
    </row>
    <row r="34" spans="1:40" ht="13.5" customHeight="1" thickBot="1" x14ac:dyDescent="0.25">
      <c r="A34" s="93"/>
      <c r="B34" s="82"/>
      <c r="C34" s="82"/>
      <c r="D34" s="82"/>
      <c r="E34" s="82"/>
      <c r="F34" s="82"/>
      <c r="G34" s="82"/>
      <c r="H34" s="82"/>
      <c r="I34" s="82"/>
      <c r="J34" s="82"/>
      <c r="K34" s="82"/>
      <c r="L34" s="82"/>
      <c r="M34" s="94"/>
      <c r="N34" s="82"/>
      <c r="O34" s="105" t="s">
        <v>86</v>
      </c>
      <c r="P34" s="82"/>
      <c r="Q34" s="82"/>
      <c r="R34" s="82"/>
      <c r="S34" s="82"/>
      <c r="T34" s="82"/>
      <c r="U34" s="82"/>
      <c r="V34" s="82"/>
      <c r="W34" s="82"/>
      <c r="X34" s="82"/>
      <c r="Y34" s="82"/>
      <c r="Z34" s="82"/>
      <c r="AA34" s="82"/>
      <c r="AB34" s="82"/>
      <c r="AC34" s="82"/>
      <c r="AD34" s="82"/>
      <c r="AE34" s="82"/>
      <c r="AF34" s="82"/>
      <c r="AG34" s="82"/>
      <c r="AH34" s="82"/>
      <c r="AI34" s="82"/>
      <c r="AJ34" s="82"/>
      <c r="AK34" s="82"/>
      <c r="AM34" s="82"/>
      <c r="AN34" s="82" t="e">
        <f t="shared" si="1"/>
        <v>#REF!</v>
      </c>
    </row>
    <row r="35" spans="1:40" ht="71.25" customHeight="1" thickBot="1" x14ac:dyDescent="0.25">
      <c r="A35" s="127"/>
      <c r="D35" s="246" t="s">
        <v>205</v>
      </c>
      <c r="E35" s="247" t="s">
        <v>206</v>
      </c>
      <c r="F35" s="247" t="str">
        <f>F19</f>
        <v>Ejecución presupuestal del trimestre de inversión con compromisos</v>
      </c>
      <c r="G35" s="247" t="str">
        <f>F20</f>
        <v>Apropiación presupuestal definitiva total de inversión</v>
      </c>
      <c r="H35" s="248" t="s">
        <v>207</v>
      </c>
      <c r="I35" s="249" t="s">
        <v>208</v>
      </c>
      <c r="J35" s="82"/>
      <c r="K35" s="82"/>
      <c r="L35" s="82"/>
      <c r="M35" s="129"/>
      <c r="N35" s="82"/>
      <c r="O35" s="105" t="s">
        <v>91</v>
      </c>
      <c r="P35" s="82"/>
      <c r="Q35" s="82"/>
      <c r="R35" s="82"/>
      <c r="S35" s="82"/>
      <c r="T35" s="82"/>
      <c r="U35" s="82"/>
      <c r="V35" s="82"/>
      <c r="W35" s="82"/>
      <c r="X35" s="82"/>
      <c r="Y35" s="82"/>
      <c r="Z35" s="82"/>
      <c r="AA35" s="82"/>
      <c r="AB35" s="82"/>
      <c r="AC35" s="82"/>
      <c r="AD35" s="82"/>
      <c r="AE35" s="82"/>
      <c r="AF35" s="82"/>
      <c r="AG35" s="82"/>
      <c r="AH35" s="82"/>
      <c r="AJ35" s="82"/>
      <c r="AK35" s="82"/>
      <c r="AL35" s="82"/>
      <c r="AM35" s="82"/>
      <c r="AN35" s="82"/>
    </row>
    <row r="36" spans="1:40" ht="27" customHeight="1" x14ac:dyDescent="0.2">
      <c r="A36" s="127"/>
      <c r="D36" s="250" t="s">
        <v>92</v>
      </c>
      <c r="E36" s="131">
        <v>0.4</v>
      </c>
      <c r="F36" s="132">
        <v>1813236855</v>
      </c>
      <c r="G36" s="137">
        <v>4634622000</v>
      </c>
      <c r="H36" s="133">
        <f>F36/G36</f>
        <v>0.39123726918829627</v>
      </c>
      <c r="I36" s="251">
        <f>H36</f>
        <v>0.39123726918829627</v>
      </c>
      <c r="J36" s="82"/>
      <c r="K36" s="82"/>
      <c r="L36" s="82"/>
      <c r="M36" s="129"/>
      <c r="N36" s="82"/>
      <c r="O36" s="105" t="s">
        <v>93</v>
      </c>
      <c r="P36" s="82"/>
      <c r="Q36" s="82"/>
      <c r="R36" s="82"/>
      <c r="S36" s="82"/>
      <c r="T36" s="82"/>
      <c r="U36" s="82"/>
      <c r="V36" s="82"/>
      <c r="W36" s="82"/>
      <c r="X36" s="82"/>
      <c r="Y36" s="82"/>
      <c r="Z36" s="82"/>
      <c r="AA36" s="82"/>
      <c r="AB36" s="82"/>
      <c r="AC36" s="82"/>
      <c r="AD36" s="82"/>
      <c r="AE36" s="82"/>
      <c r="AF36" s="82"/>
      <c r="AG36" s="82"/>
      <c r="AH36" s="82"/>
      <c r="AJ36" s="82"/>
      <c r="AK36" s="82"/>
      <c r="AL36" s="82"/>
      <c r="AM36" s="82"/>
      <c r="AN36" s="82"/>
    </row>
    <row r="37" spans="1:40" ht="27" customHeight="1" x14ac:dyDescent="0.2">
      <c r="A37" s="127"/>
      <c r="D37" s="252" t="s">
        <v>94</v>
      </c>
      <c r="E37" s="136">
        <v>0.4</v>
      </c>
      <c r="F37" s="137">
        <v>4982093401</v>
      </c>
      <c r="G37" s="137">
        <v>5680402000</v>
      </c>
      <c r="H37" s="138">
        <f t="shared" ref="H37:H39" si="2">+F37/G37</f>
        <v>0.8770670457830273</v>
      </c>
      <c r="I37" s="253">
        <f>+H37</f>
        <v>0.8770670457830273</v>
      </c>
      <c r="J37" s="82"/>
      <c r="K37" s="82"/>
      <c r="L37" s="82"/>
      <c r="M37" s="129"/>
      <c r="N37" s="82"/>
      <c r="O37" s="105" t="s">
        <v>95</v>
      </c>
      <c r="P37" s="82"/>
      <c r="Q37" s="82"/>
      <c r="R37" s="82"/>
      <c r="S37" s="82"/>
      <c r="T37" s="82"/>
      <c r="U37" s="82"/>
      <c r="V37" s="82"/>
      <c r="W37" s="82"/>
      <c r="X37" s="82"/>
      <c r="Y37" s="82"/>
      <c r="Z37" s="82"/>
      <c r="AA37" s="82"/>
      <c r="AB37" s="82"/>
      <c r="AC37" s="82"/>
      <c r="AD37" s="82"/>
      <c r="AE37" s="82"/>
      <c r="AF37" s="82"/>
      <c r="AG37" s="82"/>
      <c r="AH37" s="82"/>
      <c r="AJ37" s="82"/>
      <c r="AK37" s="82"/>
      <c r="AL37" s="82"/>
      <c r="AM37" s="82"/>
      <c r="AN37" s="82"/>
    </row>
    <row r="38" spans="1:40" ht="27" customHeight="1" x14ac:dyDescent="0.2">
      <c r="A38" s="127"/>
      <c r="D38" s="252" t="s">
        <v>96</v>
      </c>
      <c r="E38" s="136">
        <v>0.15</v>
      </c>
      <c r="F38" s="137">
        <v>5256093401</v>
      </c>
      <c r="G38" s="137">
        <v>5680402000</v>
      </c>
      <c r="H38" s="138">
        <f t="shared" si="2"/>
        <v>0.92530306851522126</v>
      </c>
      <c r="I38" s="253">
        <f>+H38</f>
        <v>0.92530306851522126</v>
      </c>
      <c r="J38" s="82"/>
      <c r="K38" s="82"/>
      <c r="L38" s="82"/>
      <c r="M38" s="129"/>
      <c r="N38" s="82"/>
      <c r="O38" s="84" t="s">
        <v>97</v>
      </c>
      <c r="P38" s="82"/>
      <c r="Q38" s="82"/>
      <c r="R38" s="82"/>
      <c r="S38" s="82"/>
      <c r="T38" s="82"/>
      <c r="U38" s="82"/>
      <c r="V38" s="82"/>
      <c r="W38" s="82"/>
      <c r="X38" s="82"/>
      <c r="Y38" s="82"/>
      <c r="Z38" s="82"/>
      <c r="AA38" s="82"/>
      <c r="AB38" s="82"/>
      <c r="AC38" s="82"/>
      <c r="AD38" s="82"/>
      <c r="AE38" s="82"/>
      <c r="AF38" s="82"/>
      <c r="AG38" s="82"/>
      <c r="AH38" s="82"/>
      <c r="AJ38" s="82"/>
      <c r="AK38" s="82"/>
      <c r="AL38" s="82"/>
      <c r="AM38" s="82"/>
      <c r="AN38" s="82"/>
    </row>
    <row r="39" spans="1:40" ht="27" customHeight="1" thickBot="1" x14ac:dyDescent="0.25">
      <c r="A39" s="127"/>
      <c r="D39" s="254" t="s">
        <v>98</v>
      </c>
      <c r="E39" s="255">
        <v>0.05</v>
      </c>
      <c r="F39" s="256">
        <v>0</v>
      </c>
      <c r="G39" s="256">
        <f>+G38</f>
        <v>5680402000</v>
      </c>
      <c r="H39" s="257">
        <f t="shared" si="2"/>
        <v>0</v>
      </c>
      <c r="I39" s="258">
        <f>+H39+I38</f>
        <v>0.92530306851522126</v>
      </c>
      <c r="J39" s="82"/>
      <c r="K39" s="82"/>
      <c r="L39" s="82"/>
      <c r="M39" s="129"/>
      <c r="N39" s="82"/>
      <c r="O39" s="144" t="s">
        <v>99</v>
      </c>
      <c r="P39" s="82"/>
      <c r="Q39" s="82"/>
      <c r="R39" s="82"/>
      <c r="S39" s="82"/>
      <c r="T39" s="82"/>
      <c r="U39" s="82"/>
      <c r="V39" s="82"/>
      <c r="W39" s="82"/>
      <c r="X39" s="82"/>
      <c r="Y39" s="82"/>
      <c r="Z39" s="82"/>
      <c r="AA39" s="82"/>
      <c r="AB39" s="82"/>
      <c r="AC39" s="82"/>
      <c r="AD39" s="82"/>
      <c r="AE39" s="82"/>
      <c r="AF39" s="82"/>
      <c r="AG39" s="82"/>
      <c r="AH39" s="82"/>
      <c r="AJ39" s="82"/>
      <c r="AK39" s="82"/>
      <c r="AL39" s="82"/>
      <c r="AM39" s="82"/>
      <c r="AN39" s="82"/>
    </row>
    <row r="40" spans="1:40" ht="12.75" customHeight="1" x14ac:dyDescent="0.2">
      <c r="A40" s="93"/>
      <c r="B40" s="82"/>
      <c r="C40" s="82"/>
      <c r="D40" s="82"/>
      <c r="E40" s="82"/>
      <c r="F40" s="82"/>
      <c r="G40" s="82"/>
      <c r="H40" s="82"/>
      <c r="I40" s="82"/>
      <c r="J40" s="82"/>
      <c r="K40" s="82"/>
      <c r="L40" s="82"/>
      <c r="M40" s="94"/>
      <c r="N40" s="82"/>
      <c r="O40" s="144" t="s">
        <v>19</v>
      </c>
      <c r="P40" s="82"/>
      <c r="Q40" s="82"/>
      <c r="R40" s="82"/>
      <c r="S40" s="82"/>
      <c r="T40" s="82"/>
      <c r="U40" s="82"/>
      <c r="V40" s="82"/>
      <c r="W40" s="82"/>
      <c r="X40" s="82"/>
      <c r="Y40" s="82"/>
      <c r="Z40" s="82"/>
      <c r="AA40" s="82"/>
      <c r="AB40" s="82"/>
      <c r="AC40" s="82"/>
      <c r="AD40" s="82"/>
      <c r="AE40" s="82"/>
      <c r="AF40" s="82"/>
      <c r="AG40" s="82"/>
      <c r="AH40" s="82"/>
      <c r="AI40" s="82"/>
      <c r="AJ40" s="82"/>
      <c r="AK40" s="82"/>
      <c r="AM40" s="82"/>
      <c r="AN40" s="82"/>
    </row>
    <row r="41" spans="1:40" ht="12.75" customHeight="1" x14ac:dyDescent="0.2">
      <c r="A41" s="93"/>
      <c r="B41" s="82"/>
      <c r="C41" s="82"/>
      <c r="D41" s="82"/>
      <c r="E41" s="82"/>
      <c r="F41" s="82"/>
      <c r="G41" s="82"/>
      <c r="H41" s="82"/>
      <c r="I41" s="82"/>
      <c r="J41" s="82"/>
      <c r="K41" s="82"/>
      <c r="L41" s="82"/>
      <c r="M41" s="94"/>
      <c r="N41" s="82"/>
      <c r="O41" s="144" t="s">
        <v>100</v>
      </c>
      <c r="P41" s="82"/>
      <c r="Q41" s="82"/>
      <c r="R41" s="82"/>
      <c r="S41" s="82"/>
      <c r="T41" s="82"/>
      <c r="U41" s="82"/>
      <c r="V41" s="82"/>
      <c r="W41" s="82"/>
      <c r="X41" s="82"/>
      <c r="Y41" s="82"/>
      <c r="Z41" s="82"/>
      <c r="AA41" s="82"/>
      <c r="AB41" s="82"/>
      <c r="AC41" s="82"/>
      <c r="AD41" s="82"/>
      <c r="AE41" s="82"/>
      <c r="AF41" s="82"/>
      <c r="AG41" s="82"/>
      <c r="AH41" s="82"/>
      <c r="AI41" s="82"/>
      <c r="AJ41" s="82"/>
      <c r="AK41" s="82"/>
      <c r="AM41" s="82"/>
      <c r="AN41" s="82" t="e">
        <f>#REF!+1</f>
        <v>#REF!</v>
      </c>
    </row>
    <row r="42" spans="1:40" ht="12.75" customHeight="1" x14ac:dyDescent="0.2">
      <c r="A42" s="93"/>
      <c r="B42" s="82"/>
      <c r="C42" s="82"/>
      <c r="D42" s="82"/>
      <c r="E42" s="82"/>
      <c r="F42" s="82"/>
      <c r="G42" s="82"/>
      <c r="H42" s="82"/>
      <c r="I42" s="82"/>
      <c r="J42" s="82"/>
      <c r="K42" s="82"/>
      <c r="L42" s="82"/>
      <c r="M42" s="94"/>
      <c r="N42" s="82"/>
      <c r="O42" s="144" t="s">
        <v>101</v>
      </c>
      <c r="P42" s="82"/>
      <c r="Q42" s="82"/>
      <c r="R42" s="82"/>
      <c r="S42" s="82"/>
      <c r="T42" s="82"/>
      <c r="U42" s="82"/>
      <c r="V42" s="82"/>
      <c r="W42" s="82"/>
      <c r="X42" s="82"/>
      <c r="Y42" s="82"/>
      <c r="Z42" s="82"/>
      <c r="AA42" s="82"/>
      <c r="AB42" s="82"/>
      <c r="AC42" s="82"/>
      <c r="AD42" s="82"/>
      <c r="AE42" s="82"/>
      <c r="AF42" s="82"/>
      <c r="AG42" s="82"/>
      <c r="AH42" s="82"/>
      <c r="AI42" s="82"/>
      <c r="AJ42" s="82"/>
      <c r="AK42" s="82"/>
      <c r="AM42" s="82"/>
      <c r="AN42" s="82"/>
    </row>
    <row r="43" spans="1:40" ht="12.75" customHeight="1" x14ac:dyDescent="0.2">
      <c r="A43" s="93"/>
      <c r="B43" s="82"/>
      <c r="C43" s="82"/>
      <c r="D43" s="82"/>
      <c r="E43" s="82"/>
      <c r="F43" s="82"/>
      <c r="G43" s="82"/>
      <c r="H43" s="82"/>
      <c r="I43" s="82"/>
      <c r="J43" s="82"/>
      <c r="K43" s="82"/>
      <c r="L43" s="82"/>
      <c r="M43" s="94"/>
      <c r="N43" s="82"/>
      <c r="O43" s="82" t="s">
        <v>102</v>
      </c>
      <c r="P43" s="82"/>
      <c r="Q43" s="82"/>
      <c r="R43" s="82"/>
      <c r="S43" s="82"/>
      <c r="T43" s="82"/>
      <c r="U43" s="82"/>
      <c r="V43" s="82"/>
      <c r="W43" s="82"/>
      <c r="X43" s="82"/>
      <c r="Y43" s="82"/>
      <c r="Z43" s="82"/>
      <c r="AA43" s="82"/>
      <c r="AB43" s="82"/>
      <c r="AC43" s="82"/>
      <c r="AD43" s="82"/>
      <c r="AE43" s="82"/>
      <c r="AF43" s="82"/>
      <c r="AG43" s="82"/>
      <c r="AH43" s="82"/>
      <c r="AI43" s="82"/>
      <c r="AJ43" s="82"/>
      <c r="AK43" s="82"/>
      <c r="AM43" s="82"/>
      <c r="AN43" s="82"/>
    </row>
    <row r="44" spans="1:40" ht="18" customHeight="1" x14ac:dyDescent="0.2">
      <c r="A44" s="93"/>
      <c r="B44" s="82"/>
      <c r="C44" s="82"/>
      <c r="D44" s="82"/>
      <c r="E44" s="82"/>
      <c r="F44" s="82"/>
      <c r="G44" s="82"/>
      <c r="H44" s="82"/>
      <c r="I44" s="82"/>
      <c r="J44" s="82"/>
      <c r="K44" s="82"/>
      <c r="L44" s="82"/>
      <c r="M44" s="94"/>
      <c r="N44" s="82"/>
      <c r="O44" s="82" t="s">
        <v>103</v>
      </c>
      <c r="P44" s="82"/>
      <c r="Q44" s="82"/>
      <c r="R44" s="82"/>
      <c r="S44" s="82"/>
      <c r="T44" s="82"/>
      <c r="U44" s="82"/>
      <c r="V44" s="82"/>
      <c r="W44" s="82"/>
      <c r="X44" s="82"/>
      <c r="Y44" s="82"/>
      <c r="Z44" s="82"/>
      <c r="AA44" s="82"/>
      <c r="AB44" s="82"/>
      <c r="AC44" s="82"/>
      <c r="AD44" s="82"/>
      <c r="AE44" s="82"/>
      <c r="AF44" s="82"/>
      <c r="AG44" s="82"/>
      <c r="AH44" s="82"/>
      <c r="AI44" s="82"/>
      <c r="AJ44" s="82"/>
      <c r="AK44" s="82"/>
      <c r="AM44" s="82"/>
      <c r="AN44" s="82"/>
    </row>
    <row r="45" spans="1:40" ht="18" customHeight="1" x14ac:dyDescent="0.2">
      <c r="A45" s="93"/>
      <c r="B45" s="82"/>
      <c r="C45" s="82"/>
      <c r="D45" s="82"/>
      <c r="E45" s="82"/>
      <c r="F45" s="82"/>
      <c r="G45" s="82"/>
      <c r="H45" s="82"/>
      <c r="I45" s="82"/>
      <c r="J45" s="82"/>
      <c r="K45" s="82"/>
      <c r="L45" s="82"/>
      <c r="M45" s="94"/>
      <c r="N45" s="82"/>
      <c r="O45" s="84" t="s">
        <v>104</v>
      </c>
      <c r="P45" s="82"/>
      <c r="Q45" s="82"/>
      <c r="R45" s="82"/>
      <c r="S45" s="82"/>
      <c r="T45" s="82"/>
      <c r="U45" s="82"/>
      <c r="V45" s="82"/>
      <c r="W45" s="82"/>
      <c r="X45" s="82"/>
      <c r="Y45" s="82"/>
      <c r="Z45" s="82"/>
      <c r="AA45" s="82"/>
      <c r="AB45" s="82"/>
      <c r="AC45" s="82"/>
      <c r="AD45" s="82"/>
      <c r="AE45" s="82"/>
      <c r="AF45" s="82"/>
      <c r="AG45" s="82"/>
      <c r="AH45" s="82"/>
      <c r="AI45" s="82"/>
      <c r="AJ45" s="82"/>
      <c r="AK45" s="82"/>
      <c r="AM45" s="82"/>
      <c r="AN45" s="82"/>
    </row>
    <row r="46" spans="1:40" ht="18" customHeight="1" x14ac:dyDescent="0.2">
      <c r="A46" s="93"/>
      <c r="B46" s="82"/>
      <c r="C46" s="82"/>
      <c r="D46" s="82"/>
      <c r="E46" s="82"/>
      <c r="F46" s="82"/>
      <c r="G46" s="82"/>
      <c r="H46" s="82"/>
      <c r="I46" s="82"/>
      <c r="J46" s="82"/>
      <c r="K46" s="82"/>
      <c r="L46" s="82"/>
      <c r="M46" s="94"/>
      <c r="N46" s="82"/>
      <c r="O46" s="82" t="s">
        <v>105</v>
      </c>
      <c r="P46" s="82"/>
      <c r="Q46" s="82"/>
      <c r="R46" s="82"/>
      <c r="S46" s="82"/>
      <c r="T46" s="82"/>
      <c r="U46" s="82"/>
      <c r="V46" s="82"/>
      <c r="W46" s="82"/>
      <c r="X46" s="82"/>
      <c r="Y46" s="82"/>
      <c r="Z46" s="82"/>
      <c r="AA46" s="82"/>
      <c r="AB46" s="82"/>
      <c r="AC46" s="82"/>
      <c r="AD46" s="82"/>
      <c r="AE46" s="82"/>
      <c r="AF46" s="82"/>
      <c r="AG46" s="82"/>
      <c r="AH46" s="82"/>
      <c r="AI46" s="82"/>
      <c r="AJ46" s="82"/>
      <c r="AK46" s="82"/>
      <c r="AM46" s="82"/>
      <c r="AN46" s="82"/>
    </row>
    <row r="47" spans="1:40" ht="18" customHeight="1" x14ac:dyDescent="0.2">
      <c r="A47" s="93"/>
      <c r="B47" s="82"/>
      <c r="C47" s="82"/>
      <c r="D47" s="82"/>
      <c r="E47" s="82"/>
      <c r="F47" s="82"/>
      <c r="G47" s="82"/>
      <c r="H47" s="82"/>
      <c r="I47" s="82"/>
      <c r="J47" s="82"/>
      <c r="K47" s="82"/>
      <c r="L47" s="82"/>
      <c r="M47" s="94"/>
      <c r="N47" s="82"/>
      <c r="O47" s="82" t="s">
        <v>51</v>
      </c>
      <c r="P47" s="82"/>
      <c r="Q47" s="82"/>
      <c r="R47" s="82"/>
      <c r="S47" s="82"/>
      <c r="T47" s="82"/>
      <c r="U47" s="82"/>
      <c r="V47" s="82"/>
      <c r="W47" s="82"/>
      <c r="X47" s="82"/>
      <c r="Y47" s="82"/>
      <c r="Z47" s="82"/>
      <c r="AA47" s="82"/>
      <c r="AB47" s="82"/>
      <c r="AC47" s="82"/>
      <c r="AD47" s="82"/>
      <c r="AE47" s="82"/>
      <c r="AF47" s="82"/>
      <c r="AG47" s="82"/>
      <c r="AH47" s="82"/>
      <c r="AI47" s="82"/>
      <c r="AJ47" s="82"/>
      <c r="AK47" s="82"/>
      <c r="AM47" s="82"/>
      <c r="AN47" s="82"/>
    </row>
    <row r="48" spans="1:40" ht="18" customHeight="1" x14ac:dyDescent="0.2">
      <c r="A48" s="93"/>
      <c r="B48" s="82"/>
      <c r="C48" s="82"/>
      <c r="D48" s="82"/>
      <c r="E48" s="82"/>
      <c r="F48" s="82"/>
      <c r="G48" s="82"/>
      <c r="H48" s="82"/>
      <c r="I48" s="82"/>
      <c r="J48" s="82"/>
      <c r="K48" s="82"/>
      <c r="L48" s="82"/>
      <c r="M48" s="94"/>
      <c r="N48" s="82"/>
      <c r="O48" s="82" t="s">
        <v>49</v>
      </c>
      <c r="P48" s="82"/>
      <c r="Q48" s="82"/>
      <c r="R48" s="82"/>
      <c r="S48" s="82"/>
      <c r="T48" s="82"/>
      <c r="U48" s="82"/>
      <c r="V48" s="82"/>
      <c r="W48" s="82"/>
      <c r="X48" s="82"/>
      <c r="Y48" s="82"/>
      <c r="Z48" s="82"/>
      <c r="AA48" s="82"/>
      <c r="AB48" s="82"/>
      <c r="AC48" s="82"/>
      <c r="AD48" s="82"/>
      <c r="AE48" s="82"/>
      <c r="AF48" s="82"/>
      <c r="AG48" s="82"/>
      <c r="AH48" s="82"/>
      <c r="AI48" s="82"/>
      <c r="AJ48" s="82"/>
      <c r="AK48" s="82"/>
      <c r="AM48" s="82"/>
      <c r="AN48" s="82"/>
    </row>
    <row r="49" spans="1:40" ht="18" customHeight="1" x14ac:dyDescent="0.2">
      <c r="A49" s="93"/>
      <c r="B49" s="82"/>
      <c r="C49" s="82"/>
      <c r="D49" s="82"/>
      <c r="E49" s="82"/>
      <c r="F49" s="82"/>
      <c r="G49" s="82"/>
      <c r="H49" s="82"/>
      <c r="I49" s="82"/>
      <c r="J49" s="82"/>
      <c r="K49" s="82"/>
      <c r="L49" s="82"/>
      <c r="M49" s="94"/>
      <c r="N49" s="82"/>
      <c r="O49" s="82" t="s">
        <v>106</v>
      </c>
      <c r="P49" s="82"/>
      <c r="Q49" s="82"/>
      <c r="R49" s="82"/>
      <c r="S49" s="82"/>
      <c r="T49" s="82"/>
      <c r="U49" s="82"/>
      <c r="V49" s="82"/>
      <c r="W49" s="82"/>
      <c r="X49" s="82"/>
      <c r="Y49" s="82"/>
      <c r="Z49" s="82"/>
      <c r="AA49" s="82"/>
      <c r="AB49" s="82"/>
      <c r="AC49" s="82"/>
      <c r="AD49" s="82"/>
      <c r="AE49" s="82"/>
      <c r="AF49" s="82"/>
      <c r="AG49" s="82"/>
      <c r="AH49" s="82"/>
      <c r="AI49" s="82"/>
      <c r="AJ49" s="82"/>
      <c r="AK49" s="82"/>
      <c r="AM49" s="82"/>
      <c r="AN49" s="82"/>
    </row>
    <row r="50" spans="1:40" ht="18" customHeight="1" x14ac:dyDescent="0.2">
      <c r="A50" s="93"/>
      <c r="B50" s="82"/>
      <c r="C50" s="82"/>
      <c r="D50" s="82"/>
      <c r="E50" s="82"/>
      <c r="F50" s="82"/>
      <c r="G50" s="82"/>
      <c r="H50" s="82"/>
      <c r="I50" s="82"/>
      <c r="J50" s="82"/>
      <c r="K50" s="82"/>
      <c r="L50" s="82"/>
      <c r="M50" s="94"/>
      <c r="N50" s="82"/>
      <c r="O50" s="82" t="s">
        <v>107</v>
      </c>
      <c r="P50" s="82"/>
      <c r="Q50" s="82"/>
      <c r="R50" s="82"/>
      <c r="S50" s="82"/>
      <c r="T50" s="82"/>
      <c r="U50" s="82"/>
      <c r="V50" s="82"/>
      <c r="W50" s="82"/>
      <c r="X50" s="82"/>
      <c r="Y50" s="82"/>
      <c r="Z50" s="82"/>
      <c r="AA50" s="82"/>
      <c r="AB50" s="82"/>
      <c r="AC50" s="82"/>
      <c r="AD50" s="82"/>
      <c r="AE50" s="82"/>
      <c r="AF50" s="82"/>
      <c r="AG50" s="82"/>
      <c r="AH50" s="82"/>
      <c r="AI50" s="82"/>
      <c r="AJ50" s="82"/>
      <c r="AK50" s="82"/>
      <c r="AM50" s="82"/>
      <c r="AN50" s="82" t="e">
        <f>AN41+1</f>
        <v>#REF!</v>
      </c>
    </row>
    <row r="51" spans="1:40" ht="18" customHeight="1" x14ac:dyDescent="0.2">
      <c r="A51" s="93"/>
      <c r="B51" s="82"/>
      <c r="C51" s="82"/>
      <c r="D51" s="82"/>
      <c r="E51" s="82"/>
      <c r="F51" s="82"/>
      <c r="G51" s="82"/>
      <c r="H51" s="82"/>
      <c r="I51" s="82"/>
      <c r="J51" s="82"/>
      <c r="K51" s="82"/>
      <c r="L51" s="82"/>
      <c r="M51" s="94"/>
      <c r="N51" s="82"/>
      <c r="O51" s="82" t="s">
        <v>108</v>
      </c>
      <c r="P51" s="82"/>
      <c r="Q51" s="82"/>
      <c r="R51" s="82"/>
      <c r="S51" s="82"/>
      <c r="T51" s="82"/>
      <c r="U51" s="82"/>
      <c r="V51" s="82"/>
      <c r="W51" s="82"/>
      <c r="X51" s="82"/>
      <c r="Y51" s="82"/>
      <c r="Z51" s="82"/>
      <c r="AA51" s="82"/>
      <c r="AB51" s="82"/>
      <c r="AC51" s="82"/>
      <c r="AD51" s="82"/>
      <c r="AE51" s="82"/>
      <c r="AF51" s="82"/>
      <c r="AG51" s="82"/>
      <c r="AH51" s="82"/>
      <c r="AI51" s="82"/>
      <c r="AJ51" s="82"/>
      <c r="AK51" s="82"/>
      <c r="AM51" s="82"/>
      <c r="AN51" s="82" t="e">
        <f t="shared" ref="AN51:AN56" si="3">AN50+1</f>
        <v>#REF!</v>
      </c>
    </row>
    <row r="52" spans="1:40" ht="18" customHeight="1" x14ac:dyDescent="0.2">
      <c r="A52" s="93"/>
      <c r="B52" s="82"/>
      <c r="C52" s="82"/>
      <c r="D52" s="82"/>
      <c r="E52" s="82"/>
      <c r="F52" s="82"/>
      <c r="G52" s="82"/>
      <c r="H52" s="82"/>
      <c r="I52" s="82"/>
      <c r="J52" s="82"/>
      <c r="K52" s="82"/>
      <c r="L52" s="82"/>
      <c r="M52" s="94"/>
      <c r="N52" s="82"/>
      <c r="O52" s="82" t="s">
        <v>109</v>
      </c>
      <c r="P52" s="82"/>
      <c r="Q52" s="82"/>
      <c r="R52" s="82"/>
      <c r="S52" s="82"/>
      <c r="T52" s="82"/>
      <c r="U52" s="82"/>
      <c r="V52" s="82"/>
      <c r="W52" s="82"/>
      <c r="X52" s="82"/>
      <c r="Y52" s="82"/>
      <c r="Z52" s="82"/>
      <c r="AA52" s="82"/>
      <c r="AB52" s="82"/>
      <c r="AC52" s="82"/>
      <c r="AD52" s="82"/>
      <c r="AE52" s="82"/>
      <c r="AF52" s="82"/>
      <c r="AG52" s="82"/>
      <c r="AH52" s="82"/>
      <c r="AI52" s="82"/>
      <c r="AJ52" s="82"/>
      <c r="AK52" s="82"/>
      <c r="AM52" s="82"/>
      <c r="AN52" s="82" t="e">
        <f t="shared" si="3"/>
        <v>#REF!</v>
      </c>
    </row>
    <row r="53" spans="1:40" ht="18" customHeight="1" x14ac:dyDescent="0.2">
      <c r="A53" s="93"/>
      <c r="B53" s="82"/>
      <c r="C53" s="82"/>
      <c r="D53" s="82"/>
      <c r="E53" s="82"/>
      <c r="F53" s="82"/>
      <c r="G53" s="82"/>
      <c r="H53" s="82"/>
      <c r="I53" s="82"/>
      <c r="J53" s="82"/>
      <c r="K53" s="82"/>
      <c r="L53" s="82"/>
      <c r="M53" s="94"/>
      <c r="N53" s="82"/>
      <c r="O53" s="82" t="s">
        <v>178</v>
      </c>
      <c r="P53" s="82"/>
      <c r="Q53" s="82"/>
      <c r="R53" s="82"/>
      <c r="S53" s="82"/>
      <c r="T53" s="82"/>
      <c r="U53" s="82"/>
      <c r="V53" s="82"/>
      <c r="W53" s="82"/>
      <c r="X53" s="82"/>
      <c r="Y53" s="82"/>
      <c r="Z53" s="82"/>
      <c r="AA53" s="82"/>
      <c r="AB53" s="82"/>
      <c r="AC53" s="82"/>
      <c r="AD53" s="82"/>
      <c r="AE53" s="82"/>
      <c r="AF53" s="82"/>
      <c r="AG53" s="82"/>
      <c r="AH53" s="82"/>
      <c r="AI53" s="82"/>
      <c r="AJ53" s="82"/>
      <c r="AK53" s="82"/>
      <c r="AM53" s="82"/>
      <c r="AN53" s="82" t="e">
        <f t="shared" si="3"/>
        <v>#REF!</v>
      </c>
    </row>
    <row r="54" spans="1:40" ht="18" customHeight="1" x14ac:dyDescent="0.2">
      <c r="A54" s="93"/>
      <c r="B54" s="82"/>
      <c r="C54" s="82"/>
      <c r="D54" s="82"/>
      <c r="E54" s="82"/>
      <c r="F54" s="82"/>
      <c r="G54" s="82"/>
      <c r="H54" s="82"/>
      <c r="I54" s="82"/>
      <c r="J54" s="82"/>
      <c r="K54" s="82"/>
      <c r="L54" s="82"/>
      <c r="M54" s="94"/>
      <c r="N54" s="82"/>
      <c r="O54" s="82" t="s">
        <v>111</v>
      </c>
      <c r="P54" s="82"/>
      <c r="Q54" s="82"/>
      <c r="R54" s="82"/>
      <c r="S54" s="82"/>
      <c r="T54" s="82"/>
      <c r="U54" s="82"/>
      <c r="V54" s="82"/>
      <c r="W54" s="82"/>
      <c r="X54" s="82"/>
      <c r="Y54" s="82"/>
      <c r="Z54" s="82"/>
      <c r="AA54" s="82"/>
      <c r="AB54" s="82"/>
      <c r="AC54" s="82"/>
      <c r="AD54" s="82"/>
      <c r="AE54" s="82"/>
      <c r="AF54" s="82"/>
      <c r="AG54" s="82"/>
      <c r="AH54" s="82"/>
      <c r="AI54" s="82"/>
      <c r="AJ54" s="82"/>
      <c r="AK54" s="82"/>
      <c r="AM54" s="82"/>
      <c r="AN54" s="82" t="e">
        <f t="shared" si="3"/>
        <v>#REF!</v>
      </c>
    </row>
    <row r="55" spans="1:40" ht="12.75" customHeight="1" x14ac:dyDescent="0.2">
      <c r="A55" s="93"/>
      <c r="B55" s="82"/>
      <c r="C55" s="82"/>
      <c r="D55" s="82"/>
      <c r="E55" s="82"/>
      <c r="F55" s="82"/>
      <c r="G55" s="82"/>
      <c r="H55" s="82"/>
      <c r="I55" s="82"/>
      <c r="J55" s="82"/>
      <c r="K55" s="82"/>
      <c r="L55" s="82"/>
      <c r="M55" s="94"/>
      <c r="N55" s="82"/>
      <c r="O55" s="82" t="s">
        <v>112</v>
      </c>
      <c r="P55" s="82"/>
      <c r="Q55" s="82"/>
      <c r="R55" s="82"/>
      <c r="S55" s="82"/>
      <c r="T55" s="82"/>
      <c r="U55" s="82"/>
      <c r="V55" s="82"/>
      <c r="W55" s="82"/>
      <c r="X55" s="82"/>
      <c r="Y55" s="82"/>
      <c r="Z55" s="82"/>
      <c r="AA55" s="82"/>
      <c r="AB55" s="82"/>
      <c r="AC55" s="82"/>
      <c r="AD55" s="82"/>
      <c r="AE55" s="82"/>
      <c r="AF55" s="82"/>
      <c r="AG55" s="82"/>
      <c r="AH55" s="82"/>
      <c r="AI55" s="82"/>
      <c r="AJ55" s="82"/>
      <c r="AK55" s="82"/>
      <c r="AM55" s="82"/>
      <c r="AN55" s="82" t="e">
        <f t="shared" si="3"/>
        <v>#REF!</v>
      </c>
    </row>
    <row r="56" spans="1:40" ht="16.5" customHeight="1" x14ac:dyDescent="0.2">
      <c r="A56" s="93"/>
      <c r="B56" s="82"/>
      <c r="C56" s="82"/>
      <c r="D56" s="82"/>
      <c r="E56" s="82"/>
      <c r="F56" s="82"/>
      <c r="G56" s="82"/>
      <c r="H56" s="82"/>
      <c r="I56" s="82"/>
      <c r="J56" s="82"/>
      <c r="K56" s="82"/>
      <c r="L56" s="82"/>
      <c r="M56" s="94"/>
      <c r="N56" s="82"/>
      <c r="O56" s="84" t="s">
        <v>113</v>
      </c>
      <c r="P56" s="82"/>
      <c r="Q56" s="82"/>
      <c r="R56" s="82"/>
      <c r="S56" s="82"/>
      <c r="T56" s="82"/>
      <c r="U56" s="82"/>
      <c r="V56" s="82"/>
      <c r="W56" s="82"/>
      <c r="X56" s="82"/>
      <c r="Y56" s="82"/>
      <c r="Z56" s="82"/>
      <c r="AA56" s="82"/>
      <c r="AB56" s="82"/>
      <c r="AC56" s="82"/>
      <c r="AD56" s="82"/>
      <c r="AE56" s="82"/>
      <c r="AF56" s="82"/>
      <c r="AG56" s="82"/>
      <c r="AH56" s="82"/>
      <c r="AI56" s="82"/>
      <c r="AJ56" s="82"/>
      <c r="AK56" s="82"/>
      <c r="AM56" s="82"/>
      <c r="AN56" s="82" t="e">
        <f t="shared" si="3"/>
        <v>#REF!</v>
      </c>
    </row>
    <row r="57" spans="1:40" ht="13.5" customHeight="1" x14ac:dyDescent="0.2">
      <c r="A57" s="282" t="s">
        <v>114</v>
      </c>
      <c r="B57" s="273"/>
      <c r="C57" s="273"/>
      <c r="D57" s="273"/>
      <c r="E57" s="273"/>
      <c r="F57" s="273"/>
      <c r="G57" s="273"/>
      <c r="H57" s="273"/>
      <c r="I57" s="273"/>
      <c r="J57" s="273"/>
      <c r="K57" s="273"/>
      <c r="L57" s="273"/>
      <c r="M57" s="274"/>
      <c r="N57" s="82"/>
      <c r="O57" s="82" t="s">
        <v>115</v>
      </c>
      <c r="P57" s="82"/>
      <c r="Q57" s="82"/>
      <c r="R57" s="82"/>
      <c r="S57" s="82"/>
      <c r="T57" s="82"/>
      <c r="U57" s="82"/>
      <c r="V57" s="82"/>
      <c r="W57" s="82"/>
      <c r="X57" s="82"/>
      <c r="Y57" s="82"/>
      <c r="Z57" s="82"/>
      <c r="AA57" s="82"/>
      <c r="AB57" s="82"/>
      <c r="AC57" s="82"/>
      <c r="AD57" s="82"/>
      <c r="AE57" s="82"/>
      <c r="AF57" s="82"/>
      <c r="AG57" s="82"/>
      <c r="AH57" s="82"/>
      <c r="AI57" s="82"/>
      <c r="AJ57" s="82"/>
      <c r="AK57" s="82"/>
      <c r="AM57" s="82"/>
      <c r="AN57" s="82" t="e">
        <f>#REF!+1</f>
        <v>#REF!</v>
      </c>
    </row>
    <row r="58" spans="1:40" ht="13.5" customHeight="1" x14ac:dyDescent="0.2">
      <c r="A58" s="93"/>
      <c r="B58" s="82"/>
      <c r="C58" s="82"/>
      <c r="D58" s="82"/>
      <c r="E58" s="82"/>
      <c r="F58" s="82"/>
      <c r="G58" s="82"/>
      <c r="H58" s="82"/>
      <c r="I58" s="82"/>
      <c r="J58" s="82"/>
      <c r="K58" s="82"/>
      <c r="L58" s="82"/>
      <c r="M58" s="94"/>
      <c r="N58" s="82"/>
      <c r="O58" s="82" t="s">
        <v>116</v>
      </c>
      <c r="P58" s="82"/>
      <c r="Q58" s="82"/>
      <c r="R58" s="82"/>
      <c r="S58" s="82"/>
      <c r="T58" s="82"/>
      <c r="U58" s="82"/>
      <c r="V58" s="82"/>
      <c r="W58" s="82"/>
      <c r="X58" s="82"/>
      <c r="Y58" s="82"/>
      <c r="Z58" s="82"/>
      <c r="AA58" s="82"/>
      <c r="AB58" s="82"/>
      <c r="AC58" s="82"/>
      <c r="AD58" s="82"/>
      <c r="AE58" s="82"/>
      <c r="AF58" s="82"/>
      <c r="AG58" s="82"/>
      <c r="AH58" s="82"/>
      <c r="AI58" s="82"/>
      <c r="AJ58" s="82"/>
      <c r="AK58" s="82"/>
      <c r="AM58" s="82"/>
      <c r="AN58" s="82" t="e">
        <f t="shared" ref="AN58:AN59" si="4">AN57+1</f>
        <v>#REF!</v>
      </c>
    </row>
    <row r="59" spans="1:40" ht="25.5" customHeight="1" x14ac:dyDescent="0.2">
      <c r="A59" s="283" t="s">
        <v>117</v>
      </c>
      <c r="B59" s="285" t="s">
        <v>118</v>
      </c>
      <c r="C59" s="286"/>
      <c r="D59" s="286"/>
      <c r="E59" s="287"/>
      <c r="F59" s="272" t="s">
        <v>119</v>
      </c>
      <c r="G59" s="274"/>
      <c r="H59" s="285" t="s">
        <v>120</v>
      </c>
      <c r="I59" s="286"/>
      <c r="J59" s="286"/>
      <c r="K59" s="286"/>
      <c r="L59" s="286"/>
      <c r="M59" s="287"/>
      <c r="N59" s="82"/>
      <c r="O59" s="82" t="s">
        <v>121</v>
      </c>
      <c r="P59" s="82"/>
      <c r="Q59" s="82"/>
      <c r="R59" s="82"/>
      <c r="S59" s="82"/>
      <c r="T59" s="82"/>
      <c r="U59" s="82"/>
      <c r="V59" s="82"/>
      <c r="W59" s="82"/>
      <c r="X59" s="82"/>
      <c r="Y59" s="82"/>
      <c r="Z59" s="82"/>
      <c r="AA59" s="82"/>
      <c r="AB59" s="82"/>
      <c r="AC59" s="82"/>
      <c r="AD59" s="82"/>
      <c r="AE59" s="82"/>
      <c r="AF59" s="82"/>
      <c r="AG59" s="82"/>
      <c r="AH59" s="82"/>
      <c r="AI59" s="82"/>
      <c r="AJ59" s="82"/>
      <c r="AK59" s="82"/>
      <c r="AM59" s="82"/>
      <c r="AN59" s="82" t="e">
        <f t="shared" si="4"/>
        <v>#REF!</v>
      </c>
    </row>
    <row r="60" spans="1:40" ht="25.5" customHeight="1" x14ac:dyDescent="0.2">
      <c r="A60" s="284"/>
      <c r="B60" s="288"/>
      <c r="C60" s="289"/>
      <c r="D60" s="289"/>
      <c r="E60" s="290"/>
      <c r="F60" s="96" t="s">
        <v>122</v>
      </c>
      <c r="G60" s="97" t="s">
        <v>123</v>
      </c>
      <c r="H60" s="288"/>
      <c r="I60" s="289"/>
      <c r="J60" s="289"/>
      <c r="K60" s="289"/>
      <c r="L60" s="289"/>
      <c r="M60" s="290"/>
      <c r="N60" s="82"/>
      <c r="O60" s="82" t="s">
        <v>34</v>
      </c>
      <c r="P60" s="82"/>
      <c r="Q60" s="82"/>
      <c r="R60" s="82"/>
      <c r="S60" s="82"/>
      <c r="T60" s="82"/>
      <c r="U60" s="82"/>
      <c r="V60" s="82"/>
      <c r="W60" s="82"/>
      <c r="X60" s="82"/>
      <c r="Y60" s="82"/>
      <c r="Z60" s="82"/>
      <c r="AA60" s="82"/>
      <c r="AB60" s="82"/>
      <c r="AC60" s="82"/>
      <c r="AD60" s="82"/>
      <c r="AE60" s="82"/>
      <c r="AF60" s="82"/>
      <c r="AG60" s="82"/>
      <c r="AH60" s="82"/>
      <c r="AI60" s="82"/>
      <c r="AJ60" s="82"/>
      <c r="AK60" s="82"/>
      <c r="AM60" s="82"/>
      <c r="AN60" s="82"/>
    </row>
    <row r="61" spans="1:40" ht="111" customHeight="1" thickBot="1" x14ac:dyDescent="0.25">
      <c r="A61" s="145" t="s">
        <v>92</v>
      </c>
      <c r="B61" s="297" t="s">
        <v>187</v>
      </c>
      <c r="C61" s="298"/>
      <c r="D61" s="298"/>
      <c r="E61" s="299"/>
      <c r="F61" s="146"/>
      <c r="G61" s="100" t="s">
        <v>184</v>
      </c>
      <c r="H61" s="275"/>
      <c r="I61" s="273"/>
      <c r="J61" s="273"/>
      <c r="K61" s="273"/>
      <c r="L61" s="273"/>
      <c r="M61" s="274"/>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M61" s="82"/>
      <c r="AN61" s="82" t="e">
        <f>AN59+1</f>
        <v>#REF!</v>
      </c>
    </row>
    <row r="62" spans="1:40" ht="85.5" customHeight="1" thickBot="1" x14ac:dyDescent="0.25">
      <c r="A62" s="145" t="s">
        <v>94</v>
      </c>
      <c r="B62" s="297" t="s">
        <v>191</v>
      </c>
      <c r="C62" s="298"/>
      <c r="D62" s="298"/>
      <c r="E62" s="299"/>
      <c r="F62" s="146"/>
      <c r="G62" s="100" t="s">
        <v>184</v>
      </c>
      <c r="H62" s="275"/>
      <c r="I62" s="273"/>
      <c r="J62" s="273"/>
      <c r="K62" s="273"/>
      <c r="L62" s="273"/>
      <c r="M62" s="274"/>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M62" s="82"/>
      <c r="AN62" s="82" t="e">
        <f>AN61+1</f>
        <v>#REF!</v>
      </c>
    </row>
    <row r="63" spans="1:40" ht="84.75" customHeight="1" thickBot="1" x14ac:dyDescent="0.25">
      <c r="A63" s="145" t="s">
        <v>124</v>
      </c>
      <c r="B63" s="297" t="s">
        <v>216</v>
      </c>
      <c r="C63" s="298"/>
      <c r="D63" s="298"/>
      <c r="E63" s="299"/>
      <c r="F63" s="146"/>
      <c r="G63" s="100" t="s">
        <v>184</v>
      </c>
      <c r="H63" s="275" t="s">
        <v>217</v>
      </c>
      <c r="I63" s="273"/>
      <c r="J63" s="273"/>
      <c r="K63" s="273"/>
      <c r="L63" s="273"/>
      <c r="M63" s="274"/>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M63" s="82"/>
      <c r="AN63" s="82" t="e">
        <f>#REF!+1</f>
        <v>#REF!</v>
      </c>
    </row>
    <row r="64" spans="1:40" ht="116.25" customHeight="1" thickBot="1" x14ac:dyDescent="0.25">
      <c r="A64" s="145" t="s">
        <v>98</v>
      </c>
      <c r="B64" s="297"/>
      <c r="C64" s="298"/>
      <c r="D64" s="298"/>
      <c r="E64" s="299"/>
      <c r="F64" s="146"/>
      <c r="G64" s="100"/>
      <c r="H64" s="275"/>
      <c r="I64" s="273"/>
      <c r="J64" s="273"/>
      <c r="K64" s="273"/>
      <c r="L64" s="273"/>
      <c r="M64" s="274"/>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M64" s="82"/>
      <c r="AN64" s="82" t="e">
        <f>AN63+1</f>
        <v>#REF!</v>
      </c>
    </row>
    <row r="65" spans="1:40" ht="57" customHeight="1" x14ac:dyDescent="0.2">
      <c r="A65" s="145" t="s">
        <v>125</v>
      </c>
      <c r="B65" s="300"/>
      <c r="C65" s="273"/>
      <c r="D65" s="273"/>
      <c r="E65" s="274"/>
      <c r="F65" s="146"/>
      <c r="G65" s="100"/>
      <c r="H65" s="275"/>
      <c r="I65" s="273"/>
      <c r="J65" s="273"/>
      <c r="K65" s="273"/>
      <c r="L65" s="273"/>
      <c r="M65" s="274"/>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M65" s="82"/>
      <c r="AN65" s="82" t="e">
        <f>#REF!+1</f>
        <v>#REF!</v>
      </c>
    </row>
    <row r="66" spans="1:40" ht="24.75" customHeight="1" x14ac:dyDescent="0.2">
      <c r="A66" s="82"/>
      <c r="B66" s="291"/>
      <c r="C66" s="292"/>
      <c r="D66" s="292"/>
      <c r="E66" s="292"/>
      <c r="F66" s="292"/>
      <c r="G66" s="292"/>
      <c r="H66" s="292"/>
      <c r="I66" s="292"/>
      <c r="J66" s="291"/>
      <c r="K66" s="292"/>
      <c r="L66" s="292"/>
      <c r="M66" s="29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M66" s="82"/>
      <c r="AN66" s="82" t="e">
        <f t="shared" ref="AN66:AN68" si="5">AN65+1</f>
        <v>#REF!</v>
      </c>
    </row>
    <row r="67" spans="1:40" ht="24.75" hidden="1" customHeight="1" x14ac:dyDescent="0.2">
      <c r="A67" s="82"/>
      <c r="B67" s="291"/>
      <c r="C67" s="292"/>
      <c r="D67" s="292"/>
      <c r="E67" s="292"/>
      <c r="F67" s="292"/>
      <c r="G67" s="292"/>
      <c r="H67" s="292"/>
      <c r="I67" s="292"/>
      <c r="J67" s="291"/>
      <c r="K67" s="292"/>
      <c r="L67" s="292"/>
      <c r="M67" s="29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M67" s="82"/>
      <c r="AN67" s="82" t="e">
        <f t="shared" si="5"/>
        <v>#REF!</v>
      </c>
    </row>
    <row r="68" spans="1:40" ht="24.75" hidden="1" customHeight="1" x14ac:dyDescent="0.2">
      <c r="A68" s="82"/>
      <c r="B68" s="291"/>
      <c r="C68" s="292"/>
      <c r="D68" s="292"/>
      <c r="E68" s="292"/>
      <c r="F68" s="292"/>
      <c r="G68" s="292"/>
      <c r="H68" s="292"/>
      <c r="I68" s="292"/>
      <c r="J68" s="291"/>
      <c r="K68" s="292"/>
      <c r="L68" s="292"/>
      <c r="M68" s="29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M68" s="82"/>
      <c r="AN68" s="82" t="e">
        <f t="shared" si="5"/>
        <v>#REF!</v>
      </c>
    </row>
    <row r="69" spans="1:40" ht="24.75" hidden="1" customHeight="1" x14ac:dyDescent="0.2">
      <c r="A69" s="82"/>
      <c r="B69" s="291"/>
      <c r="C69" s="292"/>
      <c r="D69" s="292"/>
      <c r="E69" s="292"/>
      <c r="F69" s="292"/>
      <c r="G69" s="292"/>
      <c r="H69" s="292"/>
      <c r="I69" s="292"/>
      <c r="J69" s="291"/>
      <c r="K69" s="292"/>
      <c r="L69" s="292"/>
      <c r="M69" s="29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M69" s="82"/>
      <c r="AN69" s="82"/>
    </row>
    <row r="70" spans="1:40" ht="24.75" hidden="1" customHeight="1" x14ac:dyDescent="0.2">
      <c r="A70" s="82"/>
      <c r="B70" s="291"/>
      <c r="C70" s="292"/>
      <c r="D70" s="292"/>
      <c r="E70" s="292"/>
      <c r="F70" s="292"/>
      <c r="G70" s="292"/>
      <c r="H70" s="292"/>
      <c r="I70" s="292"/>
      <c r="J70" s="291"/>
      <c r="K70" s="292"/>
      <c r="L70" s="292"/>
      <c r="M70" s="29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M70" s="82"/>
      <c r="AN70" s="82"/>
    </row>
    <row r="71" spans="1:40" ht="12.75" hidden="1" customHeight="1" x14ac:dyDescent="0.2">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M71" s="82"/>
      <c r="AN71" s="82"/>
    </row>
    <row r="72" spans="1:40" ht="12.75" customHeight="1" x14ac:dyDescent="0.2">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M72" s="82"/>
      <c r="AN72" s="82"/>
    </row>
    <row r="73" spans="1:40" ht="12.75" customHeight="1" x14ac:dyDescent="0.2">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M73" s="82"/>
      <c r="AN73" s="82"/>
    </row>
    <row r="74" spans="1:40" ht="12.75" customHeight="1" x14ac:dyDescent="0.2">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M74" s="82"/>
      <c r="AN74" s="82"/>
    </row>
    <row r="75" spans="1:40" ht="12.75" customHeight="1" x14ac:dyDescent="0.2">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M75" s="82"/>
      <c r="AN75" s="82"/>
    </row>
    <row r="76" spans="1:40" ht="12.75" customHeight="1" x14ac:dyDescent="0.2">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M76" s="82"/>
      <c r="AN76" s="82"/>
    </row>
    <row r="77" spans="1:40" ht="12.75" customHeight="1" x14ac:dyDescent="0.2">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M77" s="82"/>
      <c r="AN77" s="82"/>
    </row>
    <row r="78" spans="1:40" ht="12.75" customHeight="1" x14ac:dyDescent="0.2">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M78" s="82"/>
      <c r="AN78" s="82"/>
    </row>
    <row r="79" spans="1:40" ht="12.75" customHeight="1" x14ac:dyDescent="0.2">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M79" s="82"/>
      <c r="AN79" s="82"/>
    </row>
    <row r="80" spans="1:40" ht="12.75" customHeight="1" x14ac:dyDescent="0.2">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M80" s="82"/>
      <c r="AN80" s="82"/>
    </row>
    <row r="81" spans="1:40" ht="12.75" customHeight="1" x14ac:dyDescent="0.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M81" s="82"/>
      <c r="AN81" s="82"/>
    </row>
    <row r="82" spans="1:40" ht="12.75" customHeight="1" x14ac:dyDescent="0.2">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M82" s="82"/>
      <c r="AN82" s="82"/>
    </row>
    <row r="83" spans="1:40" ht="12.75" customHeight="1" x14ac:dyDescent="0.2">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M83" s="82"/>
      <c r="AN83" s="82"/>
    </row>
    <row r="84" spans="1:40" ht="12.75" customHeight="1" x14ac:dyDescent="0.2">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M84" s="82"/>
      <c r="AN84" s="82"/>
    </row>
    <row r="85" spans="1:40" ht="12.75" customHeight="1" x14ac:dyDescent="0.2">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M85" s="82"/>
      <c r="AN85" s="82"/>
    </row>
    <row r="86" spans="1:40" ht="15" hidden="1" customHeight="1" x14ac:dyDescent="0.2">
      <c r="A86" s="82"/>
      <c r="B86" s="82"/>
      <c r="C86" s="82"/>
      <c r="D86" s="82"/>
      <c r="E86" s="82"/>
      <c r="F86" s="293"/>
      <c r="G86" s="294"/>
      <c r="H86" s="294"/>
      <c r="I86" s="147" t="s">
        <v>126</v>
      </c>
      <c r="J86" s="82"/>
      <c r="K86" s="148"/>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M86" s="82"/>
      <c r="AN86" s="82"/>
    </row>
    <row r="87" spans="1:40" ht="15" hidden="1" customHeight="1" x14ac:dyDescent="0.2">
      <c r="A87" s="82"/>
      <c r="B87" s="82"/>
      <c r="C87" s="82"/>
      <c r="D87" s="82"/>
      <c r="E87" s="82"/>
      <c r="F87" s="295"/>
      <c r="G87" s="296"/>
      <c r="H87" s="296"/>
      <c r="I87" s="147" t="s">
        <v>127</v>
      </c>
      <c r="J87" s="82"/>
      <c r="K87" s="148"/>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M87" s="82"/>
      <c r="AN87" s="82"/>
    </row>
    <row r="88" spans="1:40" ht="15" hidden="1" customHeight="1" x14ac:dyDescent="0.2">
      <c r="A88" s="82"/>
      <c r="B88" s="82"/>
      <c r="C88" s="82"/>
      <c r="D88" s="82"/>
      <c r="E88" s="82"/>
      <c r="F88" s="301"/>
      <c r="G88" s="292"/>
      <c r="H88" s="292"/>
      <c r="I88" s="147" t="s">
        <v>128</v>
      </c>
      <c r="J88" s="82"/>
      <c r="K88" s="148"/>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M88" s="82"/>
      <c r="AN88" s="82"/>
    </row>
    <row r="89" spans="1:40" ht="15" hidden="1" customHeight="1" x14ac:dyDescent="0.2">
      <c r="A89" s="82"/>
      <c r="B89" s="82"/>
      <c r="C89" s="82"/>
      <c r="D89" s="82"/>
      <c r="E89" s="82"/>
      <c r="F89" s="293"/>
      <c r="G89" s="294"/>
      <c r="H89" s="294"/>
      <c r="I89" s="82"/>
      <c r="J89" s="82"/>
      <c r="K89" s="148"/>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M89" s="82"/>
      <c r="AN89" s="82"/>
    </row>
    <row r="90" spans="1:40" ht="15" hidden="1" customHeight="1" x14ac:dyDescent="0.2">
      <c r="A90" s="82"/>
      <c r="B90" s="82"/>
      <c r="C90" s="82"/>
      <c r="D90" s="82"/>
      <c r="E90" s="82"/>
      <c r="F90" s="295"/>
      <c r="G90" s="296"/>
      <c r="H90" s="296"/>
      <c r="I90" s="82"/>
      <c r="J90" s="82"/>
      <c r="K90" s="148"/>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M90" s="82"/>
      <c r="AN90" s="82"/>
    </row>
    <row r="91" spans="1:40" ht="15" hidden="1" customHeight="1" x14ac:dyDescent="0.2">
      <c r="A91" s="82"/>
      <c r="B91" s="82"/>
      <c r="C91" s="82"/>
      <c r="D91" s="82"/>
      <c r="E91" s="82"/>
      <c r="F91" s="82"/>
      <c r="G91" s="82"/>
      <c r="H91" s="82"/>
      <c r="I91" s="82"/>
      <c r="J91" s="82"/>
      <c r="K91" s="148"/>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M91" s="82"/>
      <c r="AN91" s="82"/>
    </row>
    <row r="92" spans="1:40" ht="15" hidden="1" customHeight="1" x14ac:dyDescent="0.2">
      <c r="A92" s="82"/>
      <c r="B92" s="82"/>
      <c r="C92" s="82"/>
      <c r="D92" s="82"/>
      <c r="E92" s="82"/>
      <c r="F92" s="82"/>
      <c r="G92" s="82"/>
      <c r="H92" s="82"/>
      <c r="I92" s="82"/>
      <c r="J92" s="82"/>
      <c r="K92" s="148"/>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M92" s="82"/>
      <c r="AN92" s="82"/>
    </row>
    <row r="93" spans="1:40" ht="15" hidden="1" customHeight="1" x14ac:dyDescent="0.2">
      <c r="A93" s="82"/>
      <c r="B93" s="82"/>
      <c r="C93" s="82"/>
      <c r="D93" s="82"/>
      <c r="E93" s="82"/>
      <c r="F93" s="82"/>
      <c r="G93" s="82"/>
      <c r="H93" s="82"/>
      <c r="I93" s="82"/>
      <c r="J93" s="82"/>
      <c r="K93" s="148"/>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M93" s="82"/>
      <c r="AN93" s="82"/>
    </row>
    <row r="94" spans="1:40" ht="15" hidden="1" customHeight="1" x14ac:dyDescent="0.2">
      <c r="A94" s="82"/>
      <c r="B94" s="82"/>
      <c r="C94" s="82"/>
      <c r="D94" s="82"/>
      <c r="E94" s="82"/>
      <c r="F94" s="82"/>
      <c r="G94" s="82"/>
      <c r="H94" s="82"/>
      <c r="I94" s="82"/>
      <c r="J94" s="82"/>
      <c r="K94" s="148"/>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M94" s="82"/>
      <c r="AN94" s="82"/>
    </row>
    <row r="95" spans="1:40" ht="15" hidden="1" customHeight="1" x14ac:dyDescent="0.2">
      <c r="A95" s="82"/>
      <c r="B95" s="82"/>
      <c r="C95" s="82"/>
      <c r="D95" s="82"/>
      <c r="E95" s="82"/>
      <c r="F95" s="82"/>
      <c r="G95" s="82"/>
      <c r="H95" s="82"/>
      <c r="I95" s="82"/>
      <c r="J95" s="82"/>
      <c r="K95" s="148"/>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M95" s="82"/>
      <c r="AN95" s="82"/>
    </row>
    <row r="96" spans="1:40" ht="15" hidden="1" customHeight="1" x14ac:dyDescent="0.2">
      <c r="A96" s="82"/>
      <c r="B96" s="82"/>
      <c r="C96" s="82"/>
      <c r="D96" s="82"/>
      <c r="E96" s="82"/>
      <c r="F96" s="82"/>
      <c r="G96" s="82"/>
      <c r="H96" s="82"/>
      <c r="I96" s="82"/>
      <c r="J96" s="82"/>
      <c r="K96" s="148"/>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M96" s="82"/>
      <c r="AN96" s="82"/>
    </row>
    <row r="97" spans="1:40" ht="15" hidden="1" customHeight="1" x14ac:dyDescent="0.2">
      <c r="A97" s="82"/>
      <c r="B97" s="82"/>
      <c r="C97" s="82"/>
      <c r="D97" s="82"/>
      <c r="E97" s="82"/>
      <c r="F97" s="82"/>
      <c r="G97" s="82"/>
      <c r="H97" s="82"/>
      <c r="I97" s="82"/>
      <c r="J97" s="82"/>
      <c r="K97" s="148"/>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M97" s="82"/>
      <c r="AN97" s="82"/>
    </row>
    <row r="98" spans="1:40" ht="15" hidden="1" customHeight="1" x14ac:dyDescent="0.2">
      <c r="A98" s="82"/>
      <c r="B98" s="82"/>
      <c r="C98" s="82"/>
      <c r="D98" s="82"/>
      <c r="E98" s="82"/>
      <c r="F98" s="82"/>
      <c r="G98" s="82"/>
      <c r="H98" s="82"/>
      <c r="I98" s="82"/>
      <c r="J98" s="82"/>
      <c r="K98" s="148"/>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M98" s="82"/>
      <c r="AN98" s="82"/>
    </row>
    <row r="99" spans="1:40" ht="15" hidden="1" customHeight="1" x14ac:dyDescent="0.2">
      <c r="A99" s="82"/>
      <c r="B99" s="82"/>
      <c r="C99" s="82"/>
      <c r="D99" s="82"/>
      <c r="E99" s="82"/>
      <c r="F99" s="82"/>
      <c r="G99" s="82"/>
      <c r="H99" s="82"/>
      <c r="I99" s="82"/>
      <c r="J99" s="82"/>
      <c r="K99" s="148"/>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M99" s="82"/>
      <c r="AN99" s="82"/>
    </row>
    <row r="100" spans="1:40" ht="15" hidden="1" customHeight="1" x14ac:dyDescent="0.2">
      <c r="A100" s="82"/>
      <c r="B100" s="82"/>
      <c r="C100" s="82"/>
      <c r="D100" s="82"/>
      <c r="E100" s="82"/>
      <c r="F100" s="82"/>
      <c r="G100" s="82"/>
      <c r="H100" s="82"/>
      <c r="I100" s="82"/>
      <c r="J100" s="82"/>
      <c r="K100" s="148"/>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M100" s="82"/>
      <c r="AN100" s="82"/>
    </row>
    <row r="101" spans="1:40" ht="15" hidden="1" customHeight="1" x14ac:dyDescent="0.2">
      <c r="A101" s="82"/>
      <c r="B101" s="82"/>
      <c r="C101" s="82"/>
      <c r="D101" s="82"/>
      <c r="E101" s="82"/>
      <c r="F101" s="82"/>
      <c r="G101" s="82"/>
      <c r="H101" s="82"/>
      <c r="I101" s="82"/>
      <c r="J101" s="82"/>
      <c r="K101" s="148"/>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M101" s="82"/>
      <c r="AN101" s="82"/>
    </row>
    <row r="102" spans="1:40" ht="15" hidden="1" customHeight="1" x14ac:dyDescent="0.2">
      <c r="A102" s="82"/>
      <c r="B102" s="82"/>
      <c r="C102" s="82"/>
      <c r="D102" s="82"/>
      <c r="E102" s="82"/>
      <c r="F102" s="82"/>
      <c r="G102" s="82"/>
      <c r="H102" s="82"/>
      <c r="I102" s="82"/>
      <c r="J102" s="82"/>
      <c r="K102" s="148"/>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M102" s="82"/>
      <c r="AN102" s="82"/>
    </row>
    <row r="103" spans="1:40" ht="15" hidden="1" customHeight="1" x14ac:dyDescent="0.2">
      <c r="A103" s="82"/>
      <c r="B103" s="82"/>
      <c r="C103" s="82"/>
      <c r="D103" s="82"/>
      <c r="E103" s="82"/>
      <c r="F103" s="82"/>
      <c r="G103" s="82"/>
      <c r="H103" s="82"/>
      <c r="I103" s="82"/>
      <c r="J103" s="82"/>
      <c r="K103" s="148"/>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M103" s="82"/>
      <c r="AN103" s="82"/>
    </row>
    <row r="104" spans="1:40" ht="15" hidden="1" customHeight="1" x14ac:dyDescent="0.2">
      <c r="A104" s="82"/>
      <c r="B104" s="82"/>
      <c r="C104" s="82"/>
      <c r="D104" s="82"/>
      <c r="E104" s="82"/>
      <c r="F104" s="82"/>
      <c r="G104" s="82"/>
      <c r="H104" s="82"/>
      <c r="I104" s="82"/>
      <c r="J104" s="82"/>
      <c r="K104" s="148"/>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M104" s="82"/>
      <c r="AN104" s="82"/>
    </row>
    <row r="105" spans="1:40" ht="15" hidden="1" customHeight="1" x14ac:dyDescent="0.2">
      <c r="A105" s="82"/>
      <c r="B105" s="82"/>
      <c r="C105" s="82"/>
      <c r="D105" s="82"/>
      <c r="E105" s="82"/>
      <c r="F105" s="82"/>
      <c r="G105" s="82"/>
      <c r="H105" s="82"/>
      <c r="I105" s="82"/>
      <c r="J105" s="82"/>
      <c r="K105" s="148"/>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M105" s="82"/>
      <c r="AN105" s="82"/>
    </row>
    <row r="106" spans="1:40" ht="15" hidden="1" customHeight="1" x14ac:dyDescent="0.2">
      <c r="A106" s="82"/>
      <c r="B106" s="82"/>
      <c r="C106" s="82"/>
      <c r="D106" s="82"/>
      <c r="E106" s="82"/>
      <c r="F106" s="82"/>
      <c r="G106" s="82"/>
      <c r="H106" s="82"/>
      <c r="I106" s="82"/>
      <c r="J106" s="82"/>
      <c r="K106" s="148"/>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M106" s="82"/>
      <c r="AN106" s="82"/>
    </row>
    <row r="107" spans="1:40" ht="15" hidden="1" customHeight="1" x14ac:dyDescent="0.2">
      <c r="A107" s="82"/>
      <c r="B107" s="82"/>
      <c r="C107" s="82"/>
      <c r="D107" s="82"/>
      <c r="E107" s="82"/>
      <c r="F107" s="82"/>
      <c r="G107" s="82"/>
      <c r="H107" s="82"/>
      <c r="I107" s="82"/>
      <c r="J107" s="82"/>
      <c r="K107" s="148"/>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M107" s="82"/>
      <c r="AN107" s="82"/>
    </row>
    <row r="108" spans="1:40" ht="15" hidden="1" customHeight="1" x14ac:dyDescent="0.2">
      <c r="A108" s="82"/>
      <c r="B108" s="82"/>
      <c r="C108" s="82"/>
      <c r="D108" s="82"/>
      <c r="E108" s="82"/>
      <c r="F108" s="82"/>
      <c r="G108" s="82"/>
      <c r="H108" s="82"/>
      <c r="I108" s="82"/>
      <c r="J108" s="82"/>
      <c r="K108" s="148"/>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M108" s="82"/>
      <c r="AN108" s="82"/>
    </row>
    <row r="109" spans="1:40" ht="15" hidden="1" customHeight="1" x14ac:dyDescent="0.2">
      <c r="A109" s="82"/>
      <c r="B109" s="82"/>
      <c r="C109" s="82"/>
      <c r="D109" s="82"/>
      <c r="E109" s="82"/>
      <c r="F109" s="82"/>
      <c r="G109" s="82"/>
      <c r="H109" s="82"/>
      <c r="I109" s="82"/>
      <c r="J109" s="82"/>
      <c r="K109" s="148"/>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M109" s="82"/>
      <c r="AN109" s="82"/>
    </row>
    <row r="110" spans="1:40" ht="15" hidden="1" customHeight="1" x14ac:dyDescent="0.2">
      <c r="A110" s="82"/>
      <c r="B110" s="82"/>
      <c r="C110" s="82"/>
      <c r="D110" s="82"/>
      <c r="E110" s="82"/>
      <c r="F110" s="82"/>
      <c r="G110" s="82"/>
      <c r="H110" s="82"/>
      <c r="I110" s="82"/>
      <c r="J110" s="82"/>
      <c r="K110" s="148"/>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M110" s="82"/>
      <c r="AN110" s="82"/>
    </row>
    <row r="111" spans="1:40" ht="15" hidden="1" customHeight="1" x14ac:dyDescent="0.2">
      <c r="A111" s="82"/>
      <c r="B111" s="82"/>
      <c r="C111" s="82"/>
      <c r="D111" s="82"/>
      <c r="E111" s="82"/>
      <c r="F111" s="82"/>
      <c r="G111" s="82"/>
      <c r="H111" s="82"/>
      <c r="I111" s="82"/>
      <c r="J111" s="82"/>
      <c r="K111" s="148"/>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M111" s="82"/>
      <c r="AN111" s="82"/>
    </row>
    <row r="112" spans="1:40" ht="15" hidden="1" customHeight="1" x14ac:dyDescent="0.2">
      <c r="A112" s="82"/>
      <c r="B112" s="82"/>
      <c r="C112" s="82"/>
      <c r="D112" s="82"/>
      <c r="E112" s="82"/>
      <c r="F112" s="82"/>
      <c r="G112" s="82"/>
      <c r="H112" s="82"/>
      <c r="I112" s="82"/>
      <c r="J112" s="82"/>
      <c r="K112" s="148"/>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M112" s="82"/>
      <c r="AN112" s="82"/>
    </row>
    <row r="113" spans="1:40" ht="15" hidden="1" customHeight="1" x14ac:dyDescent="0.2">
      <c r="A113" s="82"/>
      <c r="B113" s="82"/>
      <c r="C113" s="82"/>
      <c r="D113" s="82"/>
      <c r="E113" s="82"/>
      <c r="F113" s="82"/>
      <c r="G113" s="82"/>
      <c r="H113" s="82"/>
      <c r="I113" s="82"/>
      <c r="J113" s="82"/>
      <c r="K113" s="148"/>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M113" s="82"/>
      <c r="AN113" s="82"/>
    </row>
    <row r="114" spans="1:40" ht="15" hidden="1" customHeight="1" x14ac:dyDescent="0.2">
      <c r="A114" s="82"/>
      <c r="B114" s="82"/>
      <c r="C114" s="82"/>
      <c r="D114" s="82"/>
      <c r="E114" s="82"/>
      <c r="F114" s="82"/>
      <c r="G114" s="82"/>
      <c r="H114" s="82"/>
      <c r="I114" s="82"/>
      <c r="J114" s="82"/>
      <c r="K114" s="148"/>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M114" s="82"/>
      <c r="AN114" s="82"/>
    </row>
    <row r="115" spans="1:40" ht="15" hidden="1" customHeight="1" x14ac:dyDescent="0.2">
      <c r="A115" s="82"/>
      <c r="B115" s="82"/>
      <c r="C115" s="82"/>
      <c r="D115" s="82"/>
      <c r="E115" s="82"/>
      <c r="F115" s="82"/>
      <c r="G115" s="82"/>
      <c r="H115" s="82"/>
      <c r="I115" s="82"/>
      <c r="J115" s="82"/>
      <c r="K115" s="148"/>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M115" s="82"/>
      <c r="AN115" s="82"/>
    </row>
    <row r="116" spans="1:40" ht="15" hidden="1" customHeight="1" x14ac:dyDescent="0.2">
      <c r="A116" s="82"/>
      <c r="B116" s="82"/>
      <c r="C116" s="82"/>
      <c r="D116" s="82"/>
      <c r="E116" s="82"/>
      <c r="F116" s="82"/>
      <c r="G116" s="82"/>
      <c r="H116" s="82"/>
      <c r="I116" s="82"/>
      <c r="J116" s="82"/>
      <c r="K116" s="148"/>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M116" s="82"/>
      <c r="AN116" s="82"/>
    </row>
    <row r="117" spans="1:40" ht="15" hidden="1" customHeight="1" x14ac:dyDescent="0.2">
      <c r="A117" s="82"/>
      <c r="B117" s="82"/>
      <c r="C117" s="82"/>
      <c r="D117" s="82"/>
      <c r="E117" s="82"/>
      <c r="F117" s="82"/>
      <c r="G117" s="82"/>
      <c r="H117" s="82"/>
      <c r="I117" s="82"/>
      <c r="J117" s="82"/>
      <c r="K117" s="148"/>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M117" s="82"/>
      <c r="AN117" s="82"/>
    </row>
    <row r="118" spans="1:40" ht="15" hidden="1" customHeight="1" x14ac:dyDescent="0.2">
      <c r="A118" s="82"/>
      <c r="B118" s="82"/>
      <c r="C118" s="82"/>
      <c r="D118" s="82"/>
      <c r="E118" s="82"/>
      <c r="F118" s="82"/>
      <c r="G118" s="82"/>
      <c r="H118" s="82"/>
      <c r="I118" s="82"/>
      <c r="J118" s="82"/>
      <c r="K118" s="148"/>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M118" s="82"/>
      <c r="AN118" s="82"/>
    </row>
    <row r="119" spans="1:40" ht="15" hidden="1" customHeight="1" x14ac:dyDescent="0.2">
      <c r="A119" s="82"/>
      <c r="B119" s="82"/>
      <c r="C119" s="82"/>
      <c r="D119" s="82"/>
      <c r="E119" s="82"/>
      <c r="F119" s="82"/>
      <c r="G119" s="82"/>
      <c r="H119" s="82"/>
      <c r="I119" s="82"/>
      <c r="J119" s="82"/>
      <c r="K119" s="148"/>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M119" s="82"/>
      <c r="AN119" s="82"/>
    </row>
    <row r="120" spans="1:40" ht="15" hidden="1" customHeight="1" x14ac:dyDescent="0.2">
      <c r="A120" s="82"/>
      <c r="B120" s="82"/>
      <c r="C120" s="82"/>
      <c r="D120" s="82"/>
      <c r="E120" s="82"/>
      <c r="F120" s="82"/>
      <c r="G120" s="82"/>
      <c r="H120" s="82"/>
      <c r="I120" s="82"/>
      <c r="J120" s="82"/>
      <c r="K120" s="148"/>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M120" s="82"/>
      <c r="AN120" s="82"/>
    </row>
    <row r="121" spans="1:40" ht="15" hidden="1" customHeight="1" x14ac:dyDescent="0.2">
      <c r="A121" s="82"/>
      <c r="B121" s="82"/>
      <c r="C121" s="82"/>
      <c r="D121" s="82"/>
      <c r="E121" s="82"/>
      <c r="F121" s="82"/>
      <c r="G121" s="82"/>
      <c r="H121" s="82"/>
      <c r="I121" s="82"/>
      <c r="J121" s="82"/>
      <c r="K121" s="148"/>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M121" s="82"/>
      <c r="AN121" s="82"/>
    </row>
    <row r="122" spans="1:40" ht="15" hidden="1" customHeight="1" x14ac:dyDescent="0.2">
      <c r="A122" s="82"/>
      <c r="B122" s="82"/>
      <c r="C122" s="82"/>
      <c r="D122" s="82"/>
      <c r="E122" s="82"/>
      <c r="F122" s="82"/>
      <c r="G122" s="82"/>
      <c r="H122" s="82"/>
      <c r="I122" s="82"/>
      <c r="J122" s="82"/>
      <c r="K122" s="148"/>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M122" s="82"/>
      <c r="AN122" s="82"/>
    </row>
    <row r="123" spans="1:40" ht="15" hidden="1" customHeight="1" x14ac:dyDescent="0.2">
      <c r="A123" s="82"/>
      <c r="B123" s="82"/>
      <c r="C123" s="82"/>
      <c r="D123" s="82"/>
      <c r="E123" s="82"/>
      <c r="F123" s="82"/>
      <c r="G123" s="82"/>
      <c r="H123" s="82"/>
      <c r="I123" s="82"/>
      <c r="J123" s="82"/>
      <c r="K123" s="148"/>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M123" s="82"/>
      <c r="AN123" s="82"/>
    </row>
    <row r="124" spans="1:40" ht="12.75" hidden="1" customHeight="1" x14ac:dyDescent="0.2">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M124" s="82"/>
      <c r="AN124" s="82"/>
    </row>
    <row r="125" spans="1:40" ht="12.75" hidden="1" customHeight="1" x14ac:dyDescent="0.2">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M125" s="82"/>
      <c r="AN125" s="82"/>
    </row>
    <row r="126" spans="1:40" ht="12.75" hidden="1" customHeight="1" x14ac:dyDescent="0.2">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M126" s="82"/>
      <c r="AN126" s="82"/>
    </row>
    <row r="127" spans="1:40" ht="12.75" hidden="1" customHeight="1" x14ac:dyDescent="0.2">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M127" s="82"/>
      <c r="AN127" s="82"/>
    </row>
    <row r="128" spans="1:40" ht="12.75" hidden="1" customHeight="1" x14ac:dyDescent="0.2">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M128" s="82"/>
      <c r="AN128" s="82"/>
    </row>
    <row r="129" spans="1:40" ht="12.75" hidden="1" customHeight="1" x14ac:dyDescent="0.2">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M129" s="82"/>
      <c r="AN129" s="82"/>
    </row>
    <row r="130" spans="1:40" ht="12.75" hidden="1" customHeight="1" x14ac:dyDescent="0.2">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M130" s="82"/>
      <c r="AN130" s="82"/>
    </row>
    <row r="131" spans="1:40" ht="12.75" hidden="1" customHeight="1" x14ac:dyDescent="0.2">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M131" s="82"/>
      <c r="AN131" s="82"/>
    </row>
    <row r="132" spans="1:40" ht="12.75" hidden="1" customHeight="1" x14ac:dyDescent="0.2">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M132" s="82"/>
      <c r="AN132" s="82"/>
    </row>
    <row r="133" spans="1:40" ht="12.75" hidden="1" customHeight="1" x14ac:dyDescent="0.2">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M133" s="82"/>
      <c r="AN133" s="82"/>
    </row>
    <row r="134" spans="1:40" ht="12.75" hidden="1" customHeight="1"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M134" s="82"/>
      <c r="AN134" s="82"/>
    </row>
    <row r="135" spans="1:40" ht="12.75" hidden="1" customHeight="1" x14ac:dyDescent="0.2">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M135" s="82"/>
      <c r="AN135" s="82"/>
    </row>
    <row r="136" spans="1:40" ht="12.75" hidden="1" customHeight="1" x14ac:dyDescent="0.2">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M136" s="82"/>
      <c r="AN136" s="82"/>
    </row>
    <row r="137" spans="1:40" ht="12.75" hidden="1" customHeight="1" x14ac:dyDescent="0.2">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M137" s="82"/>
      <c r="AN137" s="82"/>
    </row>
    <row r="138" spans="1:40" ht="12.75" hidden="1" customHeight="1" x14ac:dyDescent="0.2">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M138" s="82"/>
      <c r="AN138" s="82"/>
    </row>
    <row r="139" spans="1:40" ht="12.75" hidden="1" customHeight="1" x14ac:dyDescent="0.2">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M139" s="82"/>
      <c r="AN139" s="82"/>
    </row>
    <row r="140" spans="1:40" ht="12.75" hidden="1" customHeight="1" x14ac:dyDescent="0.2">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M140" s="82"/>
      <c r="AN140" s="82"/>
    </row>
    <row r="141" spans="1:40" ht="12.75" hidden="1" customHeight="1" x14ac:dyDescent="0.2">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M141" s="82"/>
      <c r="AN141" s="82"/>
    </row>
    <row r="142" spans="1:40" ht="12.75" hidden="1" customHeight="1" x14ac:dyDescent="0.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M142" s="82"/>
      <c r="AN142" s="82"/>
    </row>
    <row r="143" spans="1:40" ht="12.75" hidden="1" customHeight="1" x14ac:dyDescent="0.2">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M143" s="82"/>
      <c r="AN143" s="82"/>
    </row>
    <row r="144" spans="1:40" ht="12.75" hidden="1" customHeight="1" x14ac:dyDescent="0.2">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M144" s="82"/>
      <c r="AN144" s="82"/>
    </row>
    <row r="145" spans="1:40" ht="12.75" hidden="1" customHeight="1" x14ac:dyDescent="0.2">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M145" s="82"/>
      <c r="AN145" s="82"/>
    </row>
    <row r="146" spans="1:40" ht="12.75" hidden="1" customHeight="1" x14ac:dyDescent="0.2">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M146" s="82"/>
      <c r="AN146" s="82"/>
    </row>
    <row r="147" spans="1:40" ht="12.75" hidden="1" customHeight="1" x14ac:dyDescent="0.2">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M147" s="82"/>
      <c r="AN147" s="82"/>
    </row>
    <row r="148" spans="1:40" ht="12.75" hidden="1" customHeight="1" x14ac:dyDescent="0.2">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M148" s="82"/>
      <c r="AN148" s="82"/>
    </row>
    <row r="149" spans="1:40" ht="12.75" hidden="1" customHeight="1" x14ac:dyDescent="0.2">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M149" s="82"/>
      <c r="AN149" s="82"/>
    </row>
    <row r="150" spans="1:40" ht="12.75" customHeight="1" x14ac:dyDescent="0.2">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M150" s="82"/>
      <c r="AN150" s="82"/>
    </row>
    <row r="151" spans="1:40" ht="12.75" customHeight="1" x14ac:dyDescent="0.2">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M151" s="82"/>
      <c r="AN151" s="82"/>
    </row>
    <row r="152" spans="1:40" ht="12.75"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M152" s="82"/>
      <c r="AN152" s="82"/>
    </row>
    <row r="153" spans="1:40" ht="12.75" customHeight="1" x14ac:dyDescent="0.2">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M153" s="82"/>
      <c r="AN153" s="82"/>
    </row>
    <row r="154" spans="1:40" ht="12.75"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M154" s="82"/>
      <c r="AN154" s="82"/>
    </row>
    <row r="155" spans="1:40" ht="12.75" customHeight="1" x14ac:dyDescent="0.2">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M155" s="82"/>
      <c r="AN155" s="82"/>
    </row>
    <row r="156" spans="1:40" ht="12.75"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M156" s="82"/>
      <c r="AN156" s="82"/>
    </row>
    <row r="157" spans="1:40" ht="12.75" customHeight="1" x14ac:dyDescent="0.2">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M157" s="82"/>
      <c r="AN157" s="82"/>
    </row>
    <row r="158" spans="1:40" ht="12.75" customHeight="1" x14ac:dyDescent="0.2">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M158" s="82"/>
      <c r="AN158" s="82"/>
    </row>
    <row r="159" spans="1:40" ht="12.75" customHeight="1" x14ac:dyDescent="0.2">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M159" s="82"/>
      <c r="AN159" s="82"/>
    </row>
    <row r="160" spans="1:40" ht="12.75" customHeight="1"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M160" s="82"/>
      <c r="AN160" s="82"/>
    </row>
    <row r="161" spans="1:40" ht="12.75" customHeight="1"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M161" s="82"/>
      <c r="AN161" s="82"/>
    </row>
    <row r="162" spans="1:40" ht="12.75"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M162" s="82"/>
      <c r="AN162" s="82"/>
    </row>
    <row r="163" spans="1:40" ht="12.75" customHeight="1"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M163" s="82"/>
      <c r="AN163" s="82"/>
    </row>
    <row r="164" spans="1:40" ht="12.75"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M164" s="82"/>
      <c r="AN164" s="82"/>
    </row>
    <row r="165" spans="1:40" ht="12.75"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M165" s="82"/>
      <c r="AN165" s="82"/>
    </row>
    <row r="166" spans="1:40" ht="12.75" customHeight="1"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M166" s="82"/>
      <c r="AN166" s="82"/>
    </row>
    <row r="167" spans="1:40" ht="12.75" customHeight="1" x14ac:dyDescent="0.2">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M167" s="82"/>
      <c r="AN167" s="82"/>
    </row>
    <row r="168" spans="1:40" ht="12.75"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M168" s="82"/>
      <c r="AN168" s="82"/>
    </row>
    <row r="169" spans="1:40" ht="12.75" customHeight="1"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M169" s="82"/>
      <c r="AN169" s="82"/>
    </row>
    <row r="170" spans="1:40" ht="12.75"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M170" s="82"/>
      <c r="AN170" s="82"/>
    </row>
    <row r="171" spans="1:40" ht="12.75" customHeight="1" x14ac:dyDescent="0.2">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M171" s="82"/>
      <c r="AN171" s="82"/>
    </row>
    <row r="172" spans="1:40" ht="12.75"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M172" s="82"/>
      <c r="AN172" s="82"/>
    </row>
    <row r="173" spans="1:40" ht="12.75" customHeight="1" x14ac:dyDescent="0.2">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M173" s="82"/>
      <c r="AN173" s="82"/>
    </row>
    <row r="174" spans="1:40" ht="12.75"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M174" s="82"/>
      <c r="AN174" s="82"/>
    </row>
    <row r="175" spans="1:40" ht="12.75"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M175" s="82"/>
      <c r="AN175" s="82"/>
    </row>
    <row r="176" spans="1:40" ht="12.75" customHeight="1"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M176" s="82"/>
      <c r="AN176" s="82"/>
    </row>
    <row r="177" spans="1:40" ht="12.75"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M177" s="82"/>
      <c r="AN177" s="82"/>
    </row>
    <row r="178" spans="1:40" ht="12.75"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M178" s="82"/>
      <c r="AN178" s="82"/>
    </row>
    <row r="179" spans="1:40" ht="12.75" customHeight="1" x14ac:dyDescent="0.2">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M179" s="82"/>
      <c r="AN179" s="82"/>
    </row>
    <row r="180" spans="1:40" ht="12.75"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M180" s="82"/>
      <c r="AN180" s="82"/>
    </row>
    <row r="181" spans="1:40" ht="12.75"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M181" s="82"/>
      <c r="AN181" s="82"/>
    </row>
    <row r="182" spans="1:40" ht="12.75" customHeight="1" x14ac:dyDescent="0.2">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M182" s="82"/>
      <c r="AN182" s="82"/>
    </row>
    <row r="183" spans="1:40" ht="12.75"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M183" s="82"/>
      <c r="AN183" s="82"/>
    </row>
    <row r="184" spans="1:40" ht="12.75" customHeight="1" x14ac:dyDescent="0.2">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M184" s="82"/>
      <c r="AN184" s="82"/>
    </row>
    <row r="185" spans="1:40" ht="12.75" customHeight="1" x14ac:dyDescent="0.2">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M185" s="82"/>
      <c r="AN185" s="82"/>
    </row>
    <row r="186" spans="1:40" ht="12.75" customHeight="1"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M186" s="82"/>
      <c r="AN186" s="82"/>
    </row>
    <row r="187" spans="1:40" ht="12.75" customHeight="1"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M187" s="82"/>
      <c r="AN187" s="82"/>
    </row>
    <row r="188" spans="1:40" ht="12.75" customHeight="1"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M188" s="82"/>
      <c r="AN188" s="82"/>
    </row>
    <row r="189" spans="1:40" ht="12.75" customHeight="1"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M189" s="82"/>
      <c r="AN189" s="82"/>
    </row>
    <row r="190" spans="1:40" ht="12.75" customHeight="1" x14ac:dyDescent="0.2">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M190" s="82"/>
      <c r="AN190" s="82"/>
    </row>
    <row r="191" spans="1:40" ht="12.75" customHeight="1" x14ac:dyDescent="0.2">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M191" s="82"/>
      <c r="AN191" s="82"/>
    </row>
    <row r="192" spans="1:40" ht="12.75" customHeight="1"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M192" s="82"/>
      <c r="AN192" s="82"/>
    </row>
    <row r="193" spans="1:40" ht="12.75" customHeight="1" x14ac:dyDescent="0.2">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M193" s="82"/>
      <c r="AN193" s="82"/>
    </row>
    <row r="194" spans="1:40" ht="12.75"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M194" s="82"/>
      <c r="AN194" s="82"/>
    </row>
    <row r="195" spans="1:40" ht="12.75"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M195" s="82"/>
      <c r="AN195" s="82"/>
    </row>
    <row r="196" spans="1:40" ht="12.75" customHeight="1" x14ac:dyDescent="0.2">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M196" s="82"/>
      <c r="AN196" s="82"/>
    </row>
    <row r="197" spans="1:40" ht="12.75" customHeight="1" x14ac:dyDescent="0.2">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M197" s="82"/>
      <c r="AN197" s="82"/>
    </row>
    <row r="198" spans="1:40" ht="12.75"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M198" s="82"/>
      <c r="AN198" s="82"/>
    </row>
    <row r="199" spans="1:40" ht="12.75"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M199" s="82"/>
      <c r="AN199" s="82"/>
    </row>
    <row r="200" spans="1:40" ht="12.75"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M200" s="82"/>
      <c r="AN200" s="82"/>
    </row>
    <row r="201" spans="1:40" ht="12.75"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M201" s="82"/>
      <c r="AN201" s="82"/>
    </row>
    <row r="202" spans="1:40" ht="12.75" customHeight="1" x14ac:dyDescent="0.2">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M202" s="82"/>
      <c r="AN202" s="82"/>
    </row>
    <row r="203" spans="1:40" ht="12.75" customHeight="1" x14ac:dyDescent="0.2">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M203" s="82"/>
      <c r="AN203" s="82"/>
    </row>
    <row r="204" spans="1:40" ht="12.75" customHeight="1" x14ac:dyDescent="0.2">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M204" s="82"/>
      <c r="AN204" s="82"/>
    </row>
    <row r="205" spans="1:40" ht="12.75" customHeight="1"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M205" s="82"/>
      <c r="AN205" s="82"/>
    </row>
    <row r="206" spans="1:40" ht="12.75" customHeight="1" x14ac:dyDescent="0.2">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M206" s="82"/>
      <c r="AN206" s="82"/>
    </row>
    <row r="207" spans="1:40" ht="12.75"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M207" s="82"/>
      <c r="AN207" s="82"/>
    </row>
    <row r="208" spans="1:40" ht="12.75"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M208" s="82"/>
      <c r="AN208" s="82"/>
    </row>
    <row r="209" spans="1:40" ht="12.75" customHeight="1" x14ac:dyDescent="0.2">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M209" s="82"/>
      <c r="AN209" s="82"/>
    </row>
    <row r="210" spans="1:40" ht="12.75"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M210" s="82"/>
      <c r="AN210" s="82"/>
    </row>
    <row r="211" spans="1:40" ht="12.75" customHeight="1" x14ac:dyDescent="0.2">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M211" s="82"/>
      <c r="AN211" s="82"/>
    </row>
    <row r="212" spans="1:40" ht="12.75" customHeight="1" x14ac:dyDescent="0.2">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M212" s="82"/>
      <c r="AN212" s="82"/>
    </row>
    <row r="213" spans="1:40" ht="12.75"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M213" s="82"/>
      <c r="AN213" s="82"/>
    </row>
    <row r="214" spans="1:40" ht="12.75" customHeight="1"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M214" s="82"/>
      <c r="AN214" s="82"/>
    </row>
    <row r="215" spans="1:40" ht="12.75" customHeight="1" x14ac:dyDescent="0.2">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M215" s="82"/>
      <c r="AN215" s="82"/>
    </row>
    <row r="216" spans="1:40" ht="12.75" customHeight="1" x14ac:dyDescent="0.2">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M216" s="82"/>
      <c r="AN216" s="82"/>
    </row>
    <row r="217" spans="1:40" ht="12.75" customHeight="1" x14ac:dyDescent="0.2">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M217" s="82"/>
      <c r="AN217" s="82"/>
    </row>
    <row r="218" spans="1:40" ht="12.75" customHeight="1" x14ac:dyDescent="0.2">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M218" s="82"/>
      <c r="AN218" s="82"/>
    </row>
    <row r="219" spans="1:40" ht="12.75"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M219" s="82"/>
      <c r="AN219" s="82"/>
    </row>
    <row r="220" spans="1:40" ht="12.75" customHeight="1" x14ac:dyDescent="0.2">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M220" s="82"/>
      <c r="AN220" s="82"/>
    </row>
    <row r="221" spans="1:40" ht="12.75" customHeight="1" x14ac:dyDescent="0.2">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M221" s="82"/>
      <c r="AN221" s="82"/>
    </row>
    <row r="222" spans="1:40" ht="12.75" customHeight="1" x14ac:dyDescent="0.2">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M222" s="82"/>
      <c r="AN222" s="82"/>
    </row>
    <row r="223" spans="1:40" ht="12.75" customHeight="1" x14ac:dyDescent="0.2">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M223" s="82"/>
      <c r="AN223" s="82"/>
    </row>
    <row r="224" spans="1:40" ht="12.75" customHeight="1" x14ac:dyDescent="0.2">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M224" s="82"/>
      <c r="AN224" s="82"/>
    </row>
    <row r="225" spans="1:40" ht="12.75" customHeight="1" x14ac:dyDescent="0.2">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M225" s="82"/>
      <c r="AN225" s="82"/>
    </row>
    <row r="226" spans="1:40" ht="12.75" customHeight="1" x14ac:dyDescent="0.2">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M226" s="82"/>
      <c r="AN226" s="82"/>
    </row>
    <row r="227" spans="1:40" ht="12.75" customHeight="1" x14ac:dyDescent="0.2">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M227" s="82"/>
      <c r="AN227" s="82"/>
    </row>
    <row r="228" spans="1:40" ht="12.75" customHeight="1" x14ac:dyDescent="0.2">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M228" s="82"/>
      <c r="AN228" s="82"/>
    </row>
    <row r="229" spans="1:40" ht="12.75" customHeight="1" x14ac:dyDescent="0.2">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M229" s="82"/>
      <c r="AN229" s="82"/>
    </row>
    <row r="230" spans="1:40" ht="12.75" customHeight="1" x14ac:dyDescent="0.2">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M230" s="82"/>
      <c r="AN230" s="82"/>
    </row>
    <row r="231" spans="1:40" ht="12.75" customHeight="1" x14ac:dyDescent="0.2">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M231" s="82"/>
      <c r="AN231" s="82"/>
    </row>
    <row r="232" spans="1:40" ht="12.75" customHeight="1" x14ac:dyDescent="0.2">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M232" s="82"/>
      <c r="AN232" s="82"/>
    </row>
    <row r="233" spans="1:40" ht="12.75" customHeight="1" x14ac:dyDescent="0.2">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M233" s="82"/>
      <c r="AN233" s="82"/>
    </row>
    <row r="234" spans="1:40" ht="12.75" customHeight="1" x14ac:dyDescent="0.2">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M234" s="82"/>
      <c r="AN234" s="82"/>
    </row>
    <row r="235" spans="1:40" ht="12.75" customHeight="1" x14ac:dyDescent="0.2">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M235" s="82"/>
      <c r="AN235" s="82"/>
    </row>
    <row r="236" spans="1:40" ht="12.75" customHeight="1" x14ac:dyDescent="0.2">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M236" s="82"/>
      <c r="AN236" s="82"/>
    </row>
    <row r="237" spans="1:40" ht="12.75" customHeight="1" x14ac:dyDescent="0.2">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M237" s="82"/>
      <c r="AN237" s="82"/>
    </row>
    <row r="238" spans="1:40" ht="12.75" customHeight="1" x14ac:dyDescent="0.2">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M238" s="82"/>
      <c r="AN238" s="82"/>
    </row>
    <row r="239" spans="1:40" ht="12.75" customHeight="1" x14ac:dyDescent="0.2">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M239" s="82"/>
      <c r="AN239" s="82"/>
    </row>
    <row r="240" spans="1:40" ht="12.75" customHeight="1" x14ac:dyDescent="0.2">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M240" s="82"/>
      <c r="AN240" s="82"/>
    </row>
    <row r="241" spans="1:40" ht="12.75" customHeight="1" x14ac:dyDescent="0.2">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M241" s="82"/>
      <c r="AN241" s="82"/>
    </row>
    <row r="242" spans="1:40" ht="12.75" customHeight="1" x14ac:dyDescent="0.2">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M242" s="82"/>
      <c r="AN242" s="82"/>
    </row>
    <row r="243" spans="1:40" ht="12.75" customHeight="1" x14ac:dyDescent="0.2">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M243" s="82"/>
      <c r="AN243" s="82"/>
    </row>
    <row r="244" spans="1:40" ht="12.75" customHeight="1" x14ac:dyDescent="0.2">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M244" s="82"/>
      <c r="AN244" s="82"/>
    </row>
    <row r="245" spans="1:40" ht="12.75" customHeight="1" x14ac:dyDescent="0.2">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M245" s="82"/>
      <c r="AN245" s="82"/>
    </row>
    <row r="246" spans="1:40" ht="12.75" customHeight="1" x14ac:dyDescent="0.2">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M246" s="82"/>
      <c r="AN246" s="82"/>
    </row>
    <row r="247" spans="1:40" ht="12.75" customHeight="1" x14ac:dyDescent="0.2">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M247" s="82"/>
      <c r="AN247" s="82"/>
    </row>
    <row r="248" spans="1:40" ht="12.75" customHeight="1" x14ac:dyDescent="0.2">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M248" s="82"/>
      <c r="AN248" s="82"/>
    </row>
    <row r="249" spans="1:40" ht="12.75" customHeight="1" x14ac:dyDescent="0.2">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M249" s="82"/>
      <c r="AN249" s="82"/>
    </row>
    <row r="250" spans="1:40" ht="12.75" customHeight="1" x14ac:dyDescent="0.2">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M250" s="82"/>
      <c r="AN250" s="82"/>
    </row>
    <row r="251" spans="1:40" ht="12.75" customHeight="1" x14ac:dyDescent="0.2">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M251" s="82"/>
      <c r="AN251" s="82"/>
    </row>
    <row r="252" spans="1:40" ht="12.75" customHeight="1" x14ac:dyDescent="0.2">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M252" s="82"/>
      <c r="AN252" s="82"/>
    </row>
    <row r="253" spans="1:40" ht="12.75" customHeight="1" x14ac:dyDescent="0.2">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M253" s="82"/>
      <c r="AN253" s="82"/>
    </row>
    <row r="254" spans="1:40" ht="12.75" customHeight="1" x14ac:dyDescent="0.2">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M254" s="82"/>
      <c r="AN254" s="82"/>
    </row>
    <row r="255" spans="1:40" ht="12.75" customHeight="1" x14ac:dyDescent="0.2">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M255" s="82"/>
      <c r="AN255" s="82"/>
    </row>
    <row r="256" spans="1:40" ht="12.75" customHeight="1" x14ac:dyDescent="0.2">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M256" s="82"/>
      <c r="AN256" s="82"/>
    </row>
    <row r="257" spans="1:40" ht="12.75" customHeight="1" x14ac:dyDescent="0.2">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M257" s="82"/>
      <c r="AN257" s="82"/>
    </row>
    <row r="258" spans="1:40" ht="12.75" customHeight="1" x14ac:dyDescent="0.2">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M258" s="82"/>
      <c r="AN258" s="82"/>
    </row>
    <row r="259" spans="1:40" ht="12.75" customHeight="1" x14ac:dyDescent="0.2">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M259" s="82"/>
      <c r="AN259" s="82"/>
    </row>
    <row r="260" spans="1:40" ht="12.75" customHeight="1" x14ac:dyDescent="0.2">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M260" s="82"/>
      <c r="AN260" s="82"/>
    </row>
    <row r="261" spans="1:40" ht="12.75" customHeight="1" x14ac:dyDescent="0.2">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M261" s="82"/>
      <c r="AN261" s="82"/>
    </row>
    <row r="262" spans="1:40" ht="12.75" customHeight="1" x14ac:dyDescent="0.2">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M262" s="82"/>
      <c r="AN262" s="82"/>
    </row>
    <row r="263" spans="1:40" ht="12.75" customHeight="1" x14ac:dyDescent="0.2">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M263" s="82"/>
      <c r="AN263" s="82"/>
    </row>
    <row r="264" spans="1:40" ht="12.75" customHeight="1" x14ac:dyDescent="0.2">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M264" s="82"/>
      <c r="AN264" s="82"/>
    </row>
    <row r="265" spans="1:40" ht="12.75" customHeight="1" x14ac:dyDescent="0.2">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M265" s="82"/>
      <c r="AN265" s="82"/>
    </row>
    <row r="266" spans="1:40" ht="12.75" customHeight="1" x14ac:dyDescent="0.2">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M266" s="82"/>
      <c r="AN266" s="82"/>
    </row>
    <row r="267" spans="1:40" ht="12.75" customHeight="1" x14ac:dyDescent="0.2">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M267" s="82"/>
      <c r="AN267" s="82"/>
    </row>
    <row r="268" spans="1:40" ht="12.75" customHeight="1" x14ac:dyDescent="0.2">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M268" s="82"/>
      <c r="AN268" s="82"/>
    </row>
    <row r="269" spans="1:40" ht="12.75" customHeight="1" x14ac:dyDescent="0.2">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M269" s="82"/>
      <c r="AN269" s="82"/>
    </row>
    <row r="270" spans="1:40" ht="12.75" customHeight="1" x14ac:dyDescent="0.2">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M270" s="82"/>
      <c r="AN270" s="82"/>
    </row>
    <row r="271" spans="1:40" ht="12.75" customHeight="1" x14ac:dyDescent="0.2">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M271" s="82"/>
      <c r="AN271" s="82"/>
    </row>
    <row r="272" spans="1:40" ht="12.75" customHeight="1" x14ac:dyDescent="0.2">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M272" s="82"/>
      <c r="AN272" s="82"/>
    </row>
    <row r="273" spans="1:40" ht="12.75" customHeight="1" x14ac:dyDescent="0.2">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M273" s="82"/>
      <c r="AN273" s="82"/>
    </row>
    <row r="274" spans="1:40" ht="12.75" customHeight="1" x14ac:dyDescent="0.2">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M274" s="82"/>
      <c r="AN274" s="82"/>
    </row>
    <row r="275" spans="1:40" ht="12.75" customHeight="1" x14ac:dyDescent="0.2">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M275" s="82"/>
      <c r="AN275" s="82"/>
    </row>
    <row r="276" spans="1:40" ht="12.75" customHeight="1" x14ac:dyDescent="0.2">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M276" s="82"/>
      <c r="AN276" s="82"/>
    </row>
    <row r="277" spans="1:40" ht="12.75" customHeight="1" x14ac:dyDescent="0.2">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M277" s="82"/>
      <c r="AN277" s="82"/>
    </row>
    <row r="278" spans="1:40" ht="12.75" customHeight="1" x14ac:dyDescent="0.2">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M278" s="82"/>
      <c r="AN278" s="82"/>
    </row>
    <row r="279" spans="1:40" ht="12.75" customHeight="1" x14ac:dyDescent="0.2">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M279" s="82"/>
      <c r="AN279" s="82"/>
    </row>
    <row r="280" spans="1:40" ht="12.75" customHeight="1" x14ac:dyDescent="0.2">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M280" s="82"/>
      <c r="AN280" s="82"/>
    </row>
    <row r="281" spans="1:40" ht="12.75" customHeight="1" x14ac:dyDescent="0.2">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M281" s="82"/>
      <c r="AN281" s="82"/>
    </row>
    <row r="282" spans="1:40" ht="12.75" customHeight="1" x14ac:dyDescent="0.2">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M282" s="82"/>
      <c r="AN282" s="82"/>
    </row>
    <row r="283" spans="1:40" ht="12.75" customHeight="1" x14ac:dyDescent="0.2">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M283" s="82"/>
      <c r="AN283" s="82"/>
    </row>
    <row r="284" spans="1:40" ht="12.75" customHeight="1" x14ac:dyDescent="0.2">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M284" s="82"/>
      <c r="AN284" s="82"/>
    </row>
    <row r="285" spans="1:40" ht="12.75" customHeight="1" x14ac:dyDescent="0.2">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M285" s="82"/>
      <c r="AN285" s="82"/>
    </row>
    <row r="286" spans="1:40" ht="12.75" customHeight="1" x14ac:dyDescent="0.2">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M286" s="82"/>
      <c r="AN286" s="82"/>
    </row>
    <row r="287" spans="1:40" ht="12.75" customHeight="1" x14ac:dyDescent="0.2">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M287" s="82"/>
      <c r="AN287" s="82"/>
    </row>
    <row r="288" spans="1:40" ht="12.75" customHeight="1" x14ac:dyDescent="0.2">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M288" s="82"/>
      <c r="AN288" s="82"/>
    </row>
    <row r="289" spans="1:40" ht="12.75" customHeight="1" x14ac:dyDescent="0.2">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M289" s="82"/>
      <c r="AN289" s="82"/>
    </row>
    <row r="290" spans="1:40" ht="12.75" customHeight="1" x14ac:dyDescent="0.2">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M290" s="82"/>
      <c r="AN290" s="82"/>
    </row>
    <row r="291" spans="1:40" ht="12.75" customHeight="1" x14ac:dyDescent="0.2">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M291" s="82"/>
      <c r="AN291" s="82"/>
    </row>
    <row r="292" spans="1:40" ht="12.75" customHeight="1" x14ac:dyDescent="0.2">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M292" s="82"/>
      <c r="AN292" s="82"/>
    </row>
    <row r="293" spans="1:40" ht="12.75" customHeight="1" x14ac:dyDescent="0.2">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M293" s="82"/>
      <c r="AN293" s="82"/>
    </row>
    <row r="294" spans="1:40" ht="12.75" customHeight="1" x14ac:dyDescent="0.2">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M294" s="82"/>
      <c r="AN294" s="82"/>
    </row>
    <row r="295" spans="1:40" ht="12.75" customHeight="1" x14ac:dyDescent="0.2">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M295" s="82"/>
      <c r="AN295" s="82"/>
    </row>
    <row r="296" spans="1:40" ht="12.75" customHeight="1" x14ac:dyDescent="0.2">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M296" s="82"/>
      <c r="AN296" s="82"/>
    </row>
    <row r="297" spans="1:40" ht="12.75" customHeight="1" x14ac:dyDescent="0.2">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M297" s="82"/>
      <c r="AN297" s="82"/>
    </row>
    <row r="298" spans="1:40" ht="12.75" customHeight="1" x14ac:dyDescent="0.2">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M298" s="82"/>
      <c r="AN298" s="82"/>
    </row>
    <row r="299" spans="1:40" ht="12.75" customHeight="1" x14ac:dyDescent="0.2">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M299" s="82"/>
      <c r="AN299" s="82"/>
    </row>
    <row r="300" spans="1:40" ht="12.75" customHeight="1" x14ac:dyDescent="0.2">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M300" s="82"/>
      <c r="AN300" s="82"/>
    </row>
    <row r="301" spans="1:40" ht="12.75" customHeight="1" x14ac:dyDescent="0.2">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M301" s="82"/>
      <c r="AN301" s="82"/>
    </row>
    <row r="302" spans="1:40" ht="12.75" customHeight="1" x14ac:dyDescent="0.2">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M302" s="82"/>
      <c r="AN302" s="82"/>
    </row>
    <row r="303" spans="1:40" ht="12.75" customHeight="1" x14ac:dyDescent="0.2">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M303" s="82"/>
      <c r="AN303" s="82"/>
    </row>
    <row r="304" spans="1:40" ht="12.75" customHeight="1" x14ac:dyDescent="0.2">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M304" s="82"/>
      <c r="AN304" s="82"/>
    </row>
    <row r="305" spans="1:40" ht="12.75" customHeight="1" x14ac:dyDescent="0.2">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M305" s="82"/>
      <c r="AN305" s="82"/>
    </row>
    <row r="306" spans="1:40" ht="12.75" customHeight="1" x14ac:dyDescent="0.2">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M306" s="82"/>
      <c r="AN306" s="82"/>
    </row>
    <row r="307" spans="1:40" ht="12.75" customHeight="1" x14ac:dyDescent="0.2">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M307" s="82"/>
      <c r="AN307" s="82"/>
    </row>
    <row r="308" spans="1:40" ht="12.75" customHeight="1" x14ac:dyDescent="0.2">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M308" s="82"/>
      <c r="AN308" s="82"/>
    </row>
    <row r="309" spans="1:40" ht="12.75" customHeight="1" x14ac:dyDescent="0.2">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M309" s="82"/>
      <c r="AN309" s="82"/>
    </row>
    <row r="310" spans="1:40" ht="12.75" customHeight="1" x14ac:dyDescent="0.2">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M310" s="82"/>
      <c r="AN310" s="82"/>
    </row>
    <row r="311" spans="1:40" ht="12.75" customHeight="1" x14ac:dyDescent="0.2">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M311" s="82"/>
      <c r="AN311" s="82"/>
    </row>
    <row r="312" spans="1:40" ht="12.75" customHeight="1" x14ac:dyDescent="0.2">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M312" s="82"/>
      <c r="AN312" s="82"/>
    </row>
    <row r="313" spans="1:40" ht="12.75" customHeight="1" x14ac:dyDescent="0.2">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M313" s="82"/>
      <c r="AN313" s="82"/>
    </row>
    <row r="314" spans="1:40" ht="12.75" customHeight="1" x14ac:dyDescent="0.2">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M314" s="82"/>
      <c r="AN314" s="82"/>
    </row>
    <row r="315" spans="1:40" ht="12.75" customHeight="1" x14ac:dyDescent="0.2">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M315" s="82"/>
      <c r="AN315" s="82"/>
    </row>
    <row r="316" spans="1:40" ht="12.75" customHeight="1" x14ac:dyDescent="0.2">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M316" s="82"/>
      <c r="AN316" s="82"/>
    </row>
    <row r="317" spans="1:40" ht="12.75" customHeight="1" x14ac:dyDescent="0.2">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M317" s="82"/>
      <c r="AN317" s="82"/>
    </row>
    <row r="318" spans="1:40" ht="12.75" customHeight="1" x14ac:dyDescent="0.2">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M318" s="82"/>
      <c r="AN318" s="82"/>
    </row>
    <row r="319" spans="1:40" ht="12.75" customHeight="1" x14ac:dyDescent="0.2">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M319" s="82"/>
      <c r="AN319" s="82"/>
    </row>
    <row r="320" spans="1:40" ht="12.75" customHeight="1" x14ac:dyDescent="0.2">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M320" s="82"/>
      <c r="AN320" s="82"/>
    </row>
    <row r="321" spans="1:40" ht="12.75" customHeight="1" x14ac:dyDescent="0.2">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M321" s="82"/>
      <c r="AN321" s="82"/>
    </row>
    <row r="322" spans="1:40" ht="12.75" customHeight="1" x14ac:dyDescent="0.2">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M322" s="82"/>
      <c r="AN322" s="82"/>
    </row>
    <row r="323" spans="1:40" ht="12.75" customHeight="1" x14ac:dyDescent="0.2">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M323" s="82"/>
      <c r="AN323" s="82"/>
    </row>
    <row r="324" spans="1:40" ht="12.75" customHeight="1" x14ac:dyDescent="0.2">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M324" s="82"/>
      <c r="AN324" s="82"/>
    </row>
    <row r="325" spans="1:40" ht="12.75" customHeight="1" x14ac:dyDescent="0.2">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M325" s="82"/>
      <c r="AN325" s="82"/>
    </row>
    <row r="326" spans="1:40" ht="12.75" customHeight="1" x14ac:dyDescent="0.2">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M326" s="82"/>
      <c r="AN326" s="82"/>
    </row>
    <row r="327" spans="1:40" ht="12.75" customHeight="1" x14ac:dyDescent="0.2">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M327" s="82"/>
      <c r="AN327" s="82"/>
    </row>
    <row r="328" spans="1:40" ht="12.75" customHeight="1" x14ac:dyDescent="0.2">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M328" s="82"/>
      <c r="AN328" s="82"/>
    </row>
    <row r="329" spans="1:40" ht="12.75" customHeight="1" x14ac:dyDescent="0.2">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M329" s="82"/>
      <c r="AN329" s="82"/>
    </row>
    <row r="330" spans="1:40" ht="12.75" customHeight="1" x14ac:dyDescent="0.2">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M330" s="82"/>
      <c r="AN330" s="82"/>
    </row>
    <row r="331" spans="1:40" ht="12.75" customHeight="1" x14ac:dyDescent="0.2">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M331" s="82"/>
      <c r="AN331" s="82"/>
    </row>
    <row r="332" spans="1:40" ht="12.75" customHeight="1" x14ac:dyDescent="0.2">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M332" s="82"/>
      <c r="AN332" s="82"/>
    </row>
    <row r="333" spans="1:40" ht="12.75" customHeight="1" x14ac:dyDescent="0.2">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M333" s="82"/>
      <c r="AN333" s="82"/>
    </row>
    <row r="334" spans="1:40" ht="12.75" customHeight="1" x14ac:dyDescent="0.2">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M334" s="82"/>
      <c r="AN334" s="82"/>
    </row>
    <row r="335" spans="1:40" ht="12.75" customHeight="1" x14ac:dyDescent="0.2">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M335" s="82"/>
      <c r="AN335" s="82"/>
    </row>
    <row r="336" spans="1:40" ht="12.75" customHeight="1" x14ac:dyDescent="0.2">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M336" s="82"/>
      <c r="AN336" s="82"/>
    </row>
    <row r="337" spans="1:40" ht="12.75" customHeight="1" x14ac:dyDescent="0.2">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M337" s="82"/>
      <c r="AN337" s="82"/>
    </row>
    <row r="338" spans="1:40" ht="12.75" customHeight="1" x14ac:dyDescent="0.2">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M338" s="82"/>
      <c r="AN338" s="82"/>
    </row>
    <row r="339" spans="1:40" ht="12.75" customHeight="1" x14ac:dyDescent="0.2">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M339" s="82"/>
      <c r="AN339" s="82"/>
    </row>
    <row r="340" spans="1:40" ht="12.75" customHeight="1" x14ac:dyDescent="0.2">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M340" s="82"/>
      <c r="AN340" s="82"/>
    </row>
    <row r="341" spans="1:40" ht="12.75" customHeight="1" x14ac:dyDescent="0.2">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M341" s="82"/>
      <c r="AN341" s="82"/>
    </row>
    <row r="342" spans="1:40" ht="12.75" customHeight="1" x14ac:dyDescent="0.2">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M342" s="82"/>
      <c r="AN342" s="82"/>
    </row>
    <row r="343" spans="1:40" ht="12.75" customHeight="1" x14ac:dyDescent="0.2">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M343" s="82"/>
      <c r="AN343" s="82"/>
    </row>
    <row r="344" spans="1:40" ht="12.75" customHeight="1" x14ac:dyDescent="0.2">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M344" s="82"/>
      <c r="AN344" s="82"/>
    </row>
    <row r="345" spans="1:40" ht="12.75" customHeight="1" x14ac:dyDescent="0.2">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M345" s="82"/>
      <c r="AN345" s="82"/>
    </row>
    <row r="346" spans="1:40" ht="12.75" customHeight="1" x14ac:dyDescent="0.2">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M346" s="82"/>
      <c r="AN346" s="82"/>
    </row>
    <row r="347" spans="1:40" ht="12.75" customHeight="1" x14ac:dyDescent="0.2">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M347" s="82"/>
      <c r="AN347" s="82"/>
    </row>
    <row r="348" spans="1:40" ht="12.75" customHeight="1" x14ac:dyDescent="0.2">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M348" s="82"/>
      <c r="AN348" s="82"/>
    </row>
    <row r="349" spans="1:40" ht="12.75" customHeight="1" x14ac:dyDescent="0.2">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M349" s="82"/>
      <c r="AN349" s="82"/>
    </row>
    <row r="350" spans="1:40" ht="12.75" customHeight="1" x14ac:dyDescent="0.2">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M350" s="82"/>
      <c r="AN350" s="82"/>
    </row>
    <row r="351" spans="1:40" ht="12.75" customHeight="1" x14ac:dyDescent="0.2">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M351" s="82"/>
      <c r="AN351" s="82"/>
    </row>
    <row r="352" spans="1:40" ht="12.75" customHeight="1" x14ac:dyDescent="0.2">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M352" s="82"/>
      <c r="AN352" s="82"/>
    </row>
    <row r="353" spans="1:40" ht="12.75" customHeight="1" x14ac:dyDescent="0.2">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M353" s="82"/>
      <c r="AN353" s="82"/>
    </row>
    <row r="354" spans="1:40" ht="12.75" customHeight="1" x14ac:dyDescent="0.2">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M354" s="82"/>
      <c r="AN354" s="82"/>
    </row>
    <row r="355" spans="1:40" ht="12.75" customHeight="1" x14ac:dyDescent="0.2">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M355" s="82"/>
      <c r="AN355" s="82"/>
    </row>
    <row r="356" spans="1:40" ht="12.75" customHeight="1" x14ac:dyDescent="0.2">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M356" s="82"/>
      <c r="AN356" s="82"/>
    </row>
    <row r="357" spans="1:40" ht="12.75" customHeight="1" x14ac:dyDescent="0.2">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M357" s="82"/>
      <c r="AN357" s="82"/>
    </row>
    <row r="358" spans="1:40" ht="12.75" customHeight="1" x14ac:dyDescent="0.2">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M358" s="82"/>
      <c r="AN358" s="82"/>
    </row>
    <row r="359" spans="1:40" ht="12.75" customHeight="1" x14ac:dyDescent="0.2">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M359" s="82"/>
      <c r="AN359" s="82"/>
    </row>
    <row r="360" spans="1:40" ht="12.75" customHeight="1" x14ac:dyDescent="0.2">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M360" s="82"/>
      <c r="AN360" s="82"/>
    </row>
    <row r="361" spans="1:40" ht="12.75" customHeight="1" x14ac:dyDescent="0.2">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M361" s="82"/>
      <c r="AN361" s="82"/>
    </row>
    <row r="362" spans="1:40" ht="12.75" customHeight="1" x14ac:dyDescent="0.2">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M362" s="82"/>
      <c r="AN362" s="82"/>
    </row>
    <row r="363" spans="1:40" ht="12.75" customHeight="1" x14ac:dyDescent="0.2">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M363" s="82"/>
      <c r="AN363" s="82"/>
    </row>
    <row r="364" spans="1:40" ht="12.75" customHeight="1" x14ac:dyDescent="0.2">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M364" s="82"/>
      <c r="AN364" s="82"/>
    </row>
    <row r="365" spans="1:40" ht="12.75" customHeight="1" x14ac:dyDescent="0.2">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M365" s="82"/>
      <c r="AN365" s="82"/>
    </row>
    <row r="366" spans="1:40" ht="12.75" customHeight="1" x14ac:dyDescent="0.2">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M366" s="82"/>
      <c r="AN366" s="82"/>
    </row>
    <row r="367" spans="1:40" ht="12.75" customHeight="1" x14ac:dyDescent="0.2">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M367" s="82"/>
      <c r="AN367" s="82"/>
    </row>
    <row r="368" spans="1:40" ht="12.75" customHeight="1" x14ac:dyDescent="0.2">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M368" s="82"/>
      <c r="AN368" s="82"/>
    </row>
    <row r="369" spans="1:40" ht="12.75" customHeight="1" x14ac:dyDescent="0.2">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M369" s="82"/>
      <c r="AN369" s="82"/>
    </row>
    <row r="370" spans="1:40" ht="12.75" customHeight="1" x14ac:dyDescent="0.2">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M370" s="82"/>
      <c r="AN370" s="82"/>
    </row>
    <row r="371" spans="1:40" ht="12.75" customHeight="1" x14ac:dyDescent="0.2">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M371" s="82"/>
      <c r="AN371" s="82"/>
    </row>
    <row r="372" spans="1:40" ht="12.75" customHeight="1" x14ac:dyDescent="0.2">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M372" s="82"/>
      <c r="AN372" s="82"/>
    </row>
    <row r="373" spans="1:40" ht="12.75" customHeight="1" x14ac:dyDescent="0.2">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M373" s="82"/>
      <c r="AN373" s="82"/>
    </row>
    <row r="374" spans="1:40" ht="12.75" customHeight="1" x14ac:dyDescent="0.2">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M374" s="82"/>
      <c r="AN374" s="82"/>
    </row>
    <row r="375" spans="1:40" ht="12.75" customHeight="1" x14ac:dyDescent="0.2">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M375" s="82"/>
      <c r="AN375" s="82"/>
    </row>
    <row r="376" spans="1:40" ht="12.75" customHeight="1" x14ac:dyDescent="0.2">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M376" s="82"/>
      <c r="AN376" s="82"/>
    </row>
    <row r="377" spans="1:40" ht="12.75" customHeight="1" x14ac:dyDescent="0.2">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M377" s="82"/>
      <c r="AN377" s="82"/>
    </row>
    <row r="378" spans="1:40" ht="12.75" customHeight="1" x14ac:dyDescent="0.2">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M378" s="82"/>
      <c r="AN378" s="82"/>
    </row>
    <row r="379" spans="1:40" ht="12.75" customHeight="1" x14ac:dyDescent="0.2">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M379" s="82"/>
      <c r="AN379" s="82"/>
    </row>
    <row r="380" spans="1:40" ht="12.75" customHeight="1" x14ac:dyDescent="0.2">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M380" s="82"/>
      <c r="AN380" s="82"/>
    </row>
    <row r="381" spans="1:40" ht="12.75" customHeight="1" x14ac:dyDescent="0.2">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M381" s="82"/>
      <c r="AN381" s="82"/>
    </row>
    <row r="382" spans="1:40" ht="12.75" customHeight="1" x14ac:dyDescent="0.2">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M382" s="82"/>
      <c r="AN382" s="82"/>
    </row>
    <row r="383" spans="1:40" ht="12.75" customHeight="1" x14ac:dyDescent="0.2">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M383" s="82"/>
      <c r="AN383" s="82"/>
    </row>
    <row r="384" spans="1:40" ht="12.75" customHeight="1" x14ac:dyDescent="0.2">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M384" s="82"/>
      <c r="AN384" s="82"/>
    </row>
    <row r="385" spans="1:40" ht="12.75" customHeight="1" x14ac:dyDescent="0.2">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M385" s="82"/>
      <c r="AN385" s="82"/>
    </row>
    <row r="386" spans="1:40" ht="12.75" customHeight="1" x14ac:dyDescent="0.2">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M386" s="82"/>
      <c r="AN386" s="82"/>
    </row>
    <row r="387" spans="1:40" ht="12.75" customHeight="1" x14ac:dyDescent="0.2">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M387" s="82"/>
      <c r="AN387" s="82"/>
    </row>
    <row r="388" spans="1:40" ht="12.75" customHeight="1" x14ac:dyDescent="0.2">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M388" s="82"/>
      <c r="AN388" s="82"/>
    </row>
    <row r="389" spans="1:40" ht="12.75" customHeight="1" x14ac:dyDescent="0.2">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M389" s="82"/>
      <c r="AN389" s="82"/>
    </row>
    <row r="390" spans="1:40" ht="12.75" customHeight="1" x14ac:dyDescent="0.2">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M390" s="82"/>
      <c r="AN390" s="82"/>
    </row>
    <row r="391" spans="1:40" ht="12.75" customHeight="1" x14ac:dyDescent="0.2">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M391" s="82"/>
      <c r="AN391" s="82"/>
    </row>
    <row r="392" spans="1:40" ht="12.75" customHeight="1" x14ac:dyDescent="0.2">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M392" s="82"/>
      <c r="AN392" s="82"/>
    </row>
    <row r="393" spans="1:40" ht="12.75" customHeight="1" x14ac:dyDescent="0.2">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M393" s="82"/>
      <c r="AN393" s="82"/>
    </row>
    <row r="394" spans="1:40" ht="12.75" customHeight="1" x14ac:dyDescent="0.2">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M394" s="82"/>
      <c r="AN394" s="82"/>
    </row>
    <row r="395" spans="1:40" ht="12.75" customHeight="1" x14ac:dyDescent="0.2">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M395" s="82"/>
      <c r="AN395" s="82"/>
    </row>
    <row r="396" spans="1:40" ht="12.75" customHeight="1" x14ac:dyDescent="0.2">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M396" s="82"/>
      <c r="AN396" s="82"/>
    </row>
    <row r="397" spans="1:40" ht="12.75" customHeight="1" x14ac:dyDescent="0.2">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M397" s="82"/>
      <c r="AN397" s="82"/>
    </row>
    <row r="398" spans="1:40" ht="12.75" customHeight="1" x14ac:dyDescent="0.2">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M398" s="82"/>
      <c r="AN398" s="82"/>
    </row>
    <row r="399" spans="1:40" ht="12.75" customHeight="1" x14ac:dyDescent="0.2">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M399" s="82"/>
      <c r="AN399" s="82"/>
    </row>
    <row r="400" spans="1:40" ht="12.75" customHeight="1" x14ac:dyDescent="0.2">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M400" s="82"/>
      <c r="AN400" s="82"/>
    </row>
    <row r="401" spans="1:40" ht="12.75" customHeight="1" x14ac:dyDescent="0.2">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M401" s="82"/>
      <c r="AN401" s="82"/>
    </row>
    <row r="402" spans="1:40" ht="12.75" customHeight="1" x14ac:dyDescent="0.2">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M402" s="82"/>
      <c r="AN402" s="82"/>
    </row>
    <row r="403" spans="1:40" ht="12.75" customHeight="1" x14ac:dyDescent="0.2">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M403" s="82"/>
      <c r="AN403" s="82"/>
    </row>
    <row r="404" spans="1:40" ht="12.75" customHeight="1" x14ac:dyDescent="0.2">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M404" s="82"/>
      <c r="AN404" s="82"/>
    </row>
    <row r="405" spans="1:40" ht="12.75" customHeight="1" x14ac:dyDescent="0.2">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M405" s="82"/>
      <c r="AN405" s="82"/>
    </row>
    <row r="406" spans="1:40" ht="12.75" customHeight="1" x14ac:dyDescent="0.2">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M406" s="82"/>
      <c r="AN406" s="82"/>
    </row>
    <row r="407" spans="1:40" ht="12.75" customHeight="1" x14ac:dyDescent="0.2">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M407" s="82"/>
      <c r="AN407" s="82"/>
    </row>
    <row r="408" spans="1:40" ht="12.75" customHeight="1" x14ac:dyDescent="0.2">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M408" s="82"/>
      <c r="AN408" s="82"/>
    </row>
    <row r="409" spans="1:40" ht="12.75" customHeight="1" x14ac:dyDescent="0.2">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M409" s="82"/>
      <c r="AN409" s="82"/>
    </row>
    <row r="410" spans="1:40" ht="12.75" customHeight="1" x14ac:dyDescent="0.2">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M410" s="82"/>
      <c r="AN410" s="82"/>
    </row>
    <row r="411" spans="1:40" ht="12.75" customHeight="1" x14ac:dyDescent="0.2">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M411" s="82"/>
      <c r="AN411" s="82"/>
    </row>
    <row r="412" spans="1:40" ht="12.75" customHeight="1" x14ac:dyDescent="0.2">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M412" s="82"/>
      <c r="AN412" s="82"/>
    </row>
    <row r="413" spans="1:40" ht="12.75" customHeight="1" x14ac:dyDescent="0.2">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M413" s="82"/>
      <c r="AN413" s="82"/>
    </row>
    <row r="414" spans="1:40" ht="12.75" customHeight="1" x14ac:dyDescent="0.2">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M414" s="82"/>
      <c r="AN414" s="82"/>
    </row>
    <row r="415" spans="1:40" ht="12.75" customHeight="1" x14ac:dyDescent="0.2">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M415" s="82"/>
      <c r="AN415" s="82"/>
    </row>
    <row r="416" spans="1:40" ht="12.75" customHeight="1" x14ac:dyDescent="0.2">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M416" s="82"/>
      <c r="AN416" s="82"/>
    </row>
    <row r="417" spans="1:40" ht="12.75" customHeight="1" x14ac:dyDescent="0.2">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M417" s="82"/>
      <c r="AN417" s="82"/>
    </row>
    <row r="418" spans="1:40" ht="12.75" customHeight="1" x14ac:dyDescent="0.2">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M418" s="82"/>
      <c r="AN418" s="82"/>
    </row>
    <row r="419" spans="1:40" ht="12.75" customHeight="1" x14ac:dyDescent="0.2">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M419" s="82"/>
      <c r="AN419" s="82"/>
    </row>
    <row r="420" spans="1:40" ht="12.75" customHeight="1" x14ac:dyDescent="0.2">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M420" s="82"/>
      <c r="AN420" s="82"/>
    </row>
    <row r="421" spans="1:40" ht="12.75" customHeight="1" x14ac:dyDescent="0.2">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M421" s="82"/>
      <c r="AN421" s="82"/>
    </row>
    <row r="422" spans="1:40" ht="12.75" customHeight="1" x14ac:dyDescent="0.2">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M422" s="82"/>
      <c r="AN422" s="82"/>
    </row>
    <row r="423" spans="1:40" ht="12.75" customHeight="1" x14ac:dyDescent="0.2">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M423" s="82"/>
      <c r="AN423" s="82"/>
    </row>
    <row r="424" spans="1:40" ht="12.75" customHeight="1" x14ac:dyDescent="0.2">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M424" s="82"/>
      <c r="AN424" s="82"/>
    </row>
    <row r="425" spans="1:40" ht="12.75" customHeight="1" x14ac:dyDescent="0.2">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M425" s="82"/>
      <c r="AN425" s="82"/>
    </row>
    <row r="426" spans="1:40" ht="12.75" customHeight="1" x14ac:dyDescent="0.2">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M426" s="82"/>
      <c r="AN426" s="82"/>
    </row>
    <row r="427" spans="1:40" ht="12.75" customHeight="1" x14ac:dyDescent="0.2">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M427" s="82"/>
      <c r="AN427" s="82"/>
    </row>
    <row r="428" spans="1:40" ht="12.75" customHeight="1" x14ac:dyDescent="0.2">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M428" s="82"/>
      <c r="AN428" s="82"/>
    </row>
    <row r="429" spans="1:40" ht="12.75" customHeight="1" x14ac:dyDescent="0.2">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M429" s="82"/>
      <c r="AN429" s="82"/>
    </row>
    <row r="430" spans="1:40" ht="12.75" customHeight="1" x14ac:dyDescent="0.2">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M430" s="82"/>
      <c r="AN430" s="82"/>
    </row>
    <row r="431" spans="1:40" ht="12.75" customHeight="1" x14ac:dyDescent="0.2">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M431" s="82"/>
      <c r="AN431" s="82"/>
    </row>
    <row r="432" spans="1:40" ht="12.75" customHeight="1" x14ac:dyDescent="0.2">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M432" s="82"/>
      <c r="AN432" s="82"/>
    </row>
    <row r="433" spans="1:40" ht="12.75" customHeight="1" x14ac:dyDescent="0.2">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M433" s="82"/>
      <c r="AN433" s="82"/>
    </row>
    <row r="434" spans="1:40" ht="12.75" customHeight="1" x14ac:dyDescent="0.2">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M434" s="82"/>
      <c r="AN434" s="82"/>
    </row>
    <row r="435" spans="1:40" ht="12.75" customHeight="1" x14ac:dyDescent="0.2">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M435" s="82"/>
      <c r="AN435" s="82"/>
    </row>
    <row r="436" spans="1:40" ht="12.75" customHeight="1" x14ac:dyDescent="0.2">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M436" s="82"/>
      <c r="AN436" s="82"/>
    </row>
    <row r="437" spans="1:40" ht="12.75" customHeight="1" x14ac:dyDescent="0.2">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M437" s="82"/>
      <c r="AN437" s="82"/>
    </row>
    <row r="438" spans="1:40" ht="12.75" customHeight="1" x14ac:dyDescent="0.2">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M438" s="82"/>
      <c r="AN438" s="82"/>
    </row>
    <row r="439" spans="1:40" ht="12.75" customHeight="1" x14ac:dyDescent="0.2">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M439" s="82"/>
      <c r="AN439" s="82"/>
    </row>
    <row r="440" spans="1:40" ht="12.75" customHeight="1" x14ac:dyDescent="0.2">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M440" s="82"/>
      <c r="AN440" s="82"/>
    </row>
    <row r="441" spans="1:40" ht="12.75" customHeight="1" x14ac:dyDescent="0.2">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M441" s="82"/>
      <c r="AN441" s="82"/>
    </row>
    <row r="442" spans="1:40" ht="12.75" customHeight="1" x14ac:dyDescent="0.2">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M442" s="82"/>
      <c r="AN442" s="82"/>
    </row>
    <row r="443" spans="1:40" ht="12.75" customHeight="1" x14ac:dyDescent="0.2">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M443" s="82"/>
      <c r="AN443" s="82"/>
    </row>
    <row r="444" spans="1:40" ht="12.75" customHeight="1" x14ac:dyDescent="0.2">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M444" s="82"/>
      <c r="AN444" s="82"/>
    </row>
    <row r="445" spans="1:40" ht="12.75" customHeight="1" x14ac:dyDescent="0.2">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M445" s="82"/>
      <c r="AN445" s="82"/>
    </row>
    <row r="446" spans="1:40" ht="12.75" customHeight="1" x14ac:dyDescent="0.2">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M446" s="82"/>
      <c r="AN446" s="82"/>
    </row>
    <row r="447" spans="1:40" ht="12.75" customHeight="1" x14ac:dyDescent="0.2">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M447" s="82"/>
      <c r="AN447" s="82"/>
    </row>
    <row r="448" spans="1:40" ht="12.75" customHeight="1" x14ac:dyDescent="0.2">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M448" s="82"/>
      <c r="AN448" s="82"/>
    </row>
    <row r="449" spans="1:40" ht="12.75" customHeight="1" x14ac:dyDescent="0.2">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M449" s="82"/>
      <c r="AN449" s="82"/>
    </row>
    <row r="450" spans="1:40" ht="12.75" customHeight="1" x14ac:dyDescent="0.2">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M450" s="82"/>
      <c r="AN450" s="82"/>
    </row>
    <row r="451" spans="1:40" ht="12.75" customHeight="1" x14ac:dyDescent="0.2">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M451" s="82"/>
      <c r="AN451" s="82"/>
    </row>
    <row r="452" spans="1:40" ht="12.75" customHeight="1" x14ac:dyDescent="0.2">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M452" s="82"/>
      <c r="AN452" s="82"/>
    </row>
    <row r="453" spans="1:40" ht="12.75" customHeight="1" x14ac:dyDescent="0.2">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M453" s="82"/>
      <c r="AN453" s="82"/>
    </row>
    <row r="454" spans="1:40" ht="12.75" customHeight="1" x14ac:dyDescent="0.2">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M454" s="82"/>
      <c r="AN454" s="82"/>
    </row>
    <row r="455" spans="1:40" ht="12.75" customHeight="1" x14ac:dyDescent="0.2">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M455" s="82"/>
      <c r="AN455" s="82"/>
    </row>
    <row r="456" spans="1:40" ht="12.75" customHeight="1" x14ac:dyDescent="0.2">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M456" s="82"/>
      <c r="AN456" s="82"/>
    </row>
    <row r="457" spans="1:40" ht="12.75" customHeight="1" x14ac:dyDescent="0.2">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M457" s="82"/>
      <c r="AN457" s="82"/>
    </row>
    <row r="458" spans="1:40" ht="12.75" customHeight="1" x14ac:dyDescent="0.2">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M458" s="82"/>
      <c r="AN458" s="82"/>
    </row>
    <row r="459" spans="1:40" ht="12.75" customHeight="1" x14ac:dyDescent="0.2">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M459" s="82"/>
      <c r="AN459" s="82"/>
    </row>
    <row r="460" spans="1:40" ht="12.75" customHeight="1" x14ac:dyDescent="0.2">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M460" s="82"/>
      <c r="AN460" s="82"/>
    </row>
    <row r="461" spans="1:40" ht="12.75" customHeight="1" x14ac:dyDescent="0.2">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M461" s="82"/>
      <c r="AN461" s="82"/>
    </row>
    <row r="462" spans="1:40" ht="12.75" customHeight="1" x14ac:dyDescent="0.2">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M462" s="82"/>
      <c r="AN462" s="82"/>
    </row>
    <row r="463" spans="1:40" ht="12.75" customHeight="1" x14ac:dyDescent="0.2">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M463" s="82"/>
      <c r="AN463" s="82"/>
    </row>
    <row r="464" spans="1:40" ht="12.75" customHeight="1" x14ac:dyDescent="0.2">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M464" s="82"/>
      <c r="AN464" s="82"/>
    </row>
    <row r="465" spans="1:40" ht="12.75" customHeight="1" x14ac:dyDescent="0.2">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M465" s="82"/>
      <c r="AN465" s="82"/>
    </row>
    <row r="466" spans="1:40" ht="12.75" customHeight="1" x14ac:dyDescent="0.2">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M466" s="82"/>
      <c r="AN466" s="82"/>
    </row>
    <row r="467" spans="1:40" ht="12.75" customHeight="1" x14ac:dyDescent="0.2">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M467" s="82"/>
      <c r="AN467" s="82"/>
    </row>
    <row r="468" spans="1:40" ht="12.75" customHeight="1" x14ac:dyDescent="0.2">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c r="AM468" s="82"/>
      <c r="AN468" s="82"/>
    </row>
    <row r="469" spans="1:40" ht="12.75" customHeight="1" x14ac:dyDescent="0.2">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M469" s="82"/>
      <c r="AN469" s="82"/>
    </row>
    <row r="470" spans="1:40" ht="12.75" customHeight="1" x14ac:dyDescent="0.2">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M470" s="82"/>
      <c r="AN470" s="82"/>
    </row>
    <row r="471" spans="1:40" ht="12.75" customHeight="1" x14ac:dyDescent="0.2">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M471" s="82"/>
      <c r="AN471" s="82"/>
    </row>
    <row r="472" spans="1:40" ht="12.75" customHeight="1" x14ac:dyDescent="0.2">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M472" s="82"/>
      <c r="AN472" s="82"/>
    </row>
    <row r="473" spans="1:40" ht="12.75" customHeight="1" x14ac:dyDescent="0.2">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M473" s="82"/>
      <c r="AN473" s="82"/>
    </row>
    <row r="474" spans="1:40" ht="12.75" customHeight="1" x14ac:dyDescent="0.2">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M474" s="82"/>
      <c r="AN474" s="82"/>
    </row>
    <row r="475" spans="1:40" ht="12.75" customHeight="1" x14ac:dyDescent="0.2">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M475" s="82"/>
      <c r="AN475" s="82"/>
    </row>
    <row r="476" spans="1:40" ht="12.75" customHeight="1" x14ac:dyDescent="0.2">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M476" s="82"/>
      <c r="AN476" s="82"/>
    </row>
    <row r="477" spans="1:40" ht="12.75" customHeight="1" x14ac:dyDescent="0.2">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M477" s="82"/>
      <c r="AN477" s="82"/>
    </row>
    <row r="478" spans="1:40" ht="12.75" customHeight="1" x14ac:dyDescent="0.2">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M478" s="82"/>
      <c r="AN478" s="82"/>
    </row>
    <row r="479" spans="1:40" ht="12.75" customHeight="1" x14ac:dyDescent="0.2">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M479" s="82"/>
      <c r="AN479" s="82"/>
    </row>
    <row r="480" spans="1:40" ht="12.75" customHeight="1" x14ac:dyDescent="0.2">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M480" s="82"/>
      <c r="AN480" s="82"/>
    </row>
    <row r="481" spans="1:40" ht="12.75" customHeight="1" x14ac:dyDescent="0.2">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M481" s="82"/>
      <c r="AN481" s="82"/>
    </row>
    <row r="482" spans="1:40" ht="12.75" customHeight="1" x14ac:dyDescent="0.2">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M482" s="82"/>
      <c r="AN482" s="82"/>
    </row>
    <row r="483" spans="1:40" ht="12.75" customHeight="1" x14ac:dyDescent="0.2">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M483" s="82"/>
      <c r="AN483" s="82"/>
    </row>
    <row r="484" spans="1:40" ht="12.75" customHeight="1" x14ac:dyDescent="0.2">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M484" s="82"/>
      <c r="AN484" s="82"/>
    </row>
    <row r="485" spans="1:40" ht="12.75" customHeight="1" x14ac:dyDescent="0.2">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M485" s="82"/>
      <c r="AN485" s="82"/>
    </row>
    <row r="486" spans="1:40" ht="12.75" customHeight="1" x14ac:dyDescent="0.2">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M486" s="82"/>
      <c r="AN486" s="82"/>
    </row>
    <row r="487" spans="1:40" ht="12.75" customHeight="1" x14ac:dyDescent="0.2">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M487" s="82"/>
      <c r="AN487" s="82"/>
    </row>
    <row r="488" spans="1:40" ht="12.75" customHeight="1" x14ac:dyDescent="0.2">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M488" s="82"/>
      <c r="AN488" s="82"/>
    </row>
    <row r="489" spans="1:40" ht="12.75" customHeight="1" x14ac:dyDescent="0.2">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M489" s="82"/>
      <c r="AN489" s="82"/>
    </row>
    <row r="490" spans="1:40" ht="12.75" customHeight="1" x14ac:dyDescent="0.2">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M490" s="82"/>
      <c r="AN490" s="82"/>
    </row>
    <row r="491" spans="1:40" ht="12.75" customHeight="1" x14ac:dyDescent="0.2">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M491" s="82"/>
      <c r="AN491" s="82"/>
    </row>
    <row r="492" spans="1:40" ht="12.75" customHeight="1" x14ac:dyDescent="0.2">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M492" s="82"/>
      <c r="AN492" s="82"/>
    </row>
    <row r="493" spans="1:40" ht="12.75" customHeight="1" x14ac:dyDescent="0.2">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M493" s="82"/>
      <c r="AN493" s="82"/>
    </row>
    <row r="494" spans="1:40" ht="12.75" customHeight="1" x14ac:dyDescent="0.2">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M494" s="82"/>
      <c r="AN494" s="82"/>
    </row>
    <row r="495" spans="1:40" ht="12.75" customHeight="1" x14ac:dyDescent="0.2">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M495" s="82"/>
      <c r="AN495" s="82"/>
    </row>
    <row r="496" spans="1:40" ht="12.75" customHeight="1" x14ac:dyDescent="0.2">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M496" s="82"/>
      <c r="AN496" s="82"/>
    </row>
    <row r="497" spans="1:40" ht="12.75" customHeight="1" x14ac:dyDescent="0.2">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M497" s="82"/>
      <c r="AN497" s="82"/>
    </row>
    <row r="498" spans="1:40" ht="12.75" customHeight="1" x14ac:dyDescent="0.2">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c r="AM498" s="82"/>
      <c r="AN498" s="82"/>
    </row>
    <row r="499" spans="1:40" ht="12.75" customHeight="1" x14ac:dyDescent="0.2">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M499" s="82"/>
      <c r="AN499" s="82"/>
    </row>
    <row r="500" spans="1:40" ht="12.75" customHeight="1" x14ac:dyDescent="0.2">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M500" s="82"/>
      <c r="AN500" s="82"/>
    </row>
    <row r="501" spans="1:40" ht="12.75" customHeight="1" x14ac:dyDescent="0.2">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M501" s="82"/>
      <c r="AN501" s="82"/>
    </row>
    <row r="502" spans="1:40" ht="12.75" customHeight="1" x14ac:dyDescent="0.2">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c r="AM502" s="82"/>
      <c r="AN502" s="82"/>
    </row>
    <row r="503" spans="1:40" ht="12.75" customHeight="1" x14ac:dyDescent="0.2">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M503" s="82"/>
      <c r="AN503" s="82"/>
    </row>
    <row r="504" spans="1:40" ht="12.75" customHeight="1" x14ac:dyDescent="0.2">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M504" s="82"/>
      <c r="AN504" s="82"/>
    </row>
    <row r="505" spans="1:40" ht="12.75" customHeight="1" x14ac:dyDescent="0.2">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M505" s="82"/>
      <c r="AN505" s="82"/>
    </row>
    <row r="506" spans="1:40" ht="12.75" customHeight="1" x14ac:dyDescent="0.2">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M506" s="82"/>
      <c r="AN506" s="82"/>
    </row>
    <row r="507" spans="1:40" ht="12.75" customHeight="1" x14ac:dyDescent="0.2">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M507" s="82"/>
      <c r="AN507" s="82"/>
    </row>
    <row r="508" spans="1:40" ht="12.75" customHeight="1" x14ac:dyDescent="0.2">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c r="AM508" s="82"/>
      <c r="AN508" s="82"/>
    </row>
    <row r="509" spans="1:40" ht="12.75" customHeight="1" x14ac:dyDescent="0.2">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2"/>
      <c r="AI509" s="82"/>
      <c r="AJ509" s="82"/>
      <c r="AK509" s="82"/>
      <c r="AM509" s="82"/>
      <c r="AN509" s="82"/>
    </row>
    <row r="510" spans="1:40" ht="12.75" customHeight="1" x14ac:dyDescent="0.2">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M510" s="82"/>
      <c r="AN510" s="82"/>
    </row>
    <row r="511" spans="1:40" ht="12.75" customHeight="1" x14ac:dyDescent="0.2">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2"/>
      <c r="AI511" s="82"/>
      <c r="AJ511" s="82"/>
      <c r="AK511" s="82"/>
      <c r="AM511" s="82"/>
      <c r="AN511" s="82"/>
    </row>
    <row r="512" spans="1:40" ht="12.75" customHeight="1" x14ac:dyDescent="0.2">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2"/>
      <c r="AI512" s="82"/>
      <c r="AJ512" s="82"/>
      <c r="AK512" s="82"/>
      <c r="AM512" s="82"/>
      <c r="AN512" s="82"/>
    </row>
    <row r="513" spans="1:40" ht="12.75" customHeight="1" x14ac:dyDescent="0.2">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M513" s="82"/>
      <c r="AN513" s="82"/>
    </row>
    <row r="514" spans="1:40" ht="12.75" customHeight="1" x14ac:dyDescent="0.2">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M514" s="82"/>
      <c r="AN514" s="82"/>
    </row>
    <row r="515" spans="1:40" ht="12.75" customHeight="1" x14ac:dyDescent="0.2">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M515" s="82"/>
      <c r="AN515" s="82"/>
    </row>
    <row r="516" spans="1:40" ht="12.75" customHeight="1" x14ac:dyDescent="0.2">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2"/>
      <c r="AI516" s="82"/>
      <c r="AJ516" s="82"/>
      <c r="AK516" s="82"/>
      <c r="AM516" s="82"/>
      <c r="AN516" s="82"/>
    </row>
    <row r="517" spans="1:40" ht="12.75" customHeight="1" x14ac:dyDescent="0.2">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82"/>
      <c r="AJ517" s="82"/>
      <c r="AK517" s="82"/>
      <c r="AM517" s="82"/>
      <c r="AN517" s="82"/>
    </row>
    <row r="518" spans="1:40" ht="12.75" customHeight="1" x14ac:dyDescent="0.2">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c r="AI518" s="82"/>
      <c r="AJ518" s="82"/>
      <c r="AK518" s="82"/>
      <c r="AM518" s="82"/>
      <c r="AN518" s="82"/>
    </row>
    <row r="519" spans="1:40" ht="12.75" customHeight="1" x14ac:dyDescent="0.2">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2"/>
      <c r="AI519" s="82"/>
      <c r="AJ519" s="82"/>
      <c r="AK519" s="82"/>
      <c r="AM519" s="82"/>
      <c r="AN519" s="82"/>
    </row>
    <row r="520" spans="1:40" ht="12.75" customHeight="1" x14ac:dyDescent="0.2">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M520" s="82"/>
      <c r="AN520" s="82"/>
    </row>
    <row r="521" spans="1:40" ht="12.75" customHeight="1" x14ac:dyDescent="0.2">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c r="AM521" s="82"/>
      <c r="AN521" s="82"/>
    </row>
    <row r="522" spans="1:40" ht="12.75" customHeight="1" x14ac:dyDescent="0.2">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2"/>
      <c r="AI522" s="82"/>
      <c r="AJ522" s="82"/>
      <c r="AK522" s="82"/>
      <c r="AM522" s="82"/>
      <c r="AN522" s="82"/>
    </row>
    <row r="523" spans="1:40" ht="12.75" customHeight="1" x14ac:dyDescent="0.2">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M523" s="82"/>
      <c r="AN523" s="82"/>
    </row>
    <row r="524" spans="1:40" ht="12.75" customHeight="1" x14ac:dyDescent="0.2">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c r="AM524" s="82"/>
      <c r="AN524" s="82"/>
    </row>
    <row r="525" spans="1:40" ht="12.75" customHeight="1" x14ac:dyDescent="0.2">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2"/>
      <c r="AI525" s="82"/>
      <c r="AJ525" s="82"/>
      <c r="AK525" s="82"/>
      <c r="AM525" s="82"/>
      <c r="AN525" s="82"/>
    </row>
    <row r="526" spans="1:40" ht="12.75" customHeight="1" x14ac:dyDescent="0.2">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M526" s="82"/>
      <c r="AN526" s="82"/>
    </row>
    <row r="527" spans="1:40" ht="12.75" customHeight="1" x14ac:dyDescent="0.2">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M527" s="82"/>
      <c r="AN527" s="82"/>
    </row>
    <row r="528" spans="1:40" ht="12.75" customHeight="1" x14ac:dyDescent="0.2">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2"/>
      <c r="AI528" s="82"/>
      <c r="AJ528" s="82"/>
      <c r="AK528" s="82"/>
      <c r="AM528" s="82"/>
      <c r="AN528" s="82"/>
    </row>
    <row r="529" spans="1:40" ht="12.75" customHeight="1" x14ac:dyDescent="0.2">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M529" s="82"/>
      <c r="AN529" s="82"/>
    </row>
    <row r="530" spans="1:40" ht="12.75" customHeight="1" x14ac:dyDescent="0.2">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M530" s="82"/>
      <c r="AN530" s="82"/>
    </row>
    <row r="531" spans="1:40" ht="12.75" customHeight="1" x14ac:dyDescent="0.2">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c r="AM531" s="82"/>
      <c r="AN531" s="82"/>
    </row>
    <row r="532" spans="1:40" ht="12.75" customHeight="1" x14ac:dyDescent="0.2">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M532" s="82"/>
      <c r="AN532" s="82"/>
    </row>
    <row r="533" spans="1:40" ht="12.75" customHeight="1" x14ac:dyDescent="0.2">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M533" s="82"/>
      <c r="AN533" s="82"/>
    </row>
    <row r="534" spans="1:40" ht="12.75" customHeight="1" x14ac:dyDescent="0.2">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M534" s="82"/>
      <c r="AN534" s="82"/>
    </row>
    <row r="535" spans="1:40" ht="12.75" customHeight="1" x14ac:dyDescent="0.2">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M535" s="82"/>
      <c r="AN535" s="82"/>
    </row>
    <row r="536" spans="1:40" ht="12.75" customHeight="1" x14ac:dyDescent="0.2">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M536" s="82"/>
      <c r="AN536" s="82"/>
    </row>
    <row r="537" spans="1:40" ht="12.75" customHeight="1" x14ac:dyDescent="0.2">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M537" s="82"/>
      <c r="AN537" s="82"/>
    </row>
    <row r="538" spans="1:40" ht="12.75" customHeight="1" x14ac:dyDescent="0.2">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M538" s="82"/>
      <c r="AN538" s="82"/>
    </row>
    <row r="539" spans="1:40" ht="12.75" customHeight="1" x14ac:dyDescent="0.2">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M539" s="82"/>
      <c r="AN539" s="82"/>
    </row>
    <row r="540" spans="1:40" ht="12.75" customHeight="1" x14ac:dyDescent="0.2">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M540" s="82"/>
      <c r="AN540" s="82"/>
    </row>
    <row r="541" spans="1:40" ht="12.75" customHeight="1" x14ac:dyDescent="0.2">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M541" s="82"/>
      <c r="AN541" s="82"/>
    </row>
    <row r="542" spans="1:40" ht="12.75" customHeight="1" x14ac:dyDescent="0.2">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2"/>
      <c r="AI542" s="82"/>
      <c r="AJ542" s="82"/>
      <c r="AK542" s="82"/>
      <c r="AM542" s="82"/>
      <c r="AN542" s="82"/>
    </row>
    <row r="543" spans="1:40" ht="12.75" customHeight="1" x14ac:dyDescent="0.2">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M543" s="82"/>
      <c r="AN543" s="82"/>
    </row>
    <row r="544" spans="1:40" ht="12.75" customHeight="1" x14ac:dyDescent="0.2">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M544" s="82"/>
      <c r="AN544" s="82"/>
    </row>
    <row r="545" spans="1:40" ht="12.75" customHeight="1" x14ac:dyDescent="0.2">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M545" s="82"/>
      <c r="AN545" s="82"/>
    </row>
    <row r="546" spans="1:40" ht="12.75" customHeight="1" x14ac:dyDescent="0.2">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M546" s="82"/>
      <c r="AN546" s="82"/>
    </row>
    <row r="547" spans="1:40" ht="12.75" customHeight="1" x14ac:dyDescent="0.2">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2"/>
      <c r="AI547" s="82"/>
      <c r="AJ547" s="82"/>
      <c r="AK547" s="82"/>
      <c r="AM547" s="82"/>
      <c r="AN547" s="82"/>
    </row>
    <row r="548" spans="1:40" ht="12.75" customHeight="1" x14ac:dyDescent="0.2">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2"/>
      <c r="AI548" s="82"/>
      <c r="AJ548" s="82"/>
      <c r="AK548" s="82"/>
      <c r="AM548" s="82"/>
      <c r="AN548" s="82"/>
    </row>
    <row r="549" spans="1:40" ht="12.75" customHeight="1" x14ac:dyDescent="0.2">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M549" s="82"/>
      <c r="AN549" s="82"/>
    </row>
    <row r="550" spans="1:40" ht="12.75" customHeight="1" x14ac:dyDescent="0.2">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2"/>
      <c r="AI550" s="82"/>
      <c r="AJ550" s="82"/>
      <c r="AK550" s="82"/>
      <c r="AM550" s="82"/>
      <c r="AN550" s="82"/>
    </row>
    <row r="551" spans="1:40" ht="12.75" customHeight="1" x14ac:dyDescent="0.2">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c r="AM551" s="82"/>
      <c r="AN551" s="82"/>
    </row>
    <row r="552" spans="1:40" ht="12.75" customHeight="1" x14ac:dyDescent="0.2">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M552" s="82"/>
      <c r="AN552" s="82"/>
    </row>
    <row r="553" spans="1:40" ht="12.75" customHeight="1" x14ac:dyDescent="0.2">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M553" s="82"/>
      <c r="AN553" s="82"/>
    </row>
    <row r="554" spans="1:40" ht="12.75" customHeight="1" x14ac:dyDescent="0.2">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M554" s="82"/>
      <c r="AN554" s="82"/>
    </row>
    <row r="555" spans="1:40" ht="12.75" customHeight="1" x14ac:dyDescent="0.2">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c r="AM555" s="82"/>
      <c r="AN555" s="82"/>
    </row>
    <row r="556" spans="1:40" ht="12.75" customHeight="1" x14ac:dyDescent="0.2">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2"/>
      <c r="AI556" s="82"/>
      <c r="AJ556" s="82"/>
      <c r="AK556" s="82"/>
      <c r="AM556" s="82"/>
      <c r="AN556" s="82"/>
    </row>
    <row r="557" spans="1:40" ht="12.75" customHeight="1" x14ac:dyDescent="0.2">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2"/>
      <c r="AI557" s="82"/>
      <c r="AJ557" s="82"/>
      <c r="AK557" s="82"/>
      <c r="AM557" s="82"/>
      <c r="AN557" s="82"/>
    </row>
    <row r="558" spans="1:40" ht="12.75" customHeight="1" x14ac:dyDescent="0.2">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2"/>
      <c r="AI558" s="82"/>
      <c r="AJ558" s="82"/>
      <c r="AK558" s="82"/>
      <c r="AM558" s="82"/>
      <c r="AN558" s="82"/>
    </row>
    <row r="559" spans="1:40" ht="12.75" customHeight="1" x14ac:dyDescent="0.2">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2"/>
      <c r="AI559" s="82"/>
      <c r="AJ559" s="82"/>
      <c r="AK559" s="82"/>
      <c r="AM559" s="82"/>
      <c r="AN559" s="82"/>
    </row>
    <row r="560" spans="1:40" ht="12.75" customHeight="1" x14ac:dyDescent="0.2">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2"/>
      <c r="AI560" s="82"/>
      <c r="AJ560" s="82"/>
      <c r="AK560" s="82"/>
      <c r="AM560" s="82"/>
      <c r="AN560" s="82"/>
    </row>
    <row r="561" spans="1:40" ht="12.75" customHeight="1" x14ac:dyDescent="0.2">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2"/>
      <c r="AI561" s="82"/>
      <c r="AJ561" s="82"/>
      <c r="AK561" s="82"/>
      <c r="AM561" s="82"/>
      <c r="AN561" s="82"/>
    </row>
    <row r="562" spans="1:40" ht="12.75" customHeight="1" x14ac:dyDescent="0.2">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2"/>
      <c r="AI562" s="82"/>
      <c r="AJ562" s="82"/>
      <c r="AK562" s="82"/>
      <c r="AM562" s="82"/>
      <c r="AN562" s="82"/>
    </row>
    <row r="563" spans="1:40" ht="12.75" customHeight="1" x14ac:dyDescent="0.2">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2"/>
      <c r="AI563" s="82"/>
      <c r="AJ563" s="82"/>
      <c r="AK563" s="82"/>
      <c r="AM563" s="82"/>
      <c r="AN563" s="82"/>
    </row>
    <row r="564" spans="1:40" ht="12.75" customHeight="1" x14ac:dyDescent="0.2">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2"/>
      <c r="AI564" s="82"/>
      <c r="AJ564" s="82"/>
      <c r="AK564" s="82"/>
      <c r="AM564" s="82"/>
      <c r="AN564" s="82"/>
    </row>
    <row r="565" spans="1:40" ht="12.75" customHeight="1" x14ac:dyDescent="0.2">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2"/>
      <c r="AI565" s="82"/>
      <c r="AJ565" s="82"/>
      <c r="AK565" s="82"/>
      <c r="AM565" s="82"/>
      <c r="AN565" s="82"/>
    </row>
    <row r="566" spans="1:40" ht="12.75" customHeight="1" x14ac:dyDescent="0.2">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2"/>
      <c r="AI566" s="82"/>
      <c r="AJ566" s="82"/>
      <c r="AK566" s="82"/>
      <c r="AM566" s="82"/>
      <c r="AN566" s="82"/>
    </row>
    <row r="567" spans="1:40" ht="12.75" customHeight="1" x14ac:dyDescent="0.2">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2"/>
      <c r="AI567" s="82"/>
      <c r="AJ567" s="82"/>
      <c r="AK567" s="82"/>
      <c r="AM567" s="82"/>
      <c r="AN567" s="82"/>
    </row>
    <row r="568" spans="1:40" ht="12.75" customHeight="1" x14ac:dyDescent="0.2">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2"/>
      <c r="AI568" s="82"/>
      <c r="AJ568" s="82"/>
      <c r="AK568" s="82"/>
      <c r="AM568" s="82"/>
      <c r="AN568" s="82"/>
    </row>
    <row r="569" spans="1:40" ht="12.75" customHeight="1" x14ac:dyDescent="0.2">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2"/>
      <c r="AI569" s="82"/>
      <c r="AJ569" s="82"/>
      <c r="AK569" s="82"/>
      <c r="AM569" s="82"/>
      <c r="AN569" s="82"/>
    </row>
    <row r="570" spans="1:40" ht="12.75" customHeight="1" x14ac:dyDescent="0.2">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2"/>
      <c r="AI570" s="82"/>
      <c r="AJ570" s="82"/>
      <c r="AK570" s="82"/>
      <c r="AM570" s="82"/>
      <c r="AN570" s="82"/>
    </row>
    <row r="571" spans="1:40" ht="12.75" customHeight="1" x14ac:dyDescent="0.2">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2"/>
      <c r="AI571" s="82"/>
      <c r="AJ571" s="82"/>
      <c r="AK571" s="82"/>
      <c r="AM571" s="82"/>
      <c r="AN571" s="82"/>
    </row>
    <row r="572" spans="1:40" ht="12.75" customHeight="1" x14ac:dyDescent="0.2">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M572" s="82"/>
      <c r="AN572" s="82"/>
    </row>
    <row r="573" spans="1:40" ht="12.75" customHeight="1" x14ac:dyDescent="0.2">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2"/>
      <c r="AI573" s="82"/>
      <c r="AJ573" s="82"/>
      <c r="AK573" s="82"/>
      <c r="AM573" s="82"/>
      <c r="AN573" s="82"/>
    </row>
    <row r="574" spans="1:40" ht="12.75" customHeight="1" x14ac:dyDescent="0.2">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2"/>
      <c r="AI574" s="82"/>
      <c r="AJ574" s="82"/>
      <c r="AK574" s="82"/>
      <c r="AM574" s="82"/>
      <c r="AN574" s="82"/>
    </row>
    <row r="575" spans="1:40" ht="12.75" customHeight="1" x14ac:dyDescent="0.2">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2"/>
      <c r="AI575" s="82"/>
      <c r="AJ575" s="82"/>
      <c r="AK575" s="82"/>
      <c r="AM575" s="82"/>
      <c r="AN575" s="82"/>
    </row>
    <row r="576" spans="1:40" ht="12.75" customHeight="1" x14ac:dyDescent="0.2">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2"/>
      <c r="AI576" s="82"/>
      <c r="AJ576" s="82"/>
      <c r="AK576" s="82"/>
      <c r="AM576" s="82"/>
      <c r="AN576" s="82"/>
    </row>
    <row r="577" spans="1:40" ht="12.75" customHeight="1" x14ac:dyDescent="0.2">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2"/>
      <c r="AI577" s="82"/>
      <c r="AJ577" s="82"/>
      <c r="AK577" s="82"/>
      <c r="AM577" s="82"/>
      <c r="AN577" s="82"/>
    </row>
    <row r="578" spans="1:40" ht="12.75" customHeight="1" x14ac:dyDescent="0.2">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2"/>
      <c r="AI578" s="82"/>
      <c r="AJ578" s="82"/>
      <c r="AK578" s="82"/>
      <c r="AM578" s="82"/>
      <c r="AN578" s="82"/>
    </row>
    <row r="579" spans="1:40" ht="12.75" customHeight="1" x14ac:dyDescent="0.2">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2"/>
      <c r="AI579" s="82"/>
      <c r="AJ579" s="82"/>
      <c r="AK579" s="82"/>
      <c r="AM579" s="82"/>
      <c r="AN579" s="82"/>
    </row>
    <row r="580" spans="1:40" ht="12.75" customHeight="1" x14ac:dyDescent="0.2">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c r="AM580" s="82"/>
      <c r="AN580" s="82"/>
    </row>
    <row r="581" spans="1:40" ht="12.75" customHeight="1" x14ac:dyDescent="0.2">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2"/>
      <c r="AI581" s="82"/>
      <c r="AJ581" s="82"/>
      <c r="AK581" s="82"/>
      <c r="AM581" s="82"/>
      <c r="AN581" s="82"/>
    </row>
    <row r="582" spans="1:40" ht="12.75" customHeight="1" x14ac:dyDescent="0.2">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2"/>
      <c r="AI582" s="82"/>
      <c r="AJ582" s="82"/>
      <c r="AK582" s="82"/>
      <c r="AM582" s="82"/>
      <c r="AN582" s="82"/>
    </row>
    <row r="583" spans="1:40" ht="12.75" customHeight="1" x14ac:dyDescent="0.2">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c r="AM583" s="82"/>
      <c r="AN583" s="82"/>
    </row>
    <row r="584" spans="1:40" ht="12.75" customHeight="1" x14ac:dyDescent="0.2">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2"/>
      <c r="AI584" s="82"/>
      <c r="AJ584" s="82"/>
      <c r="AK584" s="82"/>
      <c r="AM584" s="82"/>
      <c r="AN584" s="82"/>
    </row>
    <row r="585" spans="1:40" ht="12.75" customHeight="1" x14ac:dyDescent="0.2">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2"/>
      <c r="AI585" s="82"/>
      <c r="AJ585" s="82"/>
      <c r="AK585" s="82"/>
      <c r="AM585" s="82"/>
      <c r="AN585" s="82"/>
    </row>
    <row r="586" spans="1:40" ht="12.75" customHeight="1" x14ac:dyDescent="0.2">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c r="AM586" s="82"/>
      <c r="AN586" s="82"/>
    </row>
    <row r="587" spans="1:40" ht="12.75" customHeight="1" x14ac:dyDescent="0.2">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2"/>
      <c r="AI587" s="82"/>
      <c r="AJ587" s="82"/>
      <c r="AK587" s="82"/>
      <c r="AM587" s="82"/>
      <c r="AN587" s="82"/>
    </row>
    <row r="588" spans="1:40" ht="12.75" customHeight="1" x14ac:dyDescent="0.2">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2"/>
      <c r="AI588" s="82"/>
      <c r="AJ588" s="82"/>
      <c r="AK588" s="82"/>
      <c r="AM588" s="82"/>
      <c r="AN588" s="82"/>
    </row>
    <row r="589" spans="1:40" ht="12.75" customHeight="1" x14ac:dyDescent="0.2">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c r="AM589" s="82"/>
      <c r="AN589" s="82"/>
    </row>
    <row r="590" spans="1:40" ht="12.75" customHeight="1" x14ac:dyDescent="0.2">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c r="AM590" s="82"/>
      <c r="AN590" s="82"/>
    </row>
    <row r="591" spans="1:40" ht="12.75" customHeight="1" x14ac:dyDescent="0.2">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M591" s="82"/>
      <c r="AN591" s="82"/>
    </row>
    <row r="592" spans="1:40" ht="12.75" customHeight="1" x14ac:dyDescent="0.2">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2"/>
      <c r="AI592" s="82"/>
      <c r="AJ592" s="82"/>
      <c r="AK592" s="82"/>
      <c r="AM592" s="82"/>
      <c r="AN592" s="82"/>
    </row>
    <row r="593" spans="1:40" ht="12.75" customHeight="1" x14ac:dyDescent="0.2">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2"/>
      <c r="AI593" s="82"/>
      <c r="AJ593" s="82"/>
      <c r="AK593" s="82"/>
      <c r="AM593" s="82"/>
      <c r="AN593" s="82"/>
    </row>
    <row r="594" spans="1:40" ht="12.75" customHeight="1" x14ac:dyDescent="0.2">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2"/>
      <c r="AI594" s="82"/>
      <c r="AJ594" s="82"/>
      <c r="AK594" s="82"/>
      <c r="AM594" s="82"/>
      <c r="AN594" s="82"/>
    </row>
    <row r="595" spans="1:40" ht="12.75" customHeight="1" x14ac:dyDescent="0.2">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2"/>
      <c r="AI595" s="82"/>
      <c r="AJ595" s="82"/>
      <c r="AK595" s="82"/>
      <c r="AM595" s="82"/>
      <c r="AN595" s="82"/>
    </row>
    <row r="596" spans="1:40" ht="12.75" customHeight="1" x14ac:dyDescent="0.2">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2"/>
      <c r="AI596" s="82"/>
      <c r="AJ596" s="82"/>
      <c r="AK596" s="82"/>
      <c r="AM596" s="82"/>
      <c r="AN596" s="82"/>
    </row>
    <row r="597" spans="1:40" ht="12.75" customHeight="1" x14ac:dyDescent="0.2">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2"/>
      <c r="AI597" s="82"/>
      <c r="AJ597" s="82"/>
      <c r="AK597" s="82"/>
      <c r="AM597" s="82"/>
      <c r="AN597" s="82"/>
    </row>
    <row r="598" spans="1:40" ht="12.75" customHeight="1" x14ac:dyDescent="0.2">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2"/>
      <c r="AI598" s="82"/>
      <c r="AJ598" s="82"/>
      <c r="AK598" s="82"/>
      <c r="AM598" s="82"/>
      <c r="AN598" s="82"/>
    </row>
    <row r="599" spans="1:40" ht="12.75" customHeight="1" x14ac:dyDescent="0.2">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2"/>
      <c r="AI599" s="82"/>
      <c r="AJ599" s="82"/>
      <c r="AK599" s="82"/>
      <c r="AM599" s="82"/>
      <c r="AN599" s="82"/>
    </row>
    <row r="600" spans="1:40" ht="12.75" customHeight="1" x14ac:dyDescent="0.2">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2"/>
      <c r="AI600" s="82"/>
      <c r="AJ600" s="82"/>
      <c r="AK600" s="82"/>
      <c r="AM600" s="82"/>
      <c r="AN600" s="82"/>
    </row>
    <row r="601" spans="1:40" ht="12.75" customHeight="1" x14ac:dyDescent="0.2">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82"/>
      <c r="AM601" s="82"/>
      <c r="AN601" s="82"/>
    </row>
    <row r="602" spans="1:40" ht="12.75" customHeight="1" x14ac:dyDescent="0.2">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2"/>
      <c r="AI602" s="82"/>
      <c r="AJ602" s="82"/>
      <c r="AK602" s="82"/>
      <c r="AM602" s="82"/>
      <c r="AN602" s="82"/>
    </row>
    <row r="603" spans="1:40" ht="12.75" customHeight="1" x14ac:dyDescent="0.2">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2"/>
      <c r="AI603" s="82"/>
      <c r="AJ603" s="82"/>
      <c r="AK603" s="82"/>
      <c r="AM603" s="82"/>
      <c r="AN603" s="82"/>
    </row>
    <row r="604" spans="1:40" ht="12.75" customHeight="1" x14ac:dyDescent="0.2">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2"/>
      <c r="AI604" s="82"/>
      <c r="AJ604" s="82"/>
      <c r="AK604" s="82"/>
      <c r="AM604" s="82"/>
      <c r="AN604" s="82"/>
    </row>
    <row r="605" spans="1:40" ht="12.75" customHeight="1" x14ac:dyDescent="0.2">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2"/>
      <c r="AI605" s="82"/>
      <c r="AJ605" s="82"/>
      <c r="AK605" s="82"/>
      <c r="AM605" s="82"/>
      <c r="AN605" s="82"/>
    </row>
    <row r="606" spans="1:40" ht="12.75" customHeight="1" x14ac:dyDescent="0.2">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2"/>
      <c r="AI606" s="82"/>
      <c r="AJ606" s="82"/>
      <c r="AK606" s="82"/>
      <c r="AM606" s="82"/>
      <c r="AN606" s="82"/>
    </row>
    <row r="607" spans="1:40" ht="12.75" customHeight="1" x14ac:dyDescent="0.2">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2"/>
      <c r="AI607" s="82"/>
      <c r="AJ607" s="82"/>
      <c r="AK607" s="82"/>
      <c r="AM607" s="82"/>
      <c r="AN607" s="82"/>
    </row>
    <row r="608" spans="1:40" ht="12.75" customHeight="1" x14ac:dyDescent="0.2">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2"/>
      <c r="AI608" s="82"/>
      <c r="AJ608" s="82"/>
      <c r="AK608" s="82"/>
      <c r="AM608" s="82"/>
      <c r="AN608" s="82"/>
    </row>
    <row r="609" spans="1:40" ht="12.75" customHeight="1" x14ac:dyDescent="0.2">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2"/>
      <c r="AI609" s="82"/>
      <c r="AJ609" s="82"/>
      <c r="AK609" s="82"/>
      <c r="AM609" s="82"/>
      <c r="AN609" s="82"/>
    </row>
    <row r="610" spans="1:40" ht="12.75" customHeight="1" x14ac:dyDescent="0.2">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2"/>
      <c r="AI610" s="82"/>
      <c r="AJ610" s="82"/>
      <c r="AK610" s="82"/>
      <c r="AM610" s="82"/>
      <c r="AN610" s="82"/>
    </row>
    <row r="611" spans="1:40" ht="12.75" customHeight="1" x14ac:dyDescent="0.2">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2"/>
      <c r="AI611" s="82"/>
      <c r="AJ611" s="82"/>
      <c r="AK611" s="82"/>
      <c r="AM611" s="82"/>
      <c r="AN611" s="82"/>
    </row>
    <row r="612" spans="1:40" ht="12.75" customHeight="1" x14ac:dyDescent="0.2">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2"/>
      <c r="AI612" s="82"/>
      <c r="AJ612" s="82"/>
      <c r="AK612" s="82"/>
      <c r="AM612" s="82"/>
      <c r="AN612" s="82"/>
    </row>
    <row r="613" spans="1:40" ht="12.75" customHeight="1" x14ac:dyDescent="0.2">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2"/>
      <c r="AI613" s="82"/>
      <c r="AJ613" s="82"/>
      <c r="AK613" s="82"/>
      <c r="AM613" s="82"/>
      <c r="AN613" s="82"/>
    </row>
    <row r="614" spans="1:40" ht="12.75" customHeight="1" x14ac:dyDescent="0.2">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2"/>
      <c r="AI614" s="82"/>
      <c r="AJ614" s="82"/>
      <c r="AK614" s="82"/>
      <c r="AM614" s="82"/>
      <c r="AN614" s="82"/>
    </row>
    <row r="615" spans="1:40" ht="12.75" customHeight="1" x14ac:dyDescent="0.2">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2"/>
      <c r="AI615" s="82"/>
      <c r="AJ615" s="82"/>
      <c r="AK615" s="82"/>
      <c r="AM615" s="82"/>
      <c r="AN615" s="82"/>
    </row>
    <row r="616" spans="1:40" ht="12.75" customHeight="1" x14ac:dyDescent="0.2">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2"/>
      <c r="AI616" s="82"/>
      <c r="AJ616" s="82"/>
      <c r="AK616" s="82"/>
      <c r="AM616" s="82"/>
      <c r="AN616" s="82"/>
    </row>
    <row r="617" spans="1:40" ht="12.75" customHeight="1" x14ac:dyDescent="0.2">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2"/>
      <c r="AI617" s="82"/>
      <c r="AJ617" s="82"/>
      <c r="AK617" s="82"/>
      <c r="AM617" s="82"/>
      <c r="AN617" s="82"/>
    </row>
    <row r="618" spans="1:40" ht="12.75" customHeight="1" x14ac:dyDescent="0.2">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2"/>
      <c r="AI618" s="82"/>
      <c r="AJ618" s="82"/>
      <c r="AK618" s="82"/>
      <c r="AM618" s="82"/>
      <c r="AN618" s="82"/>
    </row>
    <row r="619" spans="1:40" ht="12.75" customHeight="1" x14ac:dyDescent="0.2">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2"/>
      <c r="AI619" s="82"/>
      <c r="AJ619" s="82"/>
      <c r="AK619" s="82"/>
      <c r="AM619" s="82"/>
      <c r="AN619" s="82"/>
    </row>
    <row r="620" spans="1:40" ht="12.75" customHeight="1" x14ac:dyDescent="0.2">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2"/>
      <c r="AI620" s="82"/>
      <c r="AJ620" s="82"/>
      <c r="AK620" s="82"/>
      <c r="AM620" s="82"/>
      <c r="AN620" s="82"/>
    </row>
    <row r="621" spans="1:40" ht="12.75" customHeight="1" x14ac:dyDescent="0.2">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2"/>
      <c r="AI621" s="82"/>
      <c r="AJ621" s="82"/>
      <c r="AK621" s="82"/>
      <c r="AM621" s="82"/>
      <c r="AN621" s="82"/>
    </row>
    <row r="622" spans="1:40" ht="12.75" customHeight="1" x14ac:dyDescent="0.2">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2"/>
      <c r="AI622" s="82"/>
      <c r="AJ622" s="82"/>
      <c r="AK622" s="82"/>
      <c r="AM622" s="82"/>
      <c r="AN622" s="82"/>
    </row>
    <row r="623" spans="1:40" ht="12.75" customHeight="1" x14ac:dyDescent="0.2">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2"/>
      <c r="AI623" s="82"/>
      <c r="AJ623" s="82"/>
      <c r="AK623" s="82"/>
      <c r="AM623" s="82"/>
      <c r="AN623" s="82"/>
    </row>
    <row r="624" spans="1:40" ht="12.75" customHeight="1" x14ac:dyDescent="0.2">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2"/>
      <c r="AI624" s="82"/>
      <c r="AJ624" s="82"/>
      <c r="AK624" s="82"/>
      <c r="AM624" s="82"/>
      <c r="AN624" s="82"/>
    </row>
    <row r="625" spans="1:40" ht="12.75" customHeight="1" x14ac:dyDescent="0.2">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2"/>
      <c r="AI625" s="82"/>
      <c r="AJ625" s="82"/>
      <c r="AK625" s="82"/>
      <c r="AM625" s="82"/>
      <c r="AN625" s="82"/>
    </row>
    <row r="626" spans="1:40" ht="12.75" customHeight="1" x14ac:dyDescent="0.2">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2"/>
      <c r="AI626" s="82"/>
      <c r="AJ626" s="82"/>
      <c r="AK626" s="82"/>
      <c r="AM626" s="82"/>
      <c r="AN626" s="82"/>
    </row>
    <row r="627" spans="1:40" ht="12.75" customHeight="1" x14ac:dyDescent="0.2">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2"/>
      <c r="AI627" s="82"/>
      <c r="AJ627" s="82"/>
      <c r="AK627" s="82"/>
      <c r="AM627" s="82"/>
      <c r="AN627" s="82"/>
    </row>
    <row r="628" spans="1:40" ht="12.75" customHeight="1" x14ac:dyDescent="0.2">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2"/>
      <c r="AI628" s="82"/>
      <c r="AJ628" s="82"/>
      <c r="AK628" s="82"/>
      <c r="AM628" s="82"/>
      <c r="AN628" s="82"/>
    </row>
    <row r="629" spans="1:40" ht="12.75" customHeight="1" x14ac:dyDescent="0.2">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2"/>
      <c r="AI629" s="82"/>
      <c r="AJ629" s="82"/>
      <c r="AK629" s="82"/>
      <c r="AM629" s="82"/>
      <c r="AN629" s="82"/>
    </row>
    <row r="630" spans="1:40" ht="12.75" customHeight="1" x14ac:dyDescent="0.2">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2"/>
      <c r="AI630" s="82"/>
      <c r="AJ630" s="82"/>
      <c r="AK630" s="82"/>
      <c r="AM630" s="82"/>
      <c r="AN630" s="82"/>
    </row>
    <row r="631" spans="1:40" ht="12.75" customHeight="1" x14ac:dyDescent="0.2">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2"/>
      <c r="AI631" s="82"/>
      <c r="AJ631" s="82"/>
      <c r="AK631" s="82"/>
      <c r="AM631" s="82"/>
      <c r="AN631" s="82"/>
    </row>
    <row r="632" spans="1:40" ht="12.75" customHeight="1" x14ac:dyDescent="0.2">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2"/>
      <c r="AI632" s="82"/>
      <c r="AJ632" s="82"/>
      <c r="AK632" s="82"/>
      <c r="AM632" s="82"/>
      <c r="AN632" s="82"/>
    </row>
    <row r="633" spans="1:40" ht="12.75" customHeight="1" x14ac:dyDescent="0.2">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2"/>
      <c r="AI633" s="82"/>
      <c r="AJ633" s="82"/>
      <c r="AK633" s="82"/>
      <c r="AM633" s="82"/>
      <c r="AN633" s="82"/>
    </row>
    <row r="634" spans="1:40" ht="12.75" customHeight="1" x14ac:dyDescent="0.2">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2"/>
      <c r="AI634" s="82"/>
      <c r="AJ634" s="82"/>
      <c r="AK634" s="82"/>
      <c r="AM634" s="82"/>
      <c r="AN634" s="82"/>
    </row>
    <row r="635" spans="1:40" ht="12.75" customHeight="1" x14ac:dyDescent="0.2">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2"/>
      <c r="AI635" s="82"/>
      <c r="AJ635" s="82"/>
      <c r="AK635" s="82"/>
      <c r="AM635" s="82"/>
      <c r="AN635" s="82"/>
    </row>
    <row r="636" spans="1:40" ht="12.75" customHeight="1" x14ac:dyDescent="0.2">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2"/>
      <c r="AI636" s="82"/>
      <c r="AJ636" s="82"/>
      <c r="AK636" s="82"/>
      <c r="AM636" s="82"/>
      <c r="AN636" s="82"/>
    </row>
    <row r="637" spans="1:40" ht="12.75" customHeight="1" x14ac:dyDescent="0.2">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2"/>
      <c r="AI637" s="82"/>
      <c r="AJ637" s="82"/>
      <c r="AK637" s="82"/>
      <c r="AM637" s="82"/>
      <c r="AN637" s="82"/>
    </row>
    <row r="638" spans="1:40" ht="12.75" customHeight="1" x14ac:dyDescent="0.2">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2"/>
      <c r="AI638" s="82"/>
      <c r="AJ638" s="82"/>
      <c r="AK638" s="82"/>
      <c r="AM638" s="82"/>
      <c r="AN638" s="82"/>
    </row>
    <row r="639" spans="1:40" ht="12.75" customHeight="1" x14ac:dyDescent="0.2">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2"/>
      <c r="AI639" s="82"/>
      <c r="AJ639" s="82"/>
      <c r="AK639" s="82"/>
      <c r="AM639" s="82"/>
      <c r="AN639" s="82"/>
    </row>
    <row r="640" spans="1:40" ht="12.75" customHeight="1" x14ac:dyDescent="0.2">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2"/>
      <c r="AI640" s="82"/>
      <c r="AJ640" s="82"/>
      <c r="AK640" s="82"/>
      <c r="AM640" s="82"/>
      <c r="AN640" s="82"/>
    </row>
    <row r="641" spans="1:40" ht="12.75" customHeight="1" x14ac:dyDescent="0.2">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2"/>
      <c r="AI641" s="82"/>
      <c r="AJ641" s="82"/>
      <c r="AK641" s="82"/>
      <c r="AM641" s="82"/>
      <c r="AN641" s="82"/>
    </row>
    <row r="642" spans="1:40" ht="12.75" customHeight="1" x14ac:dyDescent="0.2">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M642" s="82"/>
      <c r="AN642" s="82"/>
    </row>
    <row r="643" spans="1:40" ht="12.75" customHeight="1" x14ac:dyDescent="0.2">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2"/>
      <c r="AI643" s="82"/>
      <c r="AJ643" s="82"/>
      <c r="AK643" s="82"/>
      <c r="AM643" s="82"/>
      <c r="AN643" s="82"/>
    </row>
    <row r="644" spans="1:40" ht="12.75" customHeight="1" x14ac:dyDescent="0.2">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M644" s="82"/>
      <c r="AN644" s="82"/>
    </row>
    <row r="645" spans="1:40" ht="12.75" customHeight="1" x14ac:dyDescent="0.2">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2"/>
      <c r="AI645" s="82"/>
      <c r="AJ645" s="82"/>
      <c r="AK645" s="82"/>
      <c r="AM645" s="82"/>
      <c r="AN645" s="82"/>
    </row>
    <row r="646" spans="1:40" ht="12.75" customHeight="1" x14ac:dyDescent="0.2">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M646" s="82"/>
      <c r="AN646" s="82"/>
    </row>
    <row r="647" spans="1:40" ht="12.75" customHeight="1" x14ac:dyDescent="0.2">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2"/>
      <c r="AI647" s="82"/>
      <c r="AJ647" s="82"/>
      <c r="AK647" s="82"/>
      <c r="AM647" s="82"/>
      <c r="AN647" s="82"/>
    </row>
    <row r="648" spans="1:40" ht="12.75" customHeight="1" x14ac:dyDescent="0.2">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2"/>
      <c r="AI648" s="82"/>
      <c r="AJ648" s="82"/>
      <c r="AK648" s="82"/>
      <c r="AM648" s="82"/>
      <c r="AN648" s="82"/>
    </row>
    <row r="649" spans="1:40" ht="12.75" customHeight="1" x14ac:dyDescent="0.2">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2"/>
      <c r="AI649" s="82"/>
      <c r="AJ649" s="82"/>
      <c r="AK649" s="82"/>
      <c r="AM649" s="82"/>
      <c r="AN649" s="82"/>
    </row>
    <row r="650" spans="1:40" ht="12.75" customHeight="1" x14ac:dyDescent="0.2">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2"/>
      <c r="AI650" s="82"/>
      <c r="AJ650" s="82"/>
      <c r="AK650" s="82"/>
      <c r="AM650" s="82"/>
      <c r="AN650" s="82"/>
    </row>
    <row r="651" spans="1:40" ht="12.75" customHeight="1" x14ac:dyDescent="0.2">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2"/>
      <c r="AI651" s="82"/>
      <c r="AJ651" s="82"/>
      <c r="AK651" s="82"/>
      <c r="AM651" s="82"/>
      <c r="AN651" s="82"/>
    </row>
    <row r="652" spans="1:40" ht="12.75" customHeight="1" x14ac:dyDescent="0.2">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2"/>
      <c r="AI652" s="82"/>
      <c r="AJ652" s="82"/>
      <c r="AK652" s="82"/>
      <c r="AM652" s="82"/>
      <c r="AN652" s="82"/>
    </row>
    <row r="653" spans="1:40" ht="12.75" customHeight="1" x14ac:dyDescent="0.2">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2"/>
      <c r="AI653" s="82"/>
      <c r="AJ653" s="82"/>
      <c r="AK653" s="82"/>
      <c r="AM653" s="82"/>
      <c r="AN653" s="82"/>
    </row>
    <row r="654" spans="1:40" ht="12.75" customHeight="1" x14ac:dyDescent="0.2">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2"/>
      <c r="AI654" s="82"/>
      <c r="AJ654" s="82"/>
      <c r="AK654" s="82"/>
      <c r="AM654" s="82"/>
      <c r="AN654" s="82"/>
    </row>
    <row r="655" spans="1:40" ht="12.75" customHeight="1" x14ac:dyDescent="0.2">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2"/>
      <c r="AI655" s="82"/>
      <c r="AJ655" s="82"/>
      <c r="AK655" s="82"/>
      <c r="AM655" s="82"/>
      <c r="AN655" s="82"/>
    </row>
    <row r="656" spans="1:40" ht="12.75" customHeight="1" x14ac:dyDescent="0.2">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2"/>
      <c r="AI656" s="82"/>
      <c r="AJ656" s="82"/>
      <c r="AK656" s="82"/>
      <c r="AM656" s="82"/>
      <c r="AN656" s="82"/>
    </row>
    <row r="657" spans="1:40" ht="12.75" customHeight="1" x14ac:dyDescent="0.2">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2"/>
      <c r="AI657" s="82"/>
      <c r="AJ657" s="82"/>
      <c r="AK657" s="82"/>
      <c r="AM657" s="82"/>
      <c r="AN657" s="82"/>
    </row>
    <row r="658" spans="1:40" ht="12.75" customHeight="1" x14ac:dyDescent="0.2">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2"/>
      <c r="AI658" s="82"/>
      <c r="AJ658" s="82"/>
      <c r="AK658" s="82"/>
      <c r="AM658" s="82"/>
      <c r="AN658" s="82"/>
    </row>
    <row r="659" spans="1:40" ht="12.75" customHeight="1" x14ac:dyDescent="0.2">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2"/>
      <c r="AI659" s="82"/>
      <c r="AJ659" s="82"/>
      <c r="AK659" s="82"/>
      <c r="AM659" s="82"/>
      <c r="AN659" s="82"/>
    </row>
    <row r="660" spans="1:40" ht="12.75" customHeight="1" x14ac:dyDescent="0.2">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2"/>
      <c r="AI660" s="82"/>
      <c r="AJ660" s="82"/>
      <c r="AK660" s="82"/>
      <c r="AM660" s="82"/>
      <c r="AN660" s="82"/>
    </row>
    <row r="661" spans="1:40" ht="12.75" customHeight="1" x14ac:dyDescent="0.2">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2"/>
      <c r="AI661" s="82"/>
      <c r="AJ661" s="82"/>
      <c r="AK661" s="82"/>
      <c r="AM661" s="82"/>
      <c r="AN661" s="82"/>
    </row>
    <row r="662" spans="1:40" ht="12.75" customHeight="1" x14ac:dyDescent="0.2">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2"/>
      <c r="AI662" s="82"/>
      <c r="AJ662" s="82"/>
      <c r="AK662" s="82"/>
      <c r="AM662" s="82"/>
      <c r="AN662" s="82"/>
    </row>
    <row r="663" spans="1:40" ht="12.75" customHeight="1" x14ac:dyDescent="0.2">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2"/>
      <c r="AI663" s="82"/>
      <c r="AJ663" s="82"/>
      <c r="AK663" s="82"/>
      <c r="AM663" s="82"/>
      <c r="AN663" s="82"/>
    </row>
    <row r="664" spans="1:40" ht="12.75" customHeight="1" x14ac:dyDescent="0.2">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2"/>
      <c r="AI664" s="82"/>
      <c r="AJ664" s="82"/>
      <c r="AK664" s="82"/>
      <c r="AM664" s="82"/>
      <c r="AN664" s="82"/>
    </row>
    <row r="665" spans="1:40" ht="12.75" customHeight="1" x14ac:dyDescent="0.2">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2"/>
      <c r="AI665" s="82"/>
      <c r="AJ665" s="82"/>
      <c r="AK665" s="82"/>
      <c r="AM665" s="82"/>
      <c r="AN665" s="82"/>
    </row>
    <row r="666" spans="1:40" ht="12.75" customHeight="1" x14ac:dyDescent="0.2">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2"/>
      <c r="AI666" s="82"/>
      <c r="AJ666" s="82"/>
      <c r="AK666" s="82"/>
      <c r="AM666" s="82"/>
      <c r="AN666" s="82"/>
    </row>
    <row r="667" spans="1:40" ht="12.75" customHeight="1" x14ac:dyDescent="0.2">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2"/>
      <c r="AI667" s="82"/>
      <c r="AJ667" s="82"/>
      <c r="AK667" s="82"/>
      <c r="AM667" s="82"/>
      <c r="AN667" s="82"/>
    </row>
    <row r="668" spans="1:40" ht="12.75" customHeight="1" x14ac:dyDescent="0.2">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2"/>
      <c r="AI668" s="82"/>
      <c r="AJ668" s="82"/>
      <c r="AK668" s="82"/>
      <c r="AM668" s="82"/>
      <c r="AN668" s="82"/>
    </row>
    <row r="669" spans="1:40" ht="12.75" customHeight="1" x14ac:dyDescent="0.2">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2"/>
      <c r="AI669" s="82"/>
      <c r="AJ669" s="82"/>
      <c r="AK669" s="82"/>
      <c r="AM669" s="82"/>
      <c r="AN669" s="82"/>
    </row>
    <row r="670" spans="1:40" ht="12.75" customHeight="1" x14ac:dyDescent="0.2">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2"/>
      <c r="AI670" s="82"/>
      <c r="AJ670" s="82"/>
      <c r="AK670" s="82"/>
      <c r="AM670" s="82"/>
      <c r="AN670" s="82"/>
    </row>
    <row r="671" spans="1:40" ht="12.75" customHeight="1" x14ac:dyDescent="0.2">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2"/>
      <c r="AI671" s="82"/>
      <c r="AJ671" s="82"/>
      <c r="AK671" s="82"/>
      <c r="AM671" s="82"/>
      <c r="AN671" s="82"/>
    </row>
    <row r="672" spans="1:40" ht="12.75" customHeight="1" x14ac:dyDescent="0.2">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2"/>
      <c r="AI672" s="82"/>
      <c r="AJ672" s="82"/>
      <c r="AK672" s="82"/>
      <c r="AM672" s="82"/>
      <c r="AN672" s="82"/>
    </row>
    <row r="673" spans="1:40" ht="12.75" customHeight="1" x14ac:dyDescent="0.2">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2"/>
      <c r="AI673" s="82"/>
      <c r="AJ673" s="82"/>
      <c r="AK673" s="82"/>
      <c r="AM673" s="82"/>
      <c r="AN673" s="82"/>
    </row>
    <row r="674" spans="1:40" ht="12.75" customHeight="1" x14ac:dyDescent="0.2">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2"/>
      <c r="AI674" s="82"/>
      <c r="AJ674" s="82"/>
      <c r="AK674" s="82"/>
      <c r="AM674" s="82"/>
      <c r="AN674" s="82"/>
    </row>
    <row r="675" spans="1:40" ht="12.75" customHeight="1" x14ac:dyDescent="0.2">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2"/>
      <c r="AI675" s="82"/>
      <c r="AJ675" s="82"/>
      <c r="AK675" s="82"/>
      <c r="AM675" s="82"/>
      <c r="AN675" s="82"/>
    </row>
    <row r="676" spans="1:40" ht="12.75" customHeight="1" x14ac:dyDescent="0.2">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2"/>
      <c r="AI676" s="82"/>
      <c r="AJ676" s="82"/>
      <c r="AK676" s="82"/>
      <c r="AM676" s="82"/>
      <c r="AN676" s="82"/>
    </row>
    <row r="677" spans="1:40" ht="12.75" customHeight="1" x14ac:dyDescent="0.2">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2"/>
      <c r="AI677" s="82"/>
      <c r="AJ677" s="82"/>
      <c r="AK677" s="82"/>
      <c r="AM677" s="82"/>
      <c r="AN677" s="82"/>
    </row>
    <row r="678" spans="1:40" ht="12.75" customHeight="1" x14ac:dyDescent="0.2">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2"/>
      <c r="AI678" s="82"/>
      <c r="AJ678" s="82"/>
      <c r="AK678" s="82"/>
      <c r="AM678" s="82"/>
      <c r="AN678" s="82"/>
    </row>
    <row r="679" spans="1:40" ht="12.75" customHeight="1" x14ac:dyDescent="0.2">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2"/>
      <c r="AI679" s="82"/>
      <c r="AJ679" s="82"/>
      <c r="AK679" s="82"/>
      <c r="AM679" s="82"/>
      <c r="AN679" s="82"/>
    </row>
    <row r="680" spans="1:40" ht="12.75" customHeight="1" x14ac:dyDescent="0.2">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2"/>
      <c r="AI680" s="82"/>
      <c r="AJ680" s="82"/>
      <c r="AK680" s="82"/>
      <c r="AM680" s="82"/>
      <c r="AN680" s="82"/>
    </row>
    <row r="681" spans="1:40" ht="12.75" customHeight="1" x14ac:dyDescent="0.2">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2"/>
      <c r="AI681" s="82"/>
      <c r="AJ681" s="82"/>
      <c r="AK681" s="82"/>
      <c r="AM681" s="82"/>
      <c r="AN681" s="82"/>
    </row>
    <row r="682" spans="1:40" ht="12.75" customHeight="1" x14ac:dyDescent="0.2">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2"/>
      <c r="AI682" s="82"/>
      <c r="AJ682" s="82"/>
      <c r="AK682" s="82"/>
      <c r="AM682" s="82"/>
      <c r="AN682" s="82"/>
    </row>
    <row r="683" spans="1:40" ht="12.75" customHeight="1" x14ac:dyDescent="0.2">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2"/>
      <c r="AI683" s="82"/>
      <c r="AJ683" s="82"/>
      <c r="AK683" s="82"/>
      <c r="AM683" s="82"/>
      <c r="AN683" s="82"/>
    </row>
    <row r="684" spans="1:40" ht="12.75" customHeight="1" x14ac:dyDescent="0.2">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2"/>
      <c r="AI684" s="82"/>
      <c r="AJ684" s="82"/>
      <c r="AK684" s="82"/>
      <c r="AM684" s="82"/>
      <c r="AN684" s="82"/>
    </row>
    <row r="685" spans="1:40" ht="12.75" customHeight="1" x14ac:dyDescent="0.2">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2"/>
      <c r="AI685" s="82"/>
      <c r="AJ685" s="82"/>
      <c r="AK685" s="82"/>
      <c r="AM685" s="82"/>
      <c r="AN685" s="82"/>
    </row>
    <row r="686" spans="1:40" ht="12.75" customHeight="1" x14ac:dyDescent="0.2">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2"/>
      <c r="AI686" s="82"/>
      <c r="AJ686" s="82"/>
      <c r="AK686" s="82"/>
      <c r="AM686" s="82"/>
      <c r="AN686" s="82"/>
    </row>
    <row r="687" spans="1:40" ht="12.75" customHeight="1" x14ac:dyDescent="0.2">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2"/>
      <c r="AI687" s="82"/>
      <c r="AJ687" s="82"/>
      <c r="AK687" s="82"/>
      <c r="AM687" s="82"/>
      <c r="AN687" s="82"/>
    </row>
    <row r="688" spans="1:40" ht="12.75" customHeight="1" x14ac:dyDescent="0.2">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2"/>
      <c r="AI688" s="82"/>
      <c r="AJ688" s="82"/>
      <c r="AK688" s="82"/>
      <c r="AM688" s="82"/>
      <c r="AN688" s="82"/>
    </row>
    <row r="689" spans="1:40" ht="12.75" customHeight="1" x14ac:dyDescent="0.2">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2"/>
      <c r="AI689" s="82"/>
      <c r="AJ689" s="82"/>
      <c r="AK689" s="82"/>
      <c r="AM689" s="82"/>
      <c r="AN689" s="82"/>
    </row>
    <row r="690" spans="1:40" ht="12.75" customHeight="1" x14ac:dyDescent="0.2">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2"/>
      <c r="AI690" s="82"/>
      <c r="AJ690" s="82"/>
      <c r="AK690" s="82"/>
      <c r="AM690" s="82"/>
      <c r="AN690" s="82"/>
    </row>
    <row r="691" spans="1:40" ht="12.75" customHeight="1" x14ac:dyDescent="0.2">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2"/>
      <c r="AI691" s="82"/>
      <c r="AJ691" s="82"/>
      <c r="AK691" s="82"/>
      <c r="AM691" s="82"/>
      <c r="AN691" s="82"/>
    </row>
    <row r="692" spans="1:40" ht="12.75" customHeight="1" x14ac:dyDescent="0.2">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2"/>
      <c r="AI692" s="82"/>
      <c r="AJ692" s="82"/>
      <c r="AK692" s="82"/>
      <c r="AM692" s="82"/>
      <c r="AN692" s="82"/>
    </row>
    <row r="693" spans="1:40" ht="12.75" customHeight="1" x14ac:dyDescent="0.2">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2"/>
      <c r="AI693" s="82"/>
      <c r="AJ693" s="82"/>
      <c r="AK693" s="82"/>
      <c r="AM693" s="82"/>
      <c r="AN693" s="82"/>
    </row>
    <row r="694" spans="1:40" ht="12.75" customHeight="1" x14ac:dyDescent="0.2">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2"/>
      <c r="AI694" s="82"/>
      <c r="AJ694" s="82"/>
      <c r="AK694" s="82"/>
      <c r="AM694" s="82"/>
      <c r="AN694" s="82"/>
    </row>
    <row r="695" spans="1:40" ht="12.75" customHeight="1" x14ac:dyDescent="0.2">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2"/>
      <c r="AI695" s="82"/>
      <c r="AJ695" s="82"/>
      <c r="AK695" s="82"/>
      <c r="AM695" s="82"/>
      <c r="AN695" s="82"/>
    </row>
    <row r="696" spans="1:40" ht="12.75" customHeight="1" x14ac:dyDescent="0.2">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2"/>
      <c r="AI696" s="82"/>
      <c r="AJ696" s="82"/>
      <c r="AK696" s="82"/>
      <c r="AM696" s="82"/>
      <c r="AN696" s="82"/>
    </row>
    <row r="697" spans="1:40" ht="12.75" customHeight="1" x14ac:dyDescent="0.2">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2"/>
      <c r="AI697" s="82"/>
      <c r="AJ697" s="82"/>
      <c r="AK697" s="82"/>
      <c r="AM697" s="82"/>
      <c r="AN697" s="82"/>
    </row>
    <row r="698" spans="1:40" ht="12.75" customHeight="1" x14ac:dyDescent="0.2">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2"/>
      <c r="AI698" s="82"/>
      <c r="AJ698" s="82"/>
      <c r="AK698" s="82"/>
      <c r="AM698" s="82"/>
      <c r="AN698" s="82"/>
    </row>
    <row r="699" spans="1:40" ht="12.75" customHeight="1" x14ac:dyDescent="0.2">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2"/>
      <c r="AI699" s="82"/>
      <c r="AJ699" s="82"/>
      <c r="AK699" s="82"/>
      <c r="AM699" s="82"/>
      <c r="AN699" s="82"/>
    </row>
    <row r="700" spans="1:40" ht="12.75" customHeight="1" x14ac:dyDescent="0.2">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c r="AM700" s="82"/>
      <c r="AN700" s="82"/>
    </row>
    <row r="701" spans="1:40" ht="12.75" customHeight="1" x14ac:dyDescent="0.2">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2"/>
      <c r="AI701" s="82"/>
      <c r="AJ701" s="82"/>
      <c r="AK701" s="82"/>
      <c r="AM701" s="82"/>
      <c r="AN701" s="82"/>
    </row>
    <row r="702" spans="1:40" ht="12.75" customHeight="1" x14ac:dyDescent="0.2">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2"/>
      <c r="AI702" s="82"/>
      <c r="AJ702" s="82"/>
      <c r="AK702" s="82"/>
      <c r="AM702" s="82"/>
      <c r="AN702" s="82"/>
    </row>
    <row r="703" spans="1:40" ht="12.75" customHeight="1" x14ac:dyDescent="0.2">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2"/>
      <c r="AI703" s="82"/>
      <c r="AJ703" s="82"/>
      <c r="AK703" s="82"/>
      <c r="AM703" s="82"/>
      <c r="AN703" s="82"/>
    </row>
    <row r="704" spans="1:40" ht="12.75" customHeight="1" x14ac:dyDescent="0.2">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2"/>
      <c r="AI704" s="82"/>
      <c r="AJ704" s="82"/>
      <c r="AK704" s="82"/>
      <c r="AM704" s="82"/>
      <c r="AN704" s="82"/>
    </row>
    <row r="705" spans="1:40" ht="12.75" customHeight="1" x14ac:dyDescent="0.2">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2"/>
      <c r="AI705" s="82"/>
      <c r="AJ705" s="82"/>
      <c r="AK705" s="82"/>
      <c r="AM705" s="82"/>
      <c r="AN705" s="82"/>
    </row>
    <row r="706" spans="1:40" ht="12.75" customHeight="1" x14ac:dyDescent="0.2">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2"/>
      <c r="AI706" s="82"/>
      <c r="AJ706" s="82"/>
      <c r="AK706" s="82"/>
      <c r="AM706" s="82"/>
      <c r="AN706" s="82"/>
    </row>
    <row r="707" spans="1:40" ht="12.75" customHeight="1" x14ac:dyDescent="0.2">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2"/>
      <c r="AI707" s="82"/>
      <c r="AJ707" s="82"/>
      <c r="AK707" s="82"/>
      <c r="AM707" s="82"/>
      <c r="AN707" s="82"/>
    </row>
    <row r="708" spans="1:40" ht="12.75" customHeight="1" x14ac:dyDescent="0.2">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2"/>
      <c r="AI708" s="82"/>
      <c r="AJ708" s="82"/>
      <c r="AK708" s="82"/>
      <c r="AM708" s="82"/>
      <c r="AN708" s="82"/>
    </row>
    <row r="709" spans="1:40" ht="12.75" customHeight="1" x14ac:dyDescent="0.2">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2"/>
      <c r="AI709" s="82"/>
      <c r="AJ709" s="82"/>
      <c r="AK709" s="82"/>
      <c r="AM709" s="82"/>
      <c r="AN709" s="82"/>
    </row>
    <row r="710" spans="1:40" ht="12.75" customHeight="1" x14ac:dyDescent="0.2">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2"/>
      <c r="AI710" s="82"/>
      <c r="AJ710" s="82"/>
      <c r="AK710" s="82"/>
      <c r="AM710" s="82"/>
      <c r="AN710" s="82"/>
    </row>
    <row r="711" spans="1:40" ht="12.75" customHeight="1" x14ac:dyDescent="0.2">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2"/>
      <c r="AI711" s="82"/>
      <c r="AJ711" s="82"/>
      <c r="AK711" s="82"/>
      <c r="AM711" s="82"/>
      <c r="AN711" s="82"/>
    </row>
    <row r="712" spans="1:40" ht="12.75" customHeight="1" x14ac:dyDescent="0.2">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2"/>
      <c r="AI712" s="82"/>
      <c r="AJ712" s="82"/>
      <c r="AK712" s="82"/>
      <c r="AM712" s="82"/>
      <c r="AN712" s="82"/>
    </row>
    <row r="713" spans="1:40" ht="12.75" customHeight="1" x14ac:dyDescent="0.2">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c r="AM713" s="82"/>
      <c r="AN713" s="82"/>
    </row>
    <row r="714" spans="1:40" ht="12.75" customHeight="1" x14ac:dyDescent="0.2">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2"/>
      <c r="AI714" s="82"/>
      <c r="AJ714" s="82"/>
      <c r="AK714" s="82"/>
      <c r="AM714" s="82"/>
      <c r="AN714" s="82"/>
    </row>
    <row r="715" spans="1:40" ht="12.75" customHeight="1" x14ac:dyDescent="0.2">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2"/>
      <c r="AI715" s="82"/>
      <c r="AJ715" s="82"/>
      <c r="AK715" s="82"/>
      <c r="AM715" s="82"/>
      <c r="AN715" s="82"/>
    </row>
    <row r="716" spans="1:40" ht="12.75" customHeight="1" x14ac:dyDescent="0.2">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2"/>
      <c r="AI716" s="82"/>
      <c r="AJ716" s="82"/>
      <c r="AK716" s="82"/>
      <c r="AM716" s="82"/>
      <c r="AN716" s="82"/>
    </row>
    <row r="717" spans="1:40" ht="12.75" customHeight="1" x14ac:dyDescent="0.2">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2"/>
      <c r="AI717" s="82"/>
      <c r="AJ717" s="82"/>
      <c r="AK717" s="82"/>
      <c r="AM717" s="82"/>
      <c r="AN717" s="82"/>
    </row>
    <row r="718" spans="1:40" ht="12.75" customHeight="1" x14ac:dyDescent="0.2">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2"/>
      <c r="AI718" s="82"/>
      <c r="AJ718" s="82"/>
      <c r="AK718" s="82"/>
      <c r="AM718" s="82"/>
      <c r="AN718" s="82"/>
    </row>
    <row r="719" spans="1:40" ht="12.75" customHeight="1" x14ac:dyDescent="0.2">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M719" s="82"/>
      <c r="AN719" s="82"/>
    </row>
    <row r="720" spans="1:40" ht="12.75" customHeight="1" x14ac:dyDescent="0.2">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2"/>
      <c r="AI720" s="82"/>
      <c r="AJ720" s="82"/>
      <c r="AK720" s="82"/>
      <c r="AM720" s="82"/>
      <c r="AN720" s="82"/>
    </row>
    <row r="721" spans="1:40" ht="12.75" customHeight="1" x14ac:dyDescent="0.2">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2"/>
      <c r="AI721" s="82"/>
      <c r="AJ721" s="82"/>
      <c r="AK721" s="82"/>
      <c r="AM721" s="82"/>
      <c r="AN721" s="82"/>
    </row>
    <row r="722" spans="1:40" ht="12.75" customHeight="1" x14ac:dyDescent="0.2">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2"/>
      <c r="AI722" s="82"/>
      <c r="AJ722" s="82"/>
      <c r="AK722" s="82"/>
      <c r="AM722" s="82"/>
      <c r="AN722" s="82"/>
    </row>
    <row r="723" spans="1:40" ht="12.75" customHeight="1" x14ac:dyDescent="0.2">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2"/>
      <c r="AI723" s="82"/>
      <c r="AJ723" s="82"/>
      <c r="AK723" s="82"/>
      <c r="AM723" s="82"/>
      <c r="AN723" s="82"/>
    </row>
    <row r="724" spans="1:40" ht="12.75" customHeight="1" x14ac:dyDescent="0.2">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2"/>
      <c r="AI724" s="82"/>
      <c r="AJ724" s="82"/>
      <c r="AK724" s="82"/>
      <c r="AM724" s="82"/>
      <c r="AN724" s="82"/>
    </row>
    <row r="725" spans="1:40" ht="12.75" customHeight="1" x14ac:dyDescent="0.2">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2"/>
      <c r="AI725" s="82"/>
      <c r="AJ725" s="82"/>
      <c r="AK725" s="82"/>
      <c r="AM725" s="82"/>
      <c r="AN725" s="82"/>
    </row>
    <row r="726" spans="1:40" ht="12.75" customHeight="1" x14ac:dyDescent="0.2">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2"/>
      <c r="AI726" s="82"/>
      <c r="AJ726" s="82"/>
      <c r="AK726" s="82"/>
      <c r="AM726" s="82"/>
      <c r="AN726" s="82"/>
    </row>
    <row r="727" spans="1:40" ht="12.75" customHeight="1" x14ac:dyDescent="0.2">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2"/>
      <c r="AI727" s="82"/>
      <c r="AJ727" s="82"/>
      <c r="AK727" s="82"/>
      <c r="AM727" s="82"/>
      <c r="AN727" s="82"/>
    </row>
    <row r="728" spans="1:40" ht="12.75" customHeight="1" x14ac:dyDescent="0.2">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2"/>
      <c r="AI728" s="82"/>
      <c r="AJ728" s="82"/>
      <c r="AK728" s="82"/>
      <c r="AM728" s="82"/>
      <c r="AN728" s="82"/>
    </row>
    <row r="729" spans="1:40" ht="12.75" customHeight="1" x14ac:dyDescent="0.2">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2"/>
      <c r="AI729" s="82"/>
      <c r="AJ729" s="82"/>
      <c r="AK729" s="82"/>
      <c r="AM729" s="82"/>
      <c r="AN729" s="82"/>
    </row>
    <row r="730" spans="1:40" ht="12.75" customHeight="1" x14ac:dyDescent="0.2">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2"/>
      <c r="AI730" s="82"/>
      <c r="AJ730" s="82"/>
      <c r="AK730" s="82"/>
      <c r="AM730" s="82"/>
      <c r="AN730" s="82"/>
    </row>
    <row r="731" spans="1:40" ht="12.75" customHeight="1" x14ac:dyDescent="0.2">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2"/>
      <c r="AI731" s="82"/>
      <c r="AJ731" s="82"/>
      <c r="AK731" s="82"/>
      <c r="AM731" s="82"/>
      <c r="AN731" s="82"/>
    </row>
    <row r="732" spans="1:40" ht="12.75" customHeight="1" x14ac:dyDescent="0.2">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2"/>
      <c r="AI732" s="82"/>
      <c r="AJ732" s="82"/>
      <c r="AK732" s="82"/>
      <c r="AM732" s="82"/>
      <c r="AN732" s="82"/>
    </row>
    <row r="733" spans="1:40" ht="12.75" customHeight="1" x14ac:dyDescent="0.2">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2"/>
      <c r="AI733" s="82"/>
      <c r="AJ733" s="82"/>
      <c r="AK733" s="82"/>
      <c r="AM733" s="82"/>
      <c r="AN733" s="82"/>
    </row>
    <row r="734" spans="1:40" ht="12.75" customHeight="1" x14ac:dyDescent="0.2">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2"/>
      <c r="AI734" s="82"/>
      <c r="AJ734" s="82"/>
      <c r="AK734" s="82"/>
      <c r="AM734" s="82"/>
      <c r="AN734" s="82"/>
    </row>
    <row r="735" spans="1:40" ht="12.75" customHeight="1" x14ac:dyDescent="0.2">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2"/>
      <c r="AI735" s="82"/>
      <c r="AJ735" s="82"/>
      <c r="AK735" s="82"/>
      <c r="AM735" s="82"/>
      <c r="AN735" s="82"/>
    </row>
    <row r="736" spans="1:40" ht="12.75" customHeight="1" x14ac:dyDescent="0.2">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2"/>
      <c r="AI736" s="82"/>
      <c r="AJ736" s="82"/>
      <c r="AK736" s="82"/>
      <c r="AM736" s="82"/>
      <c r="AN736" s="82"/>
    </row>
    <row r="737" spans="1:40" ht="12.75" customHeight="1" x14ac:dyDescent="0.2">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2"/>
      <c r="AI737" s="82"/>
      <c r="AJ737" s="82"/>
      <c r="AK737" s="82"/>
      <c r="AM737" s="82"/>
      <c r="AN737" s="82"/>
    </row>
    <row r="738" spans="1:40" ht="12.75" customHeight="1" x14ac:dyDescent="0.2">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2"/>
      <c r="AI738" s="82"/>
      <c r="AJ738" s="82"/>
      <c r="AK738" s="82"/>
      <c r="AM738" s="82"/>
      <c r="AN738" s="82"/>
    </row>
    <row r="739" spans="1:40" ht="12.75" customHeight="1" x14ac:dyDescent="0.2">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2"/>
      <c r="AI739" s="82"/>
      <c r="AJ739" s="82"/>
      <c r="AK739" s="82"/>
      <c r="AM739" s="82"/>
      <c r="AN739" s="82"/>
    </row>
    <row r="740" spans="1:40" ht="12.75" customHeight="1" x14ac:dyDescent="0.2">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M740" s="82"/>
      <c r="AN740" s="82"/>
    </row>
    <row r="741" spans="1:40" ht="12.75" customHeight="1" x14ac:dyDescent="0.2">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2"/>
      <c r="AI741" s="82"/>
      <c r="AJ741" s="82"/>
      <c r="AK741" s="82"/>
      <c r="AM741" s="82"/>
      <c r="AN741" s="82"/>
    </row>
    <row r="742" spans="1:40" ht="12.75" customHeight="1" x14ac:dyDescent="0.2">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2"/>
      <c r="AI742" s="82"/>
      <c r="AJ742" s="82"/>
      <c r="AK742" s="82"/>
      <c r="AM742" s="82"/>
      <c r="AN742" s="82"/>
    </row>
    <row r="743" spans="1:40" ht="12.75" customHeight="1" x14ac:dyDescent="0.2">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2"/>
      <c r="AI743" s="82"/>
      <c r="AJ743" s="82"/>
      <c r="AK743" s="82"/>
      <c r="AM743" s="82"/>
      <c r="AN743" s="82"/>
    </row>
    <row r="744" spans="1:40" ht="12.75" customHeight="1" x14ac:dyDescent="0.2">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2"/>
      <c r="AI744" s="82"/>
      <c r="AJ744" s="82"/>
      <c r="AK744" s="82"/>
      <c r="AM744" s="82"/>
      <c r="AN744" s="82"/>
    </row>
    <row r="745" spans="1:40" ht="12.75" customHeight="1" x14ac:dyDescent="0.2">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2"/>
      <c r="AI745" s="82"/>
      <c r="AJ745" s="82"/>
      <c r="AK745" s="82"/>
      <c r="AM745" s="82"/>
      <c r="AN745" s="82"/>
    </row>
    <row r="746" spans="1:40" ht="12.75" customHeight="1" x14ac:dyDescent="0.2">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2"/>
      <c r="AI746" s="82"/>
      <c r="AJ746" s="82"/>
      <c r="AK746" s="82"/>
      <c r="AM746" s="82"/>
      <c r="AN746" s="82"/>
    </row>
    <row r="747" spans="1:40" ht="12.75" customHeight="1" x14ac:dyDescent="0.2">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2"/>
      <c r="AI747" s="82"/>
      <c r="AJ747" s="82"/>
      <c r="AK747" s="82"/>
      <c r="AM747" s="82"/>
      <c r="AN747" s="82"/>
    </row>
    <row r="748" spans="1:40" ht="12.75" customHeight="1" x14ac:dyDescent="0.2">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2"/>
      <c r="AI748" s="82"/>
      <c r="AJ748" s="82"/>
      <c r="AK748" s="82"/>
      <c r="AM748" s="82"/>
      <c r="AN748" s="82"/>
    </row>
    <row r="749" spans="1:40" ht="12.75" customHeight="1" x14ac:dyDescent="0.2">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2"/>
      <c r="AI749" s="82"/>
      <c r="AJ749" s="82"/>
      <c r="AK749" s="82"/>
      <c r="AM749" s="82"/>
      <c r="AN749" s="82"/>
    </row>
    <row r="750" spans="1:40" ht="12.75" customHeight="1" x14ac:dyDescent="0.2">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2"/>
      <c r="AI750" s="82"/>
      <c r="AJ750" s="82"/>
      <c r="AK750" s="82"/>
      <c r="AM750" s="82"/>
      <c r="AN750" s="82"/>
    </row>
    <row r="751" spans="1:40" ht="12.75" customHeight="1" x14ac:dyDescent="0.2">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2"/>
      <c r="AI751" s="82"/>
      <c r="AJ751" s="82"/>
      <c r="AK751" s="82"/>
      <c r="AM751" s="82"/>
      <c r="AN751" s="82"/>
    </row>
    <row r="752" spans="1:40" ht="12.75" customHeight="1" x14ac:dyDescent="0.2">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2"/>
      <c r="AI752" s="82"/>
      <c r="AJ752" s="82"/>
      <c r="AK752" s="82"/>
      <c r="AM752" s="82"/>
      <c r="AN752" s="82"/>
    </row>
    <row r="753" spans="1:40" ht="12.75" customHeight="1" x14ac:dyDescent="0.2">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2"/>
      <c r="AI753" s="82"/>
      <c r="AJ753" s="82"/>
      <c r="AK753" s="82"/>
      <c r="AM753" s="82"/>
      <c r="AN753" s="82"/>
    </row>
    <row r="754" spans="1:40" ht="12.75" customHeight="1" x14ac:dyDescent="0.2">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2"/>
      <c r="AI754" s="82"/>
      <c r="AJ754" s="82"/>
      <c r="AK754" s="82"/>
      <c r="AM754" s="82"/>
      <c r="AN754" s="82"/>
    </row>
    <row r="755" spans="1:40" ht="12.75" customHeight="1" x14ac:dyDescent="0.2">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2"/>
      <c r="AI755" s="82"/>
      <c r="AJ755" s="82"/>
      <c r="AK755" s="82"/>
      <c r="AM755" s="82"/>
      <c r="AN755" s="82"/>
    </row>
    <row r="756" spans="1:40" ht="12.75" customHeight="1" x14ac:dyDescent="0.2">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2"/>
      <c r="AI756" s="82"/>
      <c r="AJ756" s="82"/>
      <c r="AK756" s="82"/>
      <c r="AM756" s="82"/>
      <c r="AN756" s="82"/>
    </row>
    <row r="757" spans="1:40" ht="12.75" customHeight="1" x14ac:dyDescent="0.2">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2"/>
      <c r="AI757" s="82"/>
      <c r="AJ757" s="82"/>
      <c r="AK757" s="82"/>
      <c r="AM757" s="82"/>
      <c r="AN757" s="82"/>
    </row>
    <row r="758" spans="1:40" ht="12.75" customHeight="1" x14ac:dyDescent="0.2">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2"/>
      <c r="AI758" s="82"/>
      <c r="AJ758" s="82"/>
      <c r="AK758" s="82"/>
      <c r="AM758" s="82"/>
      <c r="AN758" s="82"/>
    </row>
    <row r="759" spans="1:40" ht="12.75" customHeight="1" x14ac:dyDescent="0.2">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2"/>
      <c r="AI759" s="82"/>
      <c r="AJ759" s="82"/>
      <c r="AK759" s="82"/>
      <c r="AM759" s="82"/>
      <c r="AN759" s="82"/>
    </row>
    <row r="760" spans="1:40" ht="12.75" customHeight="1" x14ac:dyDescent="0.2">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2"/>
      <c r="AI760" s="82"/>
      <c r="AJ760" s="82"/>
      <c r="AK760" s="82"/>
      <c r="AM760" s="82"/>
      <c r="AN760" s="82"/>
    </row>
    <row r="761" spans="1:40" ht="12.75" customHeight="1" x14ac:dyDescent="0.2">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2"/>
      <c r="AI761" s="82"/>
      <c r="AJ761" s="82"/>
      <c r="AK761" s="82"/>
      <c r="AM761" s="82"/>
      <c r="AN761" s="82"/>
    </row>
    <row r="762" spans="1:40" ht="12.75" customHeight="1" x14ac:dyDescent="0.2">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2"/>
      <c r="AI762" s="82"/>
      <c r="AJ762" s="82"/>
      <c r="AK762" s="82"/>
      <c r="AM762" s="82"/>
      <c r="AN762" s="82"/>
    </row>
    <row r="763" spans="1:40" ht="12.75" customHeight="1" x14ac:dyDescent="0.2">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2"/>
      <c r="AI763" s="82"/>
      <c r="AJ763" s="82"/>
      <c r="AK763" s="82"/>
      <c r="AM763" s="82"/>
      <c r="AN763" s="82"/>
    </row>
    <row r="764" spans="1:40" ht="12.75" customHeight="1" x14ac:dyDescent="0.2">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2"/>
      <c r="AI764" s="82"/>
      <c r="AJ764" s="82"/>
      <c r="AK764" s="82"/>
      <c r="AM764" s="82"/>
      <c r="AN764" s="82"/>
    </row>
    <row r="765" spans="1:40" ht="12.75" customHeight="1" x14ac:dyDescent="0.2">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2"/>
      <c r="AI765" s="82"/>
      <c r="AJ765" s="82"/>
      <c r="AK765" s="82"/>
      <c r="AM765" s="82"/>
      <c r="AN765" s="82"/>
    </row>
    <row r="766" spans="1:40" ht="12.75" customHeight="1" x14ac:dyDescent="0.2">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2"/>
      <c r="AI766" s="82"/>
      <c r="AJ766" s="82"/>
      <c r="AK766" s="82"/>
      <c r="AM766" s="82"/>
      <c r="AN766" s="82"/>
    </row>
    <row r="767" spans="1:40" ht="12.75" customHeight="1" x14ac:dyDescent="0.2">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2"/>
      <c r="AI767" s="82"/>
      <c r="AJ767" s="82"/>
      <c r="AK767" s="82"/>
      <c r="AM767" s="82"/>
      <c r="AN767" s="82"/>
    </row>
    <row r="768" spans="1:40" ht="12.75" customHeight="1" x14ac:dyDescent="0.2">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2"/>
      <c r="AI768" s="82"/>
      <c r="AJ768" s="82"/>
      <c r="AK768" s="82"/>
      <c r="AM768" s="82"/>
      <c r="AN768" s="82"/>
    </row>
    <row r="769" spans="1:40" ht="12.75" customHeight="1" x14ac:dyDescent="0.2">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2"/>
      <c r="AI769" s="82"/>
      <c r="AJ769" s="82"/>
      <c r="AK769" s="82"/>
      <c r="AM769" s="82"/>
      <c r="AN769" s="82"/>
    </row>
    <row r="770" spans="1:40" ht="12.75" customHeight="1" x14ac:dyDescent="0.2">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c r="AM770" s="82"/>
      <c r="AN770" s="82"/>
    </row>
    <row r="771" spans="1:40" ht="12.75" customHeight="1" x14ac:dyDescent="0.2">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M771" s="82"/>
      <c r="AN771" s="82"/>
    </row>
    <row r="772" spans="1:40" ht="12.75" customHeight="1" x14ac:dyDescent="0.2">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2"/>
      <c r="AI772" s="82"/>
      <c r="AJ772" s="82"/>
      <c r="AK772" s="82"/>
      <c r="AM772" s="82"/>
      <c r="AN772" s="82"/>
    </row>
    <row r="773" spans="1:40" ht="12.75" customHeight="1" x14ac:dyDescent="0.2">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2"/>
      <c r="AI773" s="82"/>
      <c r="AJ773" s="82"/>
      <c r="AK773" s="82"/>
      <c r="AM773" s="82"/>
      <c r="AN773" s="82"/>
    </row>
    <row r="774" spans="1:40" ht="12.75" customHeight="1" x14ac:dyDescent="0.2">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2"/>
      <c r="AI774" s="82"/>
      <c r="AJ774" s="82"/>
      <c r="AK774" s="82"/>
      <c r="AM774" s="82"/>
      <c r="AN774" s="82"/>
    </row>
    <row r="775" spans="1:40" ht="12.75" customHeight="1" x14ac:dyDescent="0.2">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2"/>
      <c r="AI775" s="82"/>
      <c r="AJ775" s="82"/>
      <c r="AK775" s="82"/>
      <c r="AM775" s="82"/>
      <c r="AN775" s="82"/>
    </row>
    <row r="776" spans="1:40" ht="12.75" customHeight="1" x14ac:dyDescent="0.2">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2"/>
      <c r="AI776" s="82"/>
      <c r="AJ776" s="82"/>
      <c r="AK776" s="82"/>
      <c r="AM776" s="82"/>
      <c r="AN776" s="82"/>
    </row>
    <row r="777" spans="1:40" ht="12.75" customHeight="1" x14ac:dyDescent="0.2">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2"/>
      <c r="AI777" s="82"/>
      <c r="AJ777" s="82"/>
      <c r="AK777" s="82"/>
      <c r="AM777" s="82"/>
      <c r="AN777" s="82"/>
    </row>
    <row r="778" spans="1:40" ht="12.75" customHeight="1" x14ac:dyDescent="0.2">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2"/>
      <c r="AI778" s="82"/>
      <c r="AJ778" s="82"/>
      <c r="AK778" s="82"/>
      <c r="AM778" s="82"/>
      <c r="AN778" s="82"/>
    </row>
    <row r="779" spans="1:40" ht="12.75" customHeight="1" x14ac:dyDescent="0.2">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2"/>
      <c r="AI779" s="82"/>
      <c r="AJ779" s="82"/>
      <c r="AK779" s="82"/>
      <c r="AM779" s="82"/>
      <c r="AN779" s="82"/>
    </row>
    <row r="780" spans="1:40" ht="12.75" customHeight="1" x14ac:dyDescent="0.2">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2"/>
      <c r="AI780" s="82"/>
      <c r="AJ780" s="82"/>
      <c r="AK780" s="82"/>
      <c r="AM780" s="82"/>
      <c r="AN780" s="82"/>
    </row>
    <row r="781" spans="1:40" ht="12.75" customHeight="1" x14ac:dyDescent="0.2">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2"/>
      <c r="AI781" s="82"/>
      <c r="AJ781" s="82"/>
      <c r="AK781" s="82"/>
      <c r="AM781" s="82"/>
      <c r="AN781" s="82"/>
    </row>
    <row r="782" spans="1:40" ht="12.75" customHeight="1" x14ac:dyDescent="0.2">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2"/>
      <c r="AI782" s="82"/>
      <c r="AJ782" s="82"/>
      <c r="AK782" s="82"/>
      <c r="AM782" s="82"/>
      <c r="AN782" s="82"/>
    </row>
    <row r="783" spans="1:40" ht="12.75" customHeight="1" x14ac:dyDescent="0.2">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2"/>
      <c r="AI783" s="82"/>
      <c r="AJ783" s="82"/>
      <c r="AK783" s="82"/>
      <c r="AM783" s="82"/>
      <c r="AN783" s="82"/>
    </row>
    <row r="784" spans="1:40" ht="12.75" customHeight="1" x14ac:dyDescent="0.2">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2"/>
      <c r="AI784" s="82"/>
      <c r="AJ784" s="82"/>
      <c r="AK784" s="82"/>
      <c r="AM784" s="82"/>
      <c r="AN784" s="82"/>
    </row>
    <row r="785" spans="1:40" ht="12.75" customHeight="1" x14ac:dyDescent="0.2">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2"/>
      <c r="AI785" s="82"/>
      <c r="AJ785" s="82"/>
      <c r="AK785" s="82"/>
      <c r="AM785" s="82"/>
      <c r="AN785" s="82"/>
    </row>
    <row r="786" spans="1:40" ht="12.75" customHeight="1" x14ac:dyDescent="0.2">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2"/>
      <c r="AI786" s="82"/>
      <c r="AJ786" s="82"/>
      <c r="AK786" s="82"/>
      <c r="AM786" s="82"/>
      <c r="AN786" s="82"/>
    </row>
    <row r="787" spans="1:40" ht="12.75" customHeight="1" x14ac:dyDescent="0.2">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2"/>
      <c r="AI787" s="82"/>
      <c r="AJ787" s="82"/>
      <c r="AK787" s="82"/>
      <c r="AM787" s="82"/>
      <c r="AN787" s="82"/>
    </row>
    <row r="788" spans="1:40" ht="12.75" customHeight="1" x14ac:dyDescent="0.2">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2"/>
      <c r="AI788" s="82"/>
      <c r="AJ788" s="82"/>
      <c r="AK788" s="82"/>
      <c r="AM788" s="82"/>
      <c r="AN788" s="82"/>
    </row>
    <row r="789" spans="1:40" ht="12.75" customHeight="1" x14ac:dyDescent="0.2">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2"/>
      <c r="AI789" s="82"/>
      <c r="AJ789" s="82"/>
      <c r="AK789" s="82"/>
      <c r="AM789" s="82"/>
      <c r="AN789" s="82"/>
    </row>
    <row r="790" spans="1:40" ht="12.75" customHeight="1" x14ac:dyDescent="0.2">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2"/>
      <c r="AI790" s="82"/>
      <c r="AJ790" s="82"/>
      <c r="AK790" s="82"/>
      <c r="AM790" s="82"/>
      <c r="AN790" s="82"/>
    </row>
    <row r="791" spans="1:40" ht="12.75" customHeight="1" x14ac:dyDescent="0.2">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2"/>
      <c r="AI791" s="82"/>
      <c r="AJ791" s="82"/>
      <c r="AK791" s="82"/>
      <c r="AM791" s="82"/>
      <c r="AN791" s="82"/>
    </row>
    <row r="792" spans="1:40" ht="12.75" customHeight="1" x14ac:dyDescent="0.2">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2"/>
      <c r="AI792" s="82"/>
      <c r="AJ792" s="82"/>
      <c r="AK792" s="82"/>
      <c r="AM792" s="82"/>
      <c r="AN792" s="82"/>
    </row>
    <row r="793" spans="1:40" ht="12.75" customHeight="1" x14ac:dyDescent="0.2">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2"/>
      <c r="AI793" s="82"/>
      <c r="AJ793" s="82"/>
      <c r="AK793" s="82"/>
      <c r="AM793" s="82"/>
      <c r="AN793" s="82"/>
    </row>
    <row r="794" spans="1:40" ht="12.75" customHeight="1" x14ac:dyDescent="0.2">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2"/>
      <c r="AI794" s="82"/>
      <c r="AJ794" s="82"/>
      <c r="AK794" s="82"/>
      <c r="AM794" s="82"/>
      <c r="AN794" s="82"/>
    </row>
    <row r="795" spans="1:40" ht="12.75" customHeight="1" x14ac:dyDescent="0.2">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2"/>
      <c r="AI795" s="82"/>
      <c r="AJ795" s="82"/>
      <c r="AK795" s="82"/>
      <c r="AM795" s="82"/>
      <c r="AN795" s="82"/>
    </row>
    <row r="796" spans="1:40" ht="12.75" customHeight="1" x14ac:dyDescent="0.2">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2"/>
      <c r="AI796" s="82"/>
      <c r="AJ796" s="82"/>
      <c r="AK796" s="82"/>
      <c r="AM796" s="82"/>
      <c r="AN796" s="82"/>
    </row>
    <row r="797" spans="1:40" ht="12.75" customHeight="1" x14ac:dyDescent="0.2">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2"/>
      <c r="AI797" s="82"/>
      <c r="AJ797" s="82"/>
      <c r="AK797" s="82"/>
      <c r="AM797" s="82"/>
      <c r="AN797" s="82"/>
    </row>
    <row r="798" spans="1:40" ht="12.75" customHeight="1" x14ac:dyDescent="0.2">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2"/>
      <c r="AI798" s="82"/>
      <c r="AJ798" s="82"/>
      <c r="AK798" s="82"/>
      <c r="AM798" s="82"/>
      <c r="AN798" s="82"/>
    </row>
    <row r="799" spans="1:40" ht="12.75" customHeight="1" x14ac:dyDescent="0.2">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2"/>
      <c r="AI799" s="82"/>
      <c r="AJ799" s="82"/>
      <c r="AK799" s="82"/>
      <c r="AM799" s="82"/>
      <c r="AN799" s="82"/>
    </row>
    <row r="800" spans="1:40" ht="12.75" customHeight="1" x14ac:dyDescent="0.2">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2"/>
      <c r="AI800" s="82"/>
      <c r="AJ800" s="82"/>
      <c r="AK800" s="82"/>
      <c r="AM800" s="82"/>
      <c r="AN800" s="82"/>
    </row>
    <row r="801" spans="1:40" ht="12.75" customHeight="1" x14ac:dyDescent="0.2">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2"/>
      <c r="AI801" s="82"/>
      <c r="AJ801" s="82"/>
      <c r="AK801" s="82"/>
      <c r="AM801" s="82"/>
      <c r="AN801" s="82"/>
    </row>
    <row r="802" spans="1:40" ht="12.75" customHeight="1" x14ac:dyDescent="0.2">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2"/>
      <c r="AI802" s="82"/>
      <c r="AJ802" s="82"/>
      <c r="AK802" s="82"/>
      <c r="AM802" s="82"/>
      <c r="AN802" s="82"/>
    </row>
    <row r="803" spans="1:40" ht="12.75" customHeight="1" x14ac:dyDescent="0.2">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2"/>
      <c r="AI803" s="82"/>
      <c r="AJ803" s="82"/>
      <c r="AK803" s="82"/>
      <c r="AM803" s="82"/>
      <c r="AN803" s="82"/>
    </row>
    <row r="804" spans="1:40" ht="12.75" customHeight="1" x14ac:dyDescent="0.2">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2"/>
      <c r="AI804" s="82"/>
      <c r="AJ804" s="82"/>
      <c r="AK804" s="82"/>
      <c r="AM804" s="82"/>
      <c r="AN804" s="82"/>
    </row>
    <row r="805" spans="1:40" ht="12.75" customHeight="1" x14ac:dyDescent="0.2">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2"/>
      <c r="AI805" s="82"/>
      <c r="AJ805" s="82"/>
      <c r="AK805" s="82"/>
      <c r="AM805" s="82"/>
      <c r="AN805" s="82"/>
    </row>
    <row r="806" spans="1:40" ht="12.75" customHeight="1" x14ac:dyDescent="0.2">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2"/>
      <c r="AI806" s="82"/>
      <c r="AJ806" s="82"/>
      <c r="AK806" s="82"/>
      <c r="AM806" s="82"/>
      <c r="AN806" s="82"/>
    </row>
    <row r="807" spans="1:40" ht="12.75" customHeight="1" x14ac:dyDescent="0.2">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2"/>
      <c r="AI807" s="82"/>
      <c r="AJ807" s="82"/>
      <c r="AK807" s="82"/>
      <c r="AM807" s="82"/>
      <c r="AN807" s="82"/>
    </row>
    <row r="808" spans="1:40" ht="12.75" customHeight="1" x14ac:dyDescent="0.2">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2"/>
      <c r="AI808" s="82"/>
      <c r="AJ808" s="82"/>
      <c r="AK808" s="82"/>
      <c r="AM808" s="82"/>
      <c r="AN808" s="82"/>
    </row>
    <row r="809" spans="1:40" ht="12.75" customHeight="1" x14ac:dyDescent="0.2">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2"/>
      <c r="AI809" s="82"/>
      <c r="AJ809" s="82"/>
      <c r="AK809" s="82"/>
      <c r="AM809" s="82"/>
      <c r="AN809" s="82"/>
    </row>
    <row r="810" spans="1:40" ht="12.75" customHeight="1" x14ac:dyDescent="0.2">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2"/>
      <c r="AI810" s="82"/>
      <c r="AJ810" s="82"/>
      <c r="AK810" s="82"/>
      <c r="AM810" s="82"/>
      <c r="AN810" s="82"/>
    </row>
    <row r="811" spans="1:40" ht="12.75" customHeight="1" x14ac:dyDescent="0.2">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2"/>
      <c r="AI811" s="82"/>
      <c r="AJ811" s="82"/>
      <c r="AK811" s="82"/>
      <c r="AM811" s="82"/>
      <c r="AN811" s="82"/>
    </row>
    <row r="812" spans="1:40" ht="12.75" customHeight="1" x14ac:dyDescent="0.2">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2"/>
      <c r="AI812" s="82"/>
      <c r="AJ812" s="82"/>
      <c r="AK812" s="82"/>
      <c r="AM812" s="82"/>
      <c r="AN812" s="82"/>
    </row>
    <row r="813" spans="1:40" ht="12.75" customHeight="1" x14ac:dyDescent="0.2">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2"/>
      <c r="AI813" s="82"/>
      <c r="AJ813" s="82"/>
      <c r="AK813" s="82"/>
      <c r="AM813" s="82"/>
      <c r="AN813" s="82"/>
    </row>
    <row r="814" spans="1:40" ht="12.75" customHeight="1" x14ac:dyDescent="0.2">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2"/>
      <c r="AI814" s="82"/>
      <c r="AJ814" s="82"/>
      <c r="AK814" s="82"/>
      <c r="AM814" s="82"/>
      <c r="AN814" s="82"/>
    </row>
    <row r="815" spans="1:40" ht="12.75" customHeight="1" x14ac:dyDescent="0.2">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M815" s="82"/>
      <c r="AN815" s="82"/>
    </row>
    <row r="816" spans="1:40" ht="12.75" customHeight="1" x14ac:dyDescent="0.2">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2"/>
      <c r="AI816" s="82"/>
      <c r="AJ816" s="82"/>
      <c r="AK816" s="82"/>
      <c r="AM816" s="82"/>
      <c r="AN816" s="82"/>
    </row>
    <row r="817" spans="1:40" ht="12.75" customHeight="1" x14ac:dyDescent="0.2">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2"/>
      <c r="AI817" s="82"/>
      <c r="AJ817" s="82"/>
      <c r="AK817" s="82"/>
      <c r="AM817" s="82"/>
      <c r="AN817" s="82"/>
    </row>
    <row r="818" spans="1:40" ht="12.75" customHeight="1" x14ac:dyDescent="0.2">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2"/>
      <c r="AI818" s="82"/>
      <c r="AJ818" s="82"/>
      <c r="AK818" s="82"/>
      <c r="AM818" s="82"/>
      <c r="AN818" s="82"/>
    </row>
    <row r="819" spans="1:40" ht="12.75" customHeight="1" x14ac:dyDescent="0.2">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2"/>
      <c r="AI819" s="82"/>
      <c r="AJ819" s="82"/>
      <c r="AK819" s="82"/>
      <c r="AM819" s="82"/>
      <c r="AN819" s="82"/>
    </row>
    <row r="820" spans="1:40" ht="12.75" customHeight="1" x14ac:dyDescent="0.2">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2"/>
      <c r="AI820" s="82"/>
      <c r="AJ820" s="82"/>
      <c r="AK820" s="82"/>
      <c r="AM820" s="82"/>
      <c r="AN820" s="82"/>
    </row>
    <row r="821" spans="1:40" ht="12.75" customHeight="1" x14ac:dyDescent="0.2">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2"/>
      <c r="AI821" s="82"/>
      <c r="AJ821" s="82"/>
      <c r="AK821" s="82"/>
      <c r="AM821" s="82"/>
      <c r="AN821" s="82"/>
    </row>
    <row r="822" spans="1:40" ht="12.75" customHeight="1" x14ac:dyDescent="0.2">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2"/>
      <c r="AI822" s="82"/>
      <c r="AJ822" s="82"/>
      <c r="AK822" s="82"/>
      <c r="AM822" s="82"/>
      <c r="AN822" s="82"/>
    </row>
    <row r="823" spans="1:40" ht="12.75" customHeight="1" x14ac:dyDescent="0.2">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2"/>
      <c r="AI823" s="82"/>
      <c r="AJ823" s="82"/>
      <c r="AK823" s="82"/>
      <c r="AM823" s="82"/>
      <c r="AN823" s="82"/>
    </row>
    <row r="824" spans="1:40" ht="12.75" customHeight="1" x14ac:dyDescent="0.2">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2"/>
      <c r="AI824" s="82"/>
      <c r="AJ824" s="82"/>
      <c r="AK824" s="82"/>
      <c r="AM824" s="82"/>
      <c r="AN824" s="82"/>
    </row>
    <row r="825" spans="1:40" ht="12.75" customHeight="1" x14ac:dyDescent="0.2">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2"/>
      <c r="AI825" s="82"/>
      <c r="AJ825" s="82"/>
      <c r="AK825" s="82"/>
      <c r="AM825" s="82"/>
      <c r="AN825" s="82"/>
    </row>
    <row r="826" spans="1:40" ht="12.75" customHeight="1" x14ac:dyDescent="0.2">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2"/>
      <c r="AI826" s="82"/>
      <c r="AJ826" s="82"/>
      <c r="AK826" s="82"/>
      <c r="AM826" s="82"/>
      <c r="AN826" s="82"/>
    </row>
    <row r="827" spans="1:40" ht="12.75" customHeight="1" x14ac:dyDescent="0.2">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2"/>
      <c r="AI827" s="82"/>
      <c r="AJ827" s="82"/>
      <c r="AK827" s="82"/>
      <c r="AM827" s="82"/>
      <c r="AN827" s="82"/>
    </row>
    <row r="828" spans="1:40" ht="12.75" customHeight="1" x14ac:dyDescent="0.2">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2"/>
      <c r="AI828" s="82"/>
      <c r="AJ828" s="82"/>
      <c r="AK828" s="82"/>
      <c r="AM828" s="82"/>
      <c r="AN828" s="82"/>
    </row>
    <row r="829" spans="1:40" ht="12.75" customHeight="1" x14ac:dyDescent="0.2">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2"/>
      <c r="AI829" s="82"/>
      <c r="AJ829" s="82"/>
      <c r="AK829" s="82"/>
      <c r="AM829" s="82"/>
      <c r="AN829" s="82"/>
    </row>
    <row r="830" spans="1:40" ht="12.75" customHeight="1" x14ac:dyDescent="0.2">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2"/>
      <c r="AI830" s="82"/>
      <c r="AJ830" s="82"/>
      <c r="AK830" s="82"/>
      <c r="AM830" s="82"/>
      <c r="AN830" s="82"/>
    </row>
    <row r="831" spans="1:40" ht="12.75" customHeight="1" x14ac:dyDescent="0.2">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2"/>
      <c r="AI831" s="82"/>
      <c r="AJ831" s="82"/>
      <c r="AK831" s="82"/>
      <c r="AM831" s="82"/>
      <c r="AN831" s="82"/>
    </row>
    <row r="832" spans="1:40" ht="12.75" customHeight="1" x14ac:dyDescent="0.2">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2"/>
      <c r="AI832" s="82"/>
      <c r="AJ832" s="82"/>
      <c r="AK832" s="82"/>
      <c r="AM832" s="82"/>
      <c r="AN832" s="82"/>
    </row>
    <row r="833" spans="1:40" ht="12.75" customHeight="1" x14ac:dyDescent="0.2">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2"/>
      <c r="AI833" s="82"/>
      <c r="AJ833" s="82"/>
      <c r="AK833" s="82"/>
      <c r="AM833" s="82"/>
      <c r="AN833" s="82"/>
    </row>
    <row r="834" spans="1:40" ht="12.75" customHeight="1" x14ac:dyDescent="0.2">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2"/>
      <c r="AI834" s="82"/>
      <c r="AJ834" s="82"/>
      <c r="AK834" s="82"/>
      <c r="AM834" s="82"/>
      <c r="AN834" s="82"/>
    </row>
    <row r="835" spans="1:40" ht="12.75" customHeight="1" x14ac:dyDescent="0.2">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2"/>
      <c r="AI835" s="82"/>
      <c r="AJ835" s="82"/>
      <c r="AK835" s="82"/>
      <c r="AM835" s="82"/>
      <c r="AN835" s="82"/>
    </row>
    <row r="836" spans="1:40" ht="12.75" customHeight="1" x14ac:dyDescent="0.2">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2"/>
      <c r="AI836" s="82"/>
      <c r="AJ836" s="82"/>
      <c r="AK836" s="82"/>
      <c r="AM836" s="82"/>
      <c r="AN836" s="82"/>
    </row>
    <row r="837" spans="1:40" ht="12.75" customHeight="1" x14ac:dyDescent="0.2">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2"/>
      <c r="AI837" s="82"/>
      <c r="AJ837" s="82"/>
      <c r="AK837" s="82"/>
      <c r="AM837" s="82"/>
      <c r="AN837" s="82"/>
    </row>
    <row r="838" spans="1:40" ht="12.75" customHeight="1" x14ac:dyDescent="0.2">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2"/>
      <c r="AI838" s="82"/>
      <c r="AJ838" s="82"/>
      <c r="AK838" s="82"/>
      <c r="AM838" s="82"/>
      <c r="AN838" s="82"/>
    </row>
    <row r="839" spans="1:40" ht="12.75" customHeight="1" x14ac:dyDescent="0.2">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2"/>
      <c r="AI839" s="82"/>
      <c r="AJ839" s="82"/>
      <c r="AK839" s="82"/>
      <c r="AM839" s="82"/>
      <c r="AN839" s="82"/>
    </row>
    <row r="840" spans="1:40" ht="12.75" customHeight="1" x14ac:dyDescent="0.2">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2"/>
      <c r="AI840" s="82"/>
      <c r="AJ840" s="82"/>
      <c r="AK840" s="82"/>
      <c r="AM840" s="82"/>
      <c r="AN840" s="82"/>
    </row>
    <row r="841" spans="1:40" ht="12.75" customHeight="1" x14ac:dyDescent="0.2">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2"/>
      <c r="AI841" s="82"/>
      <c r="AJ841" s="82"/>
      <c r="AK841" s="82"/>
      <c r="AM841" s="82"/>
      <c r="AN841" s="82"/>
    </row>
    <row r="842" spans="1:40" ht="12.75" customHeight="1" x14ac:dyDescent="0.2">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2"/>
      <c r="AI842" s="82"/>
      <c r="AJ842" s="82"/>
      <c r="AK842" s="82"/>
      <c r="AM842" s="82"/>
      <c r="AN842" s="82"/>
    </row>
    <row r="843" spans="1:40" ht="12.75" customHeight="1" x14ac:dyDescent="0.2">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2"/>
      <c r="AI843" s="82"/>
      <c r="AJ843" s="82"/>
      <c r="AK843" s="82"/>
      <c r="AM843" s="82"/>
      <c r="AN843" s="82"/>
    </row>
    <row r="844" spans="1:40" ht="12.75" customHeight="1" x14ac:dyDescent="0.2">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2"/>
      <c r="AI844" s="82"/>
      <c r="AJ844" s="82"/>
      <c r="AK844" s="82"/>
      <c r="AM844" s="82"/>
      <c r="AN844" s="82"/>
    </row>
    <row r="845" spans="1:40" ht="12.75" customHeight="1" x14ac:dyDescent="0.2">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2"/>
      <c r="AI845" s="82"/>
      <c r="AJ845" s="82"/>
      <c r="AK845" s="82"/>
      <c r="AM845" s="82"/>
      <c r="AN845" s="82"/>
    </row>
    <row r="846" spans="1:40" ht="12.75" customHeight="1" x14ac:dyDescent="0.2">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2"/>
      <c r="AI846" s="82"/>
      <c r="AJ846" s="82"/>
      <c r="AK846" s="82"/>
      <c r="AM846" s="82"/>
      <c r="AN846" s="82"/>
    </row>
    <row r="847" spans="1:40" ht="12.75" customHeight="1" x14ac:dyDescent="0.2">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2"/>
      <c r="AI847" s="82"/>
      <c r="AJ847" s="82"/>
      <c r="AK847" s="82"/>
      <c r="AM847" s="82"/>
      <c r="AN847" s="82"/>
    </row>
    <row r="848" spans="1:40" ht="12.75" customHeight="1" x14ac:dyDescent="0.2">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2"/>
      <c r="AI848" s="82"/>
      <c r="AJ848" s="82"/>
      <c r="AK848" s="82"/>
      <c r="AM848" s="82"/>
      <c r="AN848" s="82"/>
    </row>
    <row r="849" spans="1:40" ht="12.75" customHeight="1" x14ac:dyDescent="0.2">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2"/>
      <c r="AI849" s="82"/>
      <c r="AJ849" s="82"/>
      <c r="AK849" s="82"/>
      <c r="AM849" s="82"/>
      <c r="AN849" s="82"/>
    </row>
    <row r="850" spans="1:40" ht="12.75" customHeight="1" x14ac:dyDescent="0.2">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2"/>
      <c r="AI850" s="82"/>
      <c r="AJ850" s="82"/>
      <c r="AK850" s="82"/>
      <c r="AM850" s="82"/>
      <c r="AN850" s="82"/>
    </row>
    <row r="851" spans="1:40" ht="12.75" customHeight="1" x14ac:dyDescent="0.2">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2"/>
      <c r="AI851" s="82"/>
      <c r="AJ851" s="82"/>
      <c r="AK851" s="82"/>
      <c r="AM851" s="82"/>
      <c r="AN851" s="82"/>
    </row>
    <row r="852" spans="1:40" ht="12.75" customHeight="1" x14ac:dyDescent="0.2">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2"/>
      <c r="AI852" s="82"/>
      <c r="AJ852" s="82"/>
      <c r="AK852" s="82"/>
      <c r="AM852" s="82"/>
      <c r="AN852" s="82"/>
    </row>
    <row r="853" spans="1:40" ht="12.75" customHeight="1" x14ac:dyDescent="0.2">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2"/>
      <c r="AI853" s="82"/>
      <c r="AJ853" s="82"/>
      <c r="AK853" s="82"/>
      <c r="AM853" s="82"/>
      <c r="AN853" s="82"/>
    </row>
    <row r="854" spans="1:40" ht="12.75" customHeight="1" x14ac:dyDescent="0.2">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2"/>
      <c r="AI854" s="82"/>
      <c r="AJ854" s="82"/>
      <c r="AK854" s="82"/>
      <c r="AM854" s="82"/>
      <c r="AN854" s="82"/>
    </row>
    <row r="855" spans="1:40" ht="12.75" customHeight="1" x14ac:dyDescent="0.2">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2"/>
      <c r="AI855" s="82"/>
      <c r="AJ855" s="82"/>
      <c r="AK855" s="82"/>
      <c r="AM855" s="82"/>
      <c r="AN855" s="82"/>
    </row>
    <row r="856" spans="1:40" ht="12.75" customHeight="1" x14ac:dyDescent="0.2">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2"/>
      <c r="AI856" s="82"/>
      <c r="AJ856" s="82"/>
      <c r="AK856" s="82"/>
      <c r="AM856" s="82"/>
      <c r="AN856" s="82"/>
    </row>
    <row r="857" spans="1:40" ht="12.75" customHeight="1" x14ac:dyDescent="0.2">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2"/>
      <c r="AI857" s="82"/>
      <c r="AJ857" s="82"/>
      <c r="AK857" s="82"/>
      <c r="AM857" s="82"/>
      <c r="AN857" s="82"/>
    </row>
    <row r="858" spans="1:40" ht="12.75" customHeight="1" x14ac:dyDescent="0.2">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2"/>
      <c r="AI858" s="82"/>
      <c r="AJ858" s="82"/>
      <c r="AK858" s="82"/>
      <c r="AM858" s="82"/>
      <c r="AN858" s="82"/>
    </row>
    <row r="859" spans="1:40" ht="12.75" customHeight="1" x14ac:dyDescent="0.2">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2"/>
      <c r="AI859" s="82"/>
      <c r="AJ859" s="82"/>
      <c r="AK859" s="82"/>
      <c r="AM859" s="82"/>
      <c r="AN859" s="82"/>
    </row>
    <row r="860" spans="1:40" ht="12.75" customHeight="1" x14ac:dyDescent="0.2">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2"/>
      <c r="AI860" s="82"/>
      <c r="AJ860" s="82"/>
      <c r="AK860" s="82"/>
      <c r="AM860" s="82"/>
      <c r="AN860" s="82"/>
    </row>
    <row r="861" spans="1:40" ht="12.75" customHeight="1" x14ac:dyDescent="0.2">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2"/>
      <c r="AI861" s="82"/>
      <c r="AJ861" s="82"/>
      <c r="AK861" s="82"/>
      <c r="AM861" s="82"/>
      <c r="AN861" s="82"/>
    </row>
    <row r="862" spans="1:40" ht="12.75" customHeight="1" x14ac:dyDescent="0.2">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2"/>
      <c r="AI862" s="82"/>
      <c r="AJ862" s="82"/>
      <c r="AK862" s="82"/>
      <c r="AM862" s="82"/>
      <c r="AN862" s="82"/>
    </row>
    <row r="863" spans="1:40" ht="12.75" customHeight="1" x14ac:dyDescent="0.2">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2"/>
      <c r="AI863" s="82"/>
      <c r="AJ863" s="82"/>
      <c r="AK863" s="82"/>
      <c r="AM863" s="82"/>
      <c r="AN863" s="82"/>
    </row>
    <row r="864" spans="1:40" ht="12.75" customHeight="1" x14ac:dyDescent="0.2">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2"/>
      <c r="AI864" s="82"/>
      <c r="AJ864" s="82"/>
      <c r="AK864" s="82"/>
      <c r="AM864" s="82"/>
      <c r="AN864" s="82"/>
    </row>
    <row r="865" spans="1:40" ht="12.75" customHeight="1" x14ac:dyDescent="0.2">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2"/>
      <c r="AI865" s="82"/>
      <c r="AJ865" s="82"/>
      <c r="AK865" s="82"/>
      <c r="AM865" s="82"/>
      <c r="AN865" s="82"/>
    </row>
    <row r="866" spans="1:40" ht="12.75" customHeight="1" x14ac:dyDescent="0.2">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2"/>
      <c r="AI866" s="82"/>
      <c r="AJ866" s="82"/>
      <c r="AK866" s="82"/>
      <c r="AM866" s="82"/>
      <c r="AN866" s="82"/>
    </row>
    <row r="867" spans="1:40" ht="12.75" customHeight="1" x14ac:dyDescent="0.2">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2"/>
      <c r="AI867" s="82"/>
      <c r="AJ867" s="82"/>
      <c r="AK867" s="82"/>
      <c r="AM867" s="82"/>
      <c r="AN867" s="82"/>
    </row>
    <row r="868" spans="1:40" ht="12.75" customHeight="1" x14ac:dyDescent="0.2">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2"/>
      <c r="AI868" s="82"/>
      <c r="AJ868" s="82"/>
      <c r="AK868" s="82"/>
      <c r="AM868" s="82"/>
      <c r="AN868" s="82"/>
    </row>
    <row r="869" spans="1:40" ht="12.75" customHeight="1" x14ac:dyDescent="0.2">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2"/>
      <c r="AI869" s="82"/>
      <c r="AJ869" s="82"/>
      <c r="AK869" s="82"/>
      <c r="AM869" s="82"/>
      <c r="AN869" s="82"/>
    </row>
    <row r="870" spans="1:40" ht="12.75" customHeight="1" x14ac:dyDescent="0.2">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2"/>
      <c r="AI870" s="82"/>
      <c r="AJ870" s="82"/>
      <c r="AK870" s="82"/>
      <c r="AM870" s="82"/>
      <c r="AN870" s="82"/>
    </row>
    <row r="871" spans="1:40" ht="12.75" customHeight="1" x14ac:dyDescent="0.2">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2"/>
      <c r="AI871" s="82"/>
      <c r="AJ871" s="82"/>
      <c r="AK871" s="82"/>
      <c r="AM871" s="82"/>
      <c r="AN871" s="82"/>
    </row>
    <row r="872" spans="1:40" ht="12.75" customHeight="1" x14ac:dyDescent="0.2">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2"/>
      <c r="AI872" s="82"/>
      <c r="AJ872" s="82"/>
      <c r="AK872" s="82"/>
      <c r="AM872" s="82"/>
      <c r="AN872" s="82"/>
    </row>
    <row r="873" spans="1:40" ht="12.75" customHeight="1" x14ac:dyDescent="0.2">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2"/>
      <c r="AI873" s="82"/>
      <c r="AJ873" s="82"/>
      <c r="AK873" s="82"/>
      <c r="AM873" s="82"/>
      <c r="AN873" s="82"/>
    </row>
    <row r="874" spans="1:40" ht="12.75" customHeight="1" x14ac:dyDescent="0.2">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2"/>
      <c r="AI874" s="82"/>
      <c r="AJ874" s="82"/>
      <c r="AK874" s="82"/>
      <c r="AM874" s="82"/>
      <c r="AN874" s="82"/>
    </row>
    <row r="875" spans="1:40" ht="12.75" customHeight="1" x14ac:dyDescent="0.2">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2"/>
      <c r="AI875" s="82"/>
      <c r="AJ875" s="82"/>
      <c r="AK875" s="82"/>
      <c r="AM875" s="82"/>
      <c r="AN875" s="82"/>
    </row>
    <row r="876" spans="1:40" ht="12.75" customHeight="1" x14ac:dyDescent="0.2">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2"/>
      <c r="AI876" s="82"/>
      <c r="AJ876" s="82"/>
      <c r="AK876" s="82"/>
      <c r="AM876" s="82"/>
      <c r="AN876" s="82"/>
    </row>
    <row r="877" spans="1:40" ht="12.75" customHeight="1" x14ac:dyDescent="0.2">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2"/>
      <c r="AI877" s="82"/>
      <c r="AJ877" s="82"/>
      <c r="AK877" s="82"/>
      <c r="AM877" s="82"/>
      <c r="AN877" s="82"/>
    </row>
    <row r="878" spans="1:40" ht="12.75" customHeight="1" x14ac:dyDescent="0.2">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2"/>
      <c r="AI878" s="82"/>
      <c r="AJ878" s="82"/>
      <c r="AK878" s="82"/>
      <c r="AM878" s="82"/>
      <c r="AN878" s="82"/>
    </row>
    <row r="879" spans="1:40" ht="12.75" customHeight="1" x14ac:dyDescent="0.2">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2"/>
      <c r="AI879" s="82"/>
      <c r="AJ879" s="82"/>
      <c r="AK879" s="82"/>
      <c r="AM879" s="82"/>
      <c r="AN879" s="82"/>
    </row>
    <row r="880" spans="1:40" ht="12.75" customHeight="1" x14ac:dyDescent="0.2">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2"/>
      <c r="AI880" s="82"/>
      <c r="AJ880" s="82"/>
      <c r="AK880" s="82"/>
      <c r="AM880" s="82"/>
      <c r="AN880" s="82"/>
    </row>
    <row r="881" spans="1:40" ht="12.75" customHeight="1" x14ac:dyDescent="0.2">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2"/>
      <c r="AI881" s="82"/>
      <c r="AJ881" s="82"/>
      <c r="AK881" s="82"/>
      <c r="AM881" s="82"/>
      <c r="AN881" s="82"/>
    </row>
    <row r="882" spans="1:40" ht="12.75" customHeight="1" x14ac:dyDescent="0.2">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2"/>
      <c r="AI882" s="82"/>
      <c r="AJ882" s="82"/>
      <c r="AK882" s="82"/>
      <c r="AM882" s="82"/>
      <c r="AN882" s="82"/>
    </row>
    <row r="883" spans="1:40" ht="12.75" customHeight="1" x14ac:dyDescent="0.2">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2"/>
      <c r="AI883" s="82"/>
      <c r="AJ883" s="82"/>
      <c r="AK883" s="82"/>
      <c r="AM883" s="82"/>
      <c r="AN883" s="82"/>
    </row>
    <row r="884" spans="1:40" ht="12.75" customHeight="1" x14ac:dyDescent="0.2">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2"/>
      <c r="AI884" s="82"/>
      <c r="AJ884" s="82"/>
      <c r="AK884" s="82"/>
      <c r="AM884" s="82"/>
      <c r="AN884" s="82"/>
    </row>
    <row r="885" spans="1:40" ht="12.75" customHeight="1" x14ac:dyDescent="0.2">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2"/>
      <c r="AI885" s="82"/>
      <c r="AJ885" s="82"/>
      <c r="AK885" s="82"/>
      <c r="AM885" s="82"/>
      <c r="AN885" s="82"/>
    </row>
    <row r="886" spans="1:40" ht="12.75" customHeight="1" x14ac:dyDescent="0.2">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2"/>
      <c r="AI886" s="82"/>
      <c r="AJ886" s="82"/>
      <c r="AK886" s="82"/>
      <c r="AM886" s="82"/>
      <c r="AN886" s="82"/>
    </row>
    <row r="887" spans="1:40" ht="12.75" customHeight="1" x14ac:dyDescent="0.2">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2"/>
      <c r="AI887" s="82"/>
      <c r="AJ887" s="82"/>
      <c r="AK887" s="82"/>
      <c r="AM887" s="82"/>
      <c r="AN887" s="82"/>
    </row>
    <row r="888" spans="1:40" ht="12.75" customHeight="1" x14ac:dyDescent="0.2">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2"/>
      <c r="AI888" s="82"/>
      <c r="AJ888" s="82"/>
      <c r="AK888" s="82"/>
      <c r="AM888" s="82"/>
      <c r="AN888" s="82"/>
    </row>
    <row r="889" spans="1:40" ht="12.75" customHeight="1" x14ac:dyDescent="0.2">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2"/>
      <c r="AI889" s="82"/>
      <c r="AJ889" s="82"/>
      <c r="AK889" s="82"/>
      <c r="AM889" s="82"/>
      <c r="AN889" s="82"/>
    </row>
    <row r="890" spans="1:40" ht="12.75" customHeight="1" x14ac:dyDescent="0.2">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2"/>
      <c r="AI890" s="82"/>
      <c r="AJ890" s="82"/>
      <c r="AK890" s="82"/>
      <c r="AM890" s="82"/>
      <c r="AN890" s="82"/>
    </row>
    <row r="891" spans="1:40" ht="12.75" customHeight="1" x14ac:dyDescent="0.2">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2"/>
      <c r="AI891" s="82"/>
      <c r="AJ891" s="82"/>
      <c r="AK891" s="82"/>
      <c r="AM891" s="82"/>
      <c r="AN891" s="82"/>
    </row>
    <row r="892" spans="1:40" ht="12.75" customHeight="1" x14ac:dyDescent="0.2">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2"/>
      <c r="AI892" s="82"/>
      <c r="AJ892" s="82"/>
      <c r="AK892" s="82"/>
      <c r="AM892" s="82"/>
      <c r="AN892" s="82"/>
    </row>
    <row r="893" spans="1:40" ht="12.75" customHeight="1" x14ac:dyDescent="0.2">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2"/>
      <c r="AI893" s="82"/>
      <c r="AJ893" s="82"/>
      <c r="AK893" s="82"/>
      <c r="AM893" s="82"/>
      <c r="AN893" s="82"/>
    </row>
    <row r="894" spans="1:40" ht="12.75" customHeight="1" x14ac:dyDescent="0.2">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2"/>
      <c r="AI894" s="82"/>
      <c r="AJ894" s="82"/>
      <c r="AK894" s="82"/>
      <c r="AM894" s="82"/>
      <c r="AN894" s="82"/>
    </row>
    <row r="895" spans="1:40" ht="12.75" customHeight="1" x14ac:dyDescent="0.2">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2"/>
      <c r="AI895" s="82"/>
      <c r="AJ895" s="82"/>
      <c r="AK895" s="82"/>
      <c r="AM895" s="82"/>
      <c r="AN895" s="82"/>
    </row>
    <row r="896" spans="1:40" ht="12.75" customHeight="1" x14ac:dyDescent="0.2">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2"/>
      <c r="AI896" s="82"/>
      <c r="AJ896" s="82"/>
      <c r="AK896" s="82"/>
      <c r="AM896" s="82"/>
      <c r="AN896" s="82"/>
    </row>
    <row r="897" spans="1:40" ht="12.75" customHeight="1" x14ac:dyDescent="0.2">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2"/>
      <c r="AI897" s="82"/>
      <c r="AJ897" s="82"/>
      <c r="AK897" s="82"/>
      <c r="AM897" s="82"/>
      <c r="AN897" s="82"/>
    </row>
    <row r="898" spans="1:40" ht="12.75" customHeight="1" x14ac:dyDescent="0.2">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2"/>
      <c r="AI898" s="82"/>
      <c r="AJ898" s="82"/>
      <c r="AK898" s="82"/>
      <c r="AM898" s="82"/>
      <c r="AN898" s="82"/>
    </row>
    <row r="899" spans="1:40" ht="12.75" customHeight="1" x14ac:dyDescent="0.2">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2"/>
      <c r="AI899" s="82"/>
      <c r="AJ899" s="82"/>
      <c r="AK899" s="82"/>
      <c r="AM899" s="82"/>
      <c r="AN899" s="82"/>
    </row>
    <row r="900" spans="1:40" ht="12.75" customHeight="1" x14ac:dyDescent="0.2">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2"/>
      <c r="AI900" s="82"/>
      <c r="AJ900" s="82"/>
      <c r="AK900" s="82"/>
      <c r="AM900" s="82"/>
      <c r="AN900" s="82"/>
    </row>
    <row r="901" spans="1:40" ht="12.75" customHeight="1" x14ac:dyDescent="0.2">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2"/>
      <c r="AI901" s="82"/>
      <c r="AJ901" s="82"/>
      <c r="AK901" s="82"/>
      <c r="AM901" s="82"/>
      <c r="AN901" s="82"/>
    </row>
    <row r="902" spans="1:40" ht="12.75" customHeight="1" x14ac:dyDescent="0.2">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2"/>
      <c r="AI902" s="82"/>
      <c r="AJ902" s="82"/>
      <c r="AK902" s="82"/>
      <c r="AM902" s="82"/>
      <c r="AN902" s="82"/>
    </row>
    <row r="903" spans="1:40" ht="12.75" customHeight="1" x14ac:dyDescent="0.2">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2"/>
      <c r="AI903" s="82"/>
      <c r="AJ903" s="82"/>
      <c r="AK903" s="82"/>
      <c r="AM903" s="82"/>
      <c r="AN903" s="82"/>
    </row>
    <row r="904" spans="1:40" ht="12.75" customHeight="1" x14ac:dyDescent="0.2">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2"/>
      <c r="AI904" s="82"/>
      <c r="AJ904" s="82"/>
      <c r="AK904" s="82"/>
      <c r="AM904" s="82"/>
      <c r="AN904" s="82"/>
    </row>
    <row r="905" spans="1:40" ht="12.75" customHeight="1" x14ac:dyDescent="0.2">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2"/>
      <c r="AI905" s="82"/>
      <c r="AJ905" s="82"/>
      <c r="AK905" s="82"/>
      <c r="AM905" s="82"/>
      <c r="AN905" s="82"/>
    </row>
    <row r="906" spans="1:40" ht="12.75" customHeight="1" x14ac:dyDescent="0.2">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2"/>
      <c r="AI906" s="82"/>
      <c r="AJ906" s="82"/>
      <c r="AK906" s="82"/>
      <c r="AM906" s="82"/>
      <c r="AN906" s="82"/>
    </row>
    <row r="907" spans="1:40" ht="12.75" customHeight="1" x14ac:dyDescent="0.2">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2"/>
      <c r="AI907" s="82"/>
      <c r="AJ907" s="82"/>
      <c r="AK907" s="82"/>
      <c r="AM907" s="82"/>
      <c r="AN907" s="82"/>
    </row>
    <row r="908" spans="1:40" ht="12.75" customHeight="1" x14ac:dyDescent="0.2">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2"/>
      <c r="AI908" s="82"/>
      <c r="AJ908" s="82"/>
      <c r="AK908" s="82"/>
      <c r="AM908" s="82"/>
      <c r="AN908" s="82"/>
    </row>
    <row r="909" spans="1:40" ht="12.75" customHeight="1" x14ac:dyDescent="0.2">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2"/>
      <c r="AI909" s="82"/>
      <c r="AJ909" s="82"/>
      <c r="AK909" s="82"/>
      <c r="AM909" s="82"/>
      <c r="AN909" s="82"/>
    </row>
    <row r="910" spans="1:40" ht="12.75" customHeight="1" x14ac:dyDescent="0.2">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2"/>
      <c r="AI910" s="82"/>
      <c r="AJ910" s="82"/>
      <c r="AK910" s="82"/>
      <c r="AM910" s="82"/>
      <c r="AN910" s="82"/>
    </row>
    <row r="911" spans="1:40" ht="12.75" customHeight="1" x14ac:dyDescent="0.2">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2"/>
      <c r="AI911" s="82"/>
      <c r="AJ911" s="82"/>
      <c r="AK911" s="82"/>
      <c r="AM911" s="82"/>
      <c r="AN911" s="82"/>
    </row>
    <row r="912" spans="1:40" ht="12.75" customHeight="1" x14ac:dyDescent="0.2">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2"/>
      <c r="AI912" s="82"/>
      <c r="AJ912" s="82"/>
      <c r="AK912" s="82"/>
      <c r="AM912" s="82"/>
      <c r="AN912" s="82"/>
    </row>
    <row r="913" spans="1:40" ht="12.75" customHeight="1" x14ac:dyDescent="0.2">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2"/>
      <c r="AI913" s="82"/>
      <c r="AJ913" s="82"/>
      <c r="AK913" s="82"/>
      <c r="AM913" s="82"/>
      <c r="AN913" s="82"/>
    </row>
    <row r="914" spans="1:40" ht="12.75" customHeight="1" x14ac:dyDescent="0.2">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2"/>
      <c r="AI914" s="82"/>
      <c r="AJ914" s="82"/>
      <c r="AK914" s="82"/>
      <c r="AM914" s="82"/>
      <c r="AN914" s="82"/>
    </row>
    <row r="915" spans="1:40" ht="12.75" customHeight="1" x14ac:dyDescent="0.2">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2"/>
      <c r="AI915" s="82"/>
      <c r="AJ915" s="82"/>
      <c r="AK915" s="82"/>
      <c r="AM915" s="82"/>
      <c r="AN915" s="82"/>
    </row>
    <row r="916" spans="1:40" ht="12.75" customHeight="1" x14ac:dyDescent="0.2">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2"/>
      <c r="AI916" s="82"/>
      <c r="AJ916" s="82"/>
      <c r="AK916" s="82"/>
      <c r="AM916" s="82"/>
      <c r="AN916" s="82"/>
    </row>
    <row r="917" spans="1:40" ht="12.75" customHeight="1" x14ac:dyDescent="0.2">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2"/>
      <c r="AI917" s="82"/>
      <c r="AJ917" s="82"/>
      <c r="AK917" s="82"/>
      <c r="AM917" s="82"/>
      <c r="AN917" s="82"/>
    </row>
    <row r="918" spans="1:40" ht="12.75" customHeight="1" x14ac:dyDescent="0.2">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2"/>
      <c r="AI918" s="82"/>
      <c r="AJ918" s="82"/>
      <c r="AK918" s="82"/>
      <c r="AM918" s="82"/>
      <c r="AN918" s="82"/>
    </row>
    <row r="919" spans="1:40" ht="12.75" customHeight="1" x14ac:dyDescent="0.2">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2"/>
      <c r="AI919" s="82"/>
      <c r="AJ919" s="82"/>
      <c r="AK919" s="82"/>
      <c r="AM919" s="82"/>
      <c r="AN919" s="82"/>
    </row>
    <row r="920" spans="1:40" ht="12.75" customHeight="1" x14ac:dyDescent="0.2">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2"/>
      <c r="AI920" s="82"/>
      <c r="AJ920" s="82"/>
      <c r="AK920" s="82"/>
      <c r="AM920" s="82"/>
      <c r="AN920" s="82"/>
    </row>
    <row r="921" spans="1:40" ht="12.75" customHeight="1" x14ac:dyDescent="0.2">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2"/>
      <c r="AI921" s="82"/>
      <c r="AJ921" s="82"/>
      <c r="AK921" s="82"/>
      <c r="AM921" s="82"/>
      <c r="AN921" s="82"/>
    </row>
    <row r="922" spans="1:40" ht="12.75" customHeight="1" x14ac:dyDescent="0.2">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2"/>
      <c r="AI922" s="82"/>
      <c r="AJ922" s="82"/>
      <c r="AK922" s="82"/>
      <c r="AM922" s="82"/>
      <c r="AN922" s="82"/>
    </row>
    <row r="923" spans="1:40" ht="12.75" customHeight="1" x14ac:dyDescent="0.2">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2"/>
      <c r="AI923" s="82"/>
      <c r="AJ923" s="82"/>
      <c r="AK923" s="82"/>
      <c r="AM923" s="82"/>
      <c r="AN923" s="82"/>
    </row>
    <row r="924" spans="1:40" ht="12.75" customHeight="1" x14ac:dyDescent="0.2">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2"/>
      <c r="AI924" s="82"/>
      <c r="AJ924" s="82"/>
      <c r="AK924" s="82"/>
      <c r="AM924" s="82"/>
      <c r="AN924" s="82"/>
    </row>
    <row r="925" spans="1:40" ht="12.75" customHeight="1" x14ac:dyDescent="0.2">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2"/>
      <c r="AI925" s="82"/>
      <c r="AJ925" s="82"/>
      <c r="AK925" s="82"/>
      <c r="AM925" s="82"/>
      <c r="AN925" s="82"/>
    </row>
    <row r="926" spans="1:40" ht="12.75" customHeight="1" x14ac:dyDescent="0.2">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2"/>
      <c r="AI926" s="82"/>
      <c r="AJ926" s="82"/>
      <c r="AK926" s="82"/>
      <c r="AM926" s="82"/>
      <c r="AN926" s="82"/>
    </row>
    <row r="927" spans="1:40" ht="12.75" customHeight="1" x14ac:dyDescent="0.2">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2"/>
      <c r="AI927" s="82"/>
      <c r="AJ927" s="82"/>
      <c r="AK927" s="82"/>
      <c r="AM927" s="82"/>
      <c r="AN927" s="82"/>
    </row>
    <row r="928" spans="1:40" ht="12.75" customHeight="1" x14ac:dyDescent="0.2">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2"/>
      <c r="AI928" s="82"/>
      <c r="AJ928" s="82"/>
      <c r="AK928" s="82"/>
      <c r="AM928" s="82"/>
      <c r="AN928" s="82"/>
    </row>
    <row r="929" spans="1:40" ht="12.75" customHeight="1" x14ac:dyDescent="0.2">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2"/>
      <c r="AI929" s="82"/>
      <c r="AJ929" s="82"/>
      <c r="AK929" s="82"/>
      <c r="AM929" s="82"/>
      <c r="AN929" s="82"/>
    </row>
    <row r="930" spans="1:40" ht="12.75" customHeight="1" x14ac:dyDescent="0.2">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2"/>
      <c r="AI930" s="82"/>
      <c r="AJ930" s="82"/>
      <c r="AK930" s="82"/>
      <c r="AM930" s="82"/>
      <c r="AN930" s="82"/>
    </row>
    <row r="931" spans="1:40" ht="12.75" customHeight="1" x14ac:dyDescent="0.2">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2"/>
      <c r="AI931" s="82"/>
      <c r="AJ931" s="82"/>
      <c r="AK931" s="82"/>
      <c r="AM931" s="82"/>
      <c r="AN931" s="82"/>
    </row>
    <row r="932" spans="1:40" ht="12.75" customHeight="1" x14ac:dyDescent="0.2">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2"/>
      <c r="AI932" s="82"/>
      <c r="AJ932" s="82"/>
      <c r="AK932" s="82"/>
      <c r="AM932" s="82"/>
      <c r="AN932" s="82"/>
    </row>
    <row r="933" spans="1:40" ht="12.75" customHeight="1" x14ac:dyDescent="0.2">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2"/>
      <c r="AI933" s="82"/>
      <c r="AJ933" s="82"/>
      <c r="AK933" s="82"/>
      <c r="AM933" s="82"/>
      <c r="AN933" s="82"/>
    </row>
    <row r="934" spans="1:40" ht="12.75" customHeight="1" x14ac:dyDescent="0.2">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2"/>
      <c r="AI934" s="82"/>
      <c r="AJ934" s="82"/>
      <c r="AK934" s="82"/>
      <c r="AM934" s="82"/>
      <c r="AN934" s="82"/>
    </row>
    <row r="935" spans="1:40" ht="12.75" customHeight="1" x14ac:dyDescent="0.2">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2"/>
      <c r="AI935" s="82"/>
      <c r="AJ935" s="82"/>
      <c r="AK935" s="82"/>
      <c r="AM935" s="82"/>
      <c r="AN935" s="82"/>
    </row>
    <row r="936" spans="1:40" ht="12.75" customHeight="1" x14ac:dyDescent="0.2">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2"/>
      <c r="AI936" s="82"/>
      <c r="AJ936" s="82"/>
      <c r="AK936" s="82"/>
      <c r="AM936" s="82"/>
      <c r="AN936" s="82"/>
    </row>
    <row r="937" spans="1:40" ht="12.75" customHeight="1" x14ac:dyDescent="0.2">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2"/>
      <c r="AI937" s="82"/>
      <c r="AJ937" s="82"/>
      <c r="AK937" s="82"/>
      <c r="AM937" s="82"/>
      <c r="AN937" s="82"/>
    </row>
    <row r="938" spans="1:40" ht="12.75" customHeight="1" x14ac:dyDescent="0.2">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2"/>
      <c r="AI938" s="82"/>
      <c r="AJ938" s="82"/>
      <c r="AK938" s="82"/>
      <c r="AM938" s="82"/>
      <c r="AN938" s="82"/>
    </row>
    <row r="939" spans="1:40" ht="12.75" customHeight="1" x14ac:dyDescent="0.2">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2"/>
      <c r="AI939" s="82"/>
      <c r="AJ939" s="82"/>
      <c r="AK939" s="82"/>
      <c r="AM939" s="82"/>
      <c r="AN939" s="82"/>
    </row>
    <row r="940" spans="1:40" ht="12.75" customHeight="1" x14ac:dyDescent="0.2">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2"/>
      <c r="AI940" s="82"/>
      <c r="AJ940" s="82"/>
      <c r="AK940" s="82"/>
      <c r="AM940" s="82"/>
      <c r="AN940" s="82"/>
    </row>
    <row r="941" spans="1:40" ht="12.75" customHeight="1" x14ac:dyDescent="0.2">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2"/>
      <c r="AI941" s="82"/>
      <c r="AJ941" s="82"/>
      <c r="AK941" s="82"/>
      <c r="AM941" s="82"/>
      <c r="AN941" s="82"/>
    </row>
    <row r="942" spans="1:40" ht="12.75" customHeight="1" x14ac:dyDescent="0.2">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2"/>
      <c r="AI942" s="82"/>
      <c r="AJ942" s="82"/>
      <c r="AK942" s="82"/>
      <c r="AM942" s="82"/>
      <c r="AN942" s="82"/>
    </row>
    <row r="943" spans="1:40" ht="12.75" customHeight="1" x14ac:dyDescent="0.2">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2"/>
      <c r="AI943" s="82"/>
      <c r="AJ943" s="82"/>
      <c r="AK943" s="82"/>
      <c r="AM943" s="82"/>
      <c r="AN943" s="82"/>
    </row>
    <row r="944" spans="1:40" ht="12.75" customHeight="1" x14ac:dyDescent="0.2">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2"/>
      <c r="AI944" s="82"/>
      <c r="AJ944" s="82"/>
      <c r="AK944" s="82"/>
      <c r="AM944" s="82"/>
      <c r="AN944" s="82"/>
    </row>
    <row r="945" spans="1:40" ht="12.75" customHeight="1" x14ac:dyDescent="0.2">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2"/>
      <c r="AI945" s="82"/>
      <c r="AJ945" s="82"/>
      <c r="AK945" s="82"/>
      <c r="AM945" s="82"/>
      <c r="AN945" s="82"/>
    </row>
    <row r="946" spans="1:40" ht="12.75" customHeight="1" x14ac:dyDescent="0.2">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2"/>
      <c r="AI946" s="82"/>
      <c r="AJ946" s="82"/>
      <c r="AK946" s="82"/>
      <c r="AM946" s="82"/>
      <c r="AN946" s="82"/>
    </row>
    <row r="947" spans="1:40" ht="12.75" customHeight="1" x14ac:dyDescent="0.2">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2"/>
      <c r="AI947" s="82"/>
      <c r="AJ947" s="82"/>
      <c r="AK947" s="82"/>
      <c r="AM947" s="82"/>
      <c r="AN947" s="82"/>
    </row>
    <row r="948" spans="1:40" ht="12.75" customHeight="1" x14ac:dyDescent="0.2">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2"/>
      <c r="AI948" s="82"/>
      <c r="AJ948" s="82"/>
      <c r="AK948" s="82"/>
      <c r="AM948" s="82"/>
      <c r="AN948" s="82"/>
    </row>
    <row r="949" spans="1:40" ht="12.75" customHeight="1" x14ac:dyDescent="0.2">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2"/>
      <c r="AI949" s="82"/>
      <c r="AJ949" s="82"/>
      <c r="AK949" s="82"/>
      <c r="AM949" s="82"/>
      <c r="AN949" s="82"/>
    </row>
    <row r="950" spans="1:40" ht="12.75" customHeight="1" x14ac:dyDescent="0.2">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2"/>
      <c r="AI950" s="82"/>
      <c r="AJ950" s="82"/>
      <c r="AK950" s="82"/>
      <c r="AM950" s="82"/>
      <c r="AN950" s="82"/>
    </row>
    <row r="951" spans="1:40" ht="12.75" customHeight="1" x14ac:dyDescent="0.2">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2"/>
      <c r="AI951" s="82"/>
      <c r="AJ951" s="82"/>
      <c r="AK951" s="82"/>
      <c r="AM951" s="82"/>
      <c r="AN951" s="82"/>
    </row>
    <row r="952" spans="1:40" ht="12.75" customHeight="1" x14ac:dyDescent="0.2">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2"/>
      <c r="AI952" s="82"/>
      <c r="AJ952" s="82"/>
      <c r="AK952" s="82"/>
      <c r="AM952" s="82"/>
      <c r="AN952" s="82"/>
    </row>
    <row r="953" spans="1:40" ht="12.75" customHeight="1" x14ac:dyDescent="0.2">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2"/>
      <c r="AI953" s="82"/>
      <c r="AJ953" s="82"/>
      <c r="AK953" s="82"/>
      <c r="AM953" s="82"/>
      <c r="AN953" s="82"/>
    </row>
    <row r="954" spans="1:40" ht="12.75" customHeight="1" x14ac:dyDescent="0.2">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2"/>
      <c r="AI954" s="82"/>
      <c r="AJ954" s="82"/>
      <c r="AK954" s="82"/>
      <c r="AM954" s="82"/>
      <c r="AN954" s="82"/>
    </row>
    <row r="955" spans="1:40" ht="12.75" customHeight="1" x14ac:dyDescent="0.2">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2"/>
      <c r="AI955" s="82"/>
      <c r="AJ955" s="82"/>
      <c r="AK955" s="82"/>
      <c r="AM955" s="82"/>
      <c r="AN955" s="82"/>
    </row>
    <row r="956" spans="1:40" ht="12.75" customHeight="1" x14ac:dyDescent="0.2">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2"/>
      <c r="AI956" s="82"/>
      <c r="AJ956" s="82"/>
      <c r="AK956" s="82"/>
      <c r="AM956" s="82"/>
      <c r="AN956" s="82"/>
    </row>
    <row r="957" spans="1:40" ht="12.75" customHeight="1" x14ac:dyDescent="0.2">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2"/>
      <c r="AI957" s="82"/>
      <c r="AJ957" s="82"/>
      <c r="AK957" s="82"/>
      <c r="AM957" s="82"/>
      <c r="AN957" s="82"/>
    </row>
    <row r="958" spans="1:40" ht="12.75" customHeight="1" x14ac:dyDescent="0.2">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2"/>
      <c r="AI958" s="82"/>
      <c r="AJ958" s="82"/>
      <c r="AK958" s="82"/>
      <c r="AM958" s="82"/>
      <c r="AN958" s="82"/>
    </row>
    <row r="959" spans="1:40" ht="12.75" customHeight="1" x14ac:dyDescent="0.2">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2"/>
      <c r="AI959" s="82"/>
      <c r="AJ959" s="82"/>
      <c r="AK959" s="82"/>
      <c r="AM959" s="82"/>
      <c r="AN959" s="82"/>
    </row>
    <row r="960" spans="1:40" ht="12.75" customHeight="1" x14ac:dyDescent="0.2">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2"/>
      <c r="AI960" s="82"/>
      <c r="AJ960" s="82"/>
      <c r="AK960" s="82"/>
      <c r="AM960" s="82"/>
      <c r="AN960" s="82"/>
    </row>
    <row r="961" spans="1:40" ht="12.75" customHeight="1" x14ac:dyDescent="0.2">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2"/>
      <c r="AI961" s="82"/>
      <c r="AJ961" s="82"/>
      <c r="AK961" s="82"/>
      <c r="AM961" s="82"/>
      <c r="AN961" s="82"/>
    </row>
    <row r="962" spans="1:40" ht="12.75" customHeight="1" x14ac:dyDescent="0.2">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2"/>
      <c r="AI962" s="82"/>
      <c r="AJ962" s="82"/>
      <c r="AK962" s="82"/>
      <c r="AM962" s="82"/>
      <c r="AN962" s="82"/>
    </row>
    <row r="963" spans="1:40" ht="12.75" customHeight="1" x14ac:dyDescent="0.2">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2"/>
      <c r="AI963" s="82"/>
      <c r="AJ963" s="82"/>
      <c r="AK963" s="82"/>
      <c r="AM963" s="82"/>
      <c r="AN963" s="82"/>
    </row>
    <row r="964" spans="1:40" ht="12.75" customHeight="1" x14ac:dyDescent="0.2">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2"/>
      <c r="AI964" s="82"/>
      <c r="AJ964" s="82"/>
      <c r="AK964" s="82"/>
      <c r="AM964" s="82"/>
      <c r="AN964" s="82"/>
    </row>
    <row r="965" spans="1:40" ht="12.75" customHeight="1" x14ac:dyDescent="0.2">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2"/>
      <c r="AI965" s="82"/>
      <c r="AJ965" s="82"/>
      <c r="AK965" s="82"/>
      <c r="AM965" s="82"/>
      <c r="AN965" s="82"/>
    </row>
    <row r="966" spans="1:40" ht="12.75" customHeight="1" x14ac:dyDescent="0.2">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2"/>
      <c r="AI966" s="82"/>
      <c r="AJ966" s="82"/>
      <c r="AK966" s="82"/>
      <c r="AM966" s="82"/>
      <c r="AN966" s="82"/>
    </row>
    <row r="967" spans="1:40" ht="12.75" customHeight="1" x14ac:dyDescent="0.2">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2"/>
      <c r="AI967" s="82"/>
      <c r="AJ967" s="82"/>
      <c r="AK967" s="82"/>
      <c r="AM967" s="82"/>
      <c r="AN967" s="82"/>
    </row>
    <row r="968" spans="1:40" ht="12.75" customHeight="1" x14ac:dyDescent="0.2">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2"/>
      <c r="AI968" s="82"/>
      <c r="AJ968" s="82"/>
      <c r="AK968" s="82"/>
      <c r="AM968" s="82"/>
      <c r="AN968" s="82"/>
    </row>
    <row r="969" spans="1:40" ht="12.75" customHeight="1" x14ac:dyDescent="0.2">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2"/>
      <c r="AI969" s="82"/>
      <c r="AJ969" s="82"/>
      <c r="AK969" s="82"/>
      <c r="AM969" s="82"/>
      <c r="AN969" s="82"/>
    </row>
    <row r="970" spans="1:40" ht="12.75" customHeight="1" x14ac:dyDescent="0.2">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2"/>
      <c r="AI970" s="82"/>
      <c r="AJ970" s="82"/>
      <c r="AK970" s="82"/>
      <c r="AM970" s="82"/>
      <c r="AN970" s="82"/>
    </row>
    <row r="971" spans="1:40" ht="12.75" customHeight="1" x14ac:dyDescent="0.2">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2"/>
      <c r="AI971" s="82"/>
      <c r="AJ971" s="82"/>
      <c r="AK971" s="82"/>
      <c r="AM971" s="82"/>
      <c r="AN971" s="82"/>
    </row>
    <row r="972" spans="1:40" ht="12.75" customHeight="1" x14ac:dyDescent="0.2">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2"/>
      <c r="AI972" s="82"/>
      <c r="AJ972" s="82"/>
      <c r="AK972" s="82"/>
      <c r="AM972" s="82"/>
      <c r="AN972" s="82"/>
    </row>
    <row r="973" spans="1:40" ht="12.75" customHeight="1" x14ac:dyDescent="0.2">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2"/>
      <c r="AI973" s="82"/>
      <c r="AJ973" s="82"/>
      <c r="AK973" s="82"/>
      <c r="AM973" s="82"/>
      <c r="AN973" s="82"/>
    </row>
    <row r="974" spans="1:40" ht="12.75" customHeight="1" x14ac:dyDescent="0.2">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2"/>
      <c r="AI974" s="82"/>
      <c r="AJ974" s="82"/>
      <c r="AK974" s="82"/>
      <c r="AM974" s="82"/>
      <c r="AN974" s="82"/>
    </row>
    <row r="975" spans="1:40" ht="12.75" customHeight="1" x14ac:dyDescent="0.2">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2"/>
      <c r="AI975" s="82"/>
      <c r="AJ975" s="82"/>
      <c r="AK975" s="82"/>
      <c r="AM975" s="82"/>
      <c r="AN975" s="82"/>
    </row>
    <row r="976" spans="1:40" ht="12.75" customHeight="1" x14ac:dyDescent="0.2">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2"/>
      <c r="AI976" s="82"/>
      <c r="AJ976" s="82"/>
      <c r="AK976" s="82"/>
      <c r="AM976" s="82"/>
      <c r="AN976" s="82"/>
    </row>
    <row r="977" spans="1:40" ht="12.75" customHeight="1" x14ac:dyDescent="0.2">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2"/>
      <c r="AI977" s="82"/>
      <c r="AJ977" s="82"/>
      <c r="AK977" s="82"/>
      <c r="AM977" s="82"/>
      <c r="AN977" s="82"/>
    </row>
    <row r="978" spans="1:40" ht="12.75" customHeight="1" x14ac:dyDescent="0.2">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2"/>
      <c r="AI978" s="82"/>
      <c r="AJ978" s="82"/>
      <c r="AK978" s="82"/>
      <c r="AM978" s="82"/>
      <c r="AN978" s="82"/>
    </row>
    <row r="979" spans="1:40" ht="12.75" customHeight="1" x14ac:dyDescent="0.2">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2"/>
      <c r="AI979" s="82"/>
      <c r="AJ979" s="82"/>
      <c r="AK979" s="82"/>
      <c r="AM979" s="82"/>
      <c r="AN979" s="82"/>
    </row>
    <row r="980" spans="1:40" ht="12.75" customHeight="1" x14ac:dyDescent="0.2">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2"/>
      <c r="AI980" s="82"/>
      <c r="AJ980" s="82"/>
      <c r="AK980" s="82"/>
      <c r="AM980" s="82"/>
      <c r="AN980" s="82"/>
    </row>
    <row r="981" spans="1:40" ht="12.75" customHeight="1" x14ac:dyDescent="0.2">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2"/>
      <c r="AI981" s="82"/>
      <c r="AJ981" s="82"/>
      <c r="AK981" s="82"/>
      <c r="AM981" s="82"/>
      <c r="AN981" s="82"/>
    </row>
    <row r="982" spans="1:40" ht="12.75" customHeight="1" x14ac:dyDescent="0.2">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c r="AH982" s="82"/>
      <c r="AI982" s="82"/>
      <c r="AJ982" s="82"/>
      <c r="AK982" s="82"/>
      <c r="AM982" s="82"/>
      <c r="AN982" s="82"/>
    </row>
    <row r="983" spans="1:40" ht="12.75" customHeight="1" x14ac:dyDescent="0.2">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2"/>
      <c r="AG983" s="82"/>
      <c r="AH983" s="82"/>
      <c r="AI983" s="82"/>
      <c r="AJ983" s="82"/>
      <c r="AK983" s="82"/>
      <c r="AM983" s="82"/>
      <c r="AN983" s="82"/>
    </row>
    <row r="984" spans="1:40" ht="12.75" customHeight="1" x14ac:dyDescent="0.2">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c r="AA984" s="82"/>
      <c r="AB984" s="82"/>
      <c r="AC984" s="82"/>
      <c r="AD984" s="82"/>
      <c r="AE984" s="82"/>
      <c r="AF984" s="82"/>
      <c r="AG984" s="82"/>
      <c r="AH984" s="82"/>
      <c r="AI984" s="82"/>
      <c r="AJ984" s="82"/>
      <c r="AK984" s="82"/>
      <c r="AM984" s="82"/>
      <c r="AN984" s="82"/>
    </row>
    <row r="985" spans="1:40" ht="12.75" customHeight="1" x14ac:dyDescent="0.2">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c r="AA985" s="82"/>
      <c r="AB985" s="82"/>
      <c r="AC985" s="82"/>
      <c r="AD985" s="82"/>
      <c r="AE985" s="82"/>
      <c r="AF985" s="82"/>
      <c r="AG985" s="82"/>
      <c r="AH985" s="82"/>
      <c r="AI985" s="82"/>
      <c r="AJ985" s="82"/>
      <c r="AK985" s="82"/>
      <c r="AM985" s="82"/>
      <c r="AN985" s="82"/>
    </row>
    <row r="986" spans="1:40" ht="12.75" customHeight="1" x14ac:dyDescent="0.2">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c r="AA986" s="82"/>
      <c r="AB986" s="82"/>
      <c r="AC986" s="82"/>
      <c r="AD986" s="82"/>
      <c r="AE986" s="82"/>
      <c r="AF986" s="82"/>
      <c r="AG986" s="82"/>
      <c r="AH986" s="82"/>
      <c r="AI986" s="82"/>
      <c r="AJ986" s="82"/>
      <c r="AK986" s="82"/>
      <c r="AM986" s="82"/>
      <c r="AN986" s="82"/>
    </row>
    <row r="987" spans="1:40" ht="12.75" customHeight="1" x14ac:dyDescent="0.2">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c r="AA987" s="82"/>
      <c r="AB987" s="82"/>
      <c r="AC987" s="82"/>
      <c r="AD987" s="82"/>
      <c r="AE987" s="82"/>
      <c r="AF987" s="82"/>
      <c r="AG987" s="82"/>
      <c r="AH987" s="82"/>
      <c r="AI987" s="82"/>
      <c r="AJ987" s="82"/>
      <c r="AK987" s="82"/>
      <c r="AM987" s="82"/>
      <c r="AN987" s="82"/>
    </row>
    <row r="988" spans="1:40" ht="12.75" customHeight="1" x14ac:dyDescent="0.2">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c r="AA988" s="82"/>
      <c r="AB988" s="82"/>
      <c r="AC988" s="82"/>
      <c r="AD988" s="82"/>
      <c r="AE988" s="82"/>
      <c r="AF988" s="82"/>
      <c r="AG988" s="82"/>
      <c r="AH988" s="82"/>
      <c r="AI988" s="82"/>
      <c r="AJ988" s="82"/>
      <c r="AK988" s="82"/>
      <c r="AM988" s="82"/>
      <c r="AN988" s="82"/>
    </row>
    <row r="989" spans="1:40" ht="12.75" customHeight="1" x14ac:dyDescent="0.2">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c r="AA989" s="82"/>
      <c r="AB989" s="82"/>
      <c r="AC989" s="82"/>
      <c r="AD989" s="82"/>
      <c r="AE989" s="82"/>
      <c r="AF989" s="82"/>
      <c r="AG989" s="82"/>
      <c r="AH989" s="82"/>
      <c r="AI989" s="82"/>
      <c r="AJ989" s="82"/>
      <c r="AK989" s="82"/>
      <c r="AM989" s="82"/>
      <c r="AN989" s="82"/>
    </row>
    <row r="990" spans="1:40" ht="12.75" customHeight="1" x14ac:dyDescent="0.2">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c r="AA990" s="82"/>
      <c r="AB990" s="82"/>
      <c r="AC990" s="82"/>
      <c r="AD990" s="82"/>
      <c r="AE990" s="82"/>
      <c r="AF990" s="82"/>
      <c r="AG990" s="82"/>
      <c r="AH990" s="82"/>
      <c r="AI990" s="82"/>
      <c r="AJ990" s="82"/>
      <c r="AK990" s="82"/>
      <c r="AM990" s="82"/>
      <c r="AN990" s="82"/>
    </row>
    <row r="991" spans="1:40" ht="12.75" customHeight="1" x14ac:dyDescent="0.2">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c r="AA991" s="82"/>
      <c r="AB991" s="82"/>
      <c r="AC991" s="82"/>
      <c r="AD991" s="82"/>
      <c r="AE991" s="82"/>
      <c r="AF991" s="82"/>
      <c r="AG991" s="82"/>
      <c r="AH991" s="82"/>
      <c r="AI991" s="82"/>
      <c r="AJ991" s="82"/>
      <c r="AK991" s="82"/>
      <c r="AM991" s="82"/>
      <c r="AN991" s="82"/>
    </row>
    <row r="992" spans="1:40" ht="12.75" customHeight="1" x14ac:dyDescent="0.2">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c r="AA992" s="82"/>
      <c r="AB992" s="82"/>
      <c r="AC992" s="82"/>
      <c r="AD992" s="82"/>
      <c r="AE992" s="82"/>
      <c r="AF992" s="82"/>
      <c r="AG992" s="82"/>
      <c r="AH992" s="82"/>
      <c r="AI992" s="82"/>
      <c r="AJ992" s="82"/>
      <c r="AK992" s="82"/>
      <c r="AM992" s="82"/>
      <c r="AN992" s="82"/>
    </row>
    <row r="993" spans="1:40" ht="12.75" customHeight="1" x14ac:dyDescent="0.2">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c r="AA993" s="82"/>
      <c r="AB993" s="82"/>
      <c r="AC993" s="82"/>
      <c r="AD993" s="82"/>
      <c r="AE993" s="82"/>
      <c r="AF993" s="82"/>
      <c r="AG993" s="82"/>
      <c r="AH993" s="82"/>
      <c r="AI993" s="82"/>
      <c r="AJ993" s="82"/>
      <c r="AK993" s="82"/>
      <c r="AM993" s="82"/>
      <c r="AN993" s="82"/>
    </row>
    <row r="994" spans="1:40" ht="12.75" customHeight="1" x14ac:dyDescent="0.2">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c r="AA994" s="82"/>
      <c r="AB994" s="82"/>
      <c r="AC994" s="82"/>
      <c r="AD994" s="82"/>
      <c r="AE994" s="82"/>
      <c r="AF994" s="82"/>
      <c r="AG994" s="82"/>
      <c r="AH994" s="82"/>
      <c r="AI994" s="82"/>
      <c r="AJ994" s="82"/>
      <c r="AK994" s="82"/>
      <c r="AM994" s="82"/>
      <c r="AN994" s="82"/>
    </row>
    <row r="995" spans="1:40" ht="12.75" customHeight="1" x14ac:dyDescent="0.2">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c r="AA995" s="82"/>
      <c r="AB995" s="82"/>
      <c r="AC995" s="82"/>
      <c r="AD995" s="82"/>
      <c r="AE995" s="82"/>
      <c r="AF995" s="82"/>
      <c r="AG995" s="82"/>
      <c r="AH995" s="82"/>
      <c r="AI995" s="82"/>
      <c r="AJ995" s="82"/>
      <c r="AK995" s="82"/>
      <c r="AM995" s="82"/>
      <c r="AN995" s="82"/>
    </row>
    <row r="996" spans="1:40" ht="12.75" customHeight="1" x14ac:dyDescent="0.2">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c r="AA996" s="82"/>
      <c r="AB996" s="82"/>
      <c r="AC996" s="82"/>
      <c r="AD996" s="82"/>
      <c r="AE996" s="82"/>
      <c r="AF996" s="82"/>
      <c r="AG996" s="82"/>
      <c r="AH996" s="82"/>
      <c r="AI996" s="82"/>
      <c r="AJ996" s="82"/>
      <c r="AK996" s="82"/>
      <c r="AM996" s="82"/>
      <c r="AN996" s="82"/>
    </row>
    <row r="997" spans="1:40" ht="12.75" customHeight="1" x14ac:dyDescent="0.2">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c r="AA997" s="82"/>
      <c r="AB997" s="82"/>
      <c r="AC997" s="82"/>
      <c r="AD997" s="82"/>
      <c r="AE997" s="82"/>
      <c r="AF997" s="82"/>
      <c r="AG997" s="82"/>
      <c r="AH997" s="82"/>
      <c r="AI997" s="82"/>
      <c r="AJ997" s="82"/>
      <c r="AK997" s="82"/>
      <c r="AM997" s="82"/>
      <c r="AN997" s="82"/>
    </row>
    <row r="998" spans="1:40" ht="12.75" customHeight="1" x14ac:dyDescent="0.2">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c r="AA998" s="82"/>
      <c r="AB998" s="82"/>
      <c r="AC998" s="82"/>
      <c r="AD998" s="82"/>
      <c r="AE998" s="82"/>
      <c r="AF998" s="82"/>
      <c r="AG998" s="82"/>
      <c r="AH998" s="82"/>
      <c r="AI998" s="82"/>
      <c r="AJ998" s="82"/>
      <c r="AK998" s="82"/>
      <c r="AM998" s="82"/>
      <c r="AN998" s="82"/>
    </row>
    <row r="999" spans="1:40" ht="12.75" customHeight="1" x14ac:dyDescent="0.2">
      <c r="A999" s="82"/>
      <c r="B999" s="82"/>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c r="AA999" s="82"/>
      <c r="AB999" s="82"/>
      <c r="AC999" s="82"/>
      <c r="AD999" s="82"/>
      <c r="AE999" s="82"/>
      <c r="AF999" s="82"/>
      <c r="AG999" s="82"/>
      <c r="AH999" s="82"/>
      <c r="AI999" s="82"/>
      <c r="AJ999" s="82"/>
      <c r="AK999" s="82"/>
      <c r="AM999" s="82"/>
      <c r="AN999" s="82"/>
    </row>
    <row r="1000" spans="1:40" ht="12.75" customHeight="1" x14ac:dyDescent="0.2">
      <c r="A1000" s="82"/>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c r="AA1000" s="82"/>
      <c r="AB1000" s="82"/>
      <c r="AC1000" s="82"/>
      <c r="AD1000" s="82"/>
      <c r="AE1000" s="82"/>
      <c r="AF1000" s="82"/>
      <c r="AG1000" s="82"/>
      <c r="AH1000" s="82"/>
      <c r="AI1000" s="82"/>
      <c r="AJ1000" s="82"/>
      <c r="AK1000" s="82"/>
      <c r="AM1000" s="82"/>
      <c r="AN1000" s="82"/>
    </row>
  </sheetData>
  <mergeCells count="84">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8:B8"/>
    <mergeCell ref="A9:B9"/>
    <mergeCell ref="A11:B11"/>
    <mergeCell ref="A12:B12"/>
    <mergeCell ref="A13:B13"/>
    <mergeCell ref="C7:H7"/>
    <mergeCell ref="I7:K7"/>
    <mergeCell ref="A1:B3"/>
    <mergeCell ref="C1:J3"/>
    <mergeCell ref="K1:M1"/>
    <mergeCell ref="K2:M2"/>
    <mergeCell ref="K3:M3"/>
    <mergeCell ref="A5:M5"/>
    <mergeCell ref="L7:M7"/>
    <mergeCell ref="A7:B7"/>
    <mergeCell ref="F88:H88"/>
    <mergeCell ref="J68:M68"/>
    <mergeCell ref="J69:M69"/>
    <mergeCell ref="J70:M70"/>
    <mergeCell ref="H61:M61"/>
    <mergeCell ref="H62:M62"/>
    <mergeCell ref="H63:M63"/>
    <mergeCell ref="H64:M64"/>
    <mergeCell ref="H65:M65"/>
    <mergeCell ref="J66:M66"/>
    <mergeCell ref="J67:M67"/>
    <mergeCell ref="A59:A60"/>
    <mergeCell ref="F59:G59"/>
    <mergeCell ref="H59:M60"/>
    <mergeCell ref="B67:I67"/>
    <mergeCell ref="F89:H90"/>
    <mergeCell ref="B59:E60"/>
    <mergeCell ref="B61:E61"/>
    <mergeCell ref="B62:E62"/>
    <mergeCell ref="B63:E63"/>
    <mergeCell ref="B64:E64"/>
    <mergeCell ref="B65:E65"/>
    <mergeCell ref="B66:I66"/>
    <mergeCell ref="B68:I68"/>
    <mergeCell ref="B69:I69"/>
    <mergeCell ref="B70:I70"/>
    <mergeCell ref="F86:H87"/>
    <mergeCell ref="L25:M25"/>
    <mergeCell ref="D29:E29"/>
    <mergeCell ref="D30:E30"/>
    <mergeCell ref="A33:M33"/>
    <mergeCell ref="A57:M57"/>
    <mergeCell ref="F18:H18"/>
    <mergeCell ref="J18:L18"/>
    <mergeCell ref="F19:H19"/>
    <mergeCell ref="J19:L19"/>
    <mergeCell ref="L24:M24"/>
  </mergeCells>
  <conditionalFormatting sqref="H36:I39">
    <cfRule type="cellIs" dxfId="164" priority="1" operator="between">
      <formula>$L$31</formula>
      <formula>$M$31</formula>
    </cfRule>
  </conditionalFormatting>
  <conditionalFormatting sqref="H36:I39">
    <cfRule type="cellIs" dxfId="163" priority="2" operator="between">
      <formula>$L$30</formula>
      <formula>$M$30</formula>
    </cfRule>
  </conditionalFormatting>
  <conditionalFormatting sqref="H36:I39">
    <cfRule type="cellIs" dxfId="162" priority="3" operator="between">
      <formula>#REF!</formula>
      <formula>$M$29</formula>
    </cfRule>
  </conditionalFormatting>
  <conditionalFormatting sqref="H36:H39">
    <cfRule type="cellIs" dxfId="161" priority="4" operator="between">
      <formula>$K$34</formula>
      <formula>$L$34</formula>
    </cfRule>
  </conditionalFormatting>
  <conditionalFormatting sqref="H36:H39">
    <cfRule type="cellIs" dxfId="160" priority="5" operator="between">
      <formula>$K$32</formula>
      <formula>$L$32</formula>
    </cfRule>
  </conditionalFormatting>
  <conditionalFormatting sqref="H36:H39">
    <cfRule type="cellIs" dxfId="159" priority="6" operator="between">
      <formula>$K$30</formula>
      <formula>$L$30</formula>
    </cfRule>
  </conditionalFormatting>
  <conditionalFormatting sqref="H36:H39">
    <cfRule type="cellIs" dxfId="158" priority="7" operator="between">
      <formula>$K$34</formula>
      <formula>$L$34</formula>
    </cfRule>
  </conditionalFormatting>
  <conditionalFormatting sqref="H36:H39">
    <cfRule type="cellIs" dxfId="157" priority="8" operator="between">
      <formula>$K$32</formula>
      <formula>$L$32</formula>
    </cfRule>
  </conditionalFormatting>
  <conditionalFormatting sqref="H36:H39">
    <cfRule type="cellIs" dxfId="156" priority="9" operator="between">
      <formula>$K$30</formula>
      <formula>$L$30</formula>
    </cfRule>
  </conditionalFormatting>
  <dataValidations count="7">
    <dataValidation type="list" allowBlank="1" showInputMessage="1" showErrorMessage="1" prompt=" - " sqref="C14" xr:uid="{00000000-0002-0000-0000-000000000000}">
      <formula1>$O$57:$O$60</formula1>
    </dataValidation>
    <dataValidation type="list" allowBlank="1" showInputMessage="1" showErrorMessage="1" prompt=" - " sqref="C19" xr:uid="{00000000-0002-0000-0000-000001000000}">
      <formula1>$O$46:$O$55</formula1>
    </dataValidation>
    <dataValidation type="list" allowBlank="1" showInputMessage="1" showErrorMessage="1" prompt=" - " sqref="C7" xr:uid="{00000000-0002-0000-0000-000002000000}">
      <formula1>$O$24:$O$37</formula1>
    </dataValidation>
    <dataValidation type="list" allowBlank="1" showInputMessage="1" showErrorMessage="1" prompt=" - " sqref="D24" xr:uid="{00000000-0002-0000-0000-000003000000}">
      <formula1>$O$7:$O$9</formula1>
    </dataValidation>
    <dataValidation type="list" allowBlank="1" showInputMessage="1" showErrorMessage="1" prompt=" - " sqref="L7" xr:uid="{00000000-0002-0000-0000-000004000000}">
      <formula1>$O$18:$O$21</formula1>
    </dataValidation>
    <dataValidation type="list" allowBlank="1" showInputMessage="1" showErrorMessage="1" prompt=" - " sqref="M19:M22 B25 D25 B27" xr:uid="{00000000-0002-0000-0000-000005000000}">
      <formula1>$O$11:$O$16</formula1>
    </dataValidation>
    <dataValidation type="list" allowBlank="1" showInputMessage="1" showErrorMessage="1" prompt=" - " sqref="B24" xr:uid="{00000000-0002-0000-0000-000006000000}">
      <formula1>$O$3:$O$5</formula1>
    </dataValidation>
  </dataValidations>
  <pageMargins left="0.70866141732283472" right="0.70866141732283472" top="0.74803149606299213" bottom="0.74803149606299213" header="0" footer="0"/>
  <pageSetup scale="28"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000-000007000000}">
          <x14:formula1>
            <xm:f>Listas!$A$37:$A$41</xm:f>
          </x14:formula1>
          <xm:sqref>C9:M9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999"/>
  <sheetViews>
    <sheetView showGridLines="0" view="pageBreakPreview" zoomScale="75" zoomScaleNormal="100" zoomScaleSheetLayoutView="75" workbookViewId="0">
      <selection activeCell="K48" sqref="K48"/>
    </sheetView>
  </sheetViews>
  <sheetFormatPr baseColWidth="10" defaultColWidth="14.42578125" defaultRowHeight="15" customHeight="1" x14ac:dyDescent="0.2"/>
  <cols>
    <col min="1" max="1" width="17.42578125" style="83" customWidth="1"/>
    <col min="2" max="2" width="20.28515625" style="83" customWidth="1"/>
    <col min="3" max="3" width="16.28515625" style="83" customWidth="1"/>
    <col min="4" max="4" width="21.42578125" style="83" customWidth="1"/>
    <col min="5" max="10" width="17.7109375" style="83" customWidth="1"/>
    <col min="11" max="11" width="16.7109375" style="83" customWidth="1"/>
    <col min="12" max="12" width="15.140625" style="83" customWidth="1"/>
    <col min="13" max="13" width="16.5703125" style="83" customWidth="1"/>
    <col min="14" max="14" width="3.5703125" style="83" customWidth="1"/>
    <col min="15" max="15" width="93.7109375" style="83" hidden="1" customWidth="1"/>
    <col min="16" max="37" width="11.42578125" style="83" customWidth="1"/>
    <col min="38" max="38" width="10" style="83" customWidth="1"/>
    <col min="39" max="40" width="11.42578125" style="83" customWidth="1"/>
    <col min="41" max="16384" width="14.42578125" style="83"/>
  </cols>
  <sheetData>
    <row r="1" spans="1:40" ht="25.5" customHeight="1" x14ac:dyDescent="0.2">
      <c r="A1" s="302"/>
      <c r="B1" s="287"/>
      <c r="C1" s="302" t="s">
        <v>0</v>
      </c>
      <c r="D1" s="286"/>
      <c r="E1" s="286"/>
      <c r="F1" s="286"/>
      <c r="G1" s="286"/>
      <c r="H1" s="286"/>
      <c r="I1" s="286"/>
      <c r="J1" s="287"/>
      <c r="K1" s="276" t="s">
        <v>1</v>
      </c>
      <c r="L1" s="273"/>
      <c r="M1" s="274"/>
      <c r="N1" s="82"/>
      <c r="O1" s="82"/>
      <c r="P1" s="82"/>
      <c r="Q1" s="82"/>
      <c r="R1" s="82"/>
      <c r="S1" s="82"/>
      <c r="T1" s="82"/>
      <c r="U1" s="82"/>
      <c r="V1" s="82"/>
      <c r="W1" s="82"/>
      <c r="X1" s="82"/>
      <c r="Y1" s="82"/>
      <c r="Z1" s="82"/>
      <c r="AA1" s="82"/>
      <c r="AB1" s="82"/>
      <c r="AC1" s="82"/>
      <c r="AD1" s="82"/>
      <c r="AE1" s="82"/>
      <c r="AF1" s="82"/>
      <c r="AG1" s="82"/>
      <c r="AH1" s="82"/>
      <c r="AI1" s="82"/>
      <c r="AJ1" s="82"/>
      <c r="AK1" s="82"/>
      <c r="AM1" s="82"/>
      <c r="AN1" s="82"/>
    </row>
    <row r="2" spans="1:40" ht="25.5" customHeight="1" x14ac:dyDescent="0.2">
      <c r="A2" s="303"/>
      <c r="B2" s="304"/>
      <c r="C2" s="303"/>
      <c r="D2" s="296"/>
      <c r="E2" s="296"/>
      <c r="F2" s="296"/>
      <c r="G2" s="296"/>
      <c r="H2" s="296"/>
      <c r="I2" s="296"/>
      <c r="J2" s="304"/>
      <c r="K2" s="276" t="s">
        <v>2</v>
      </c>
      <c r="L2" s="273"/>
      <c r="M2" s="274"/>
      <c r="N2" s="82"/>
      <c r="O2" s="84" t="s">
        <v>3</v>
      </c>
      <c r="P2" s="82"/>
      <c r="Q2" s="82"/>
      <c r="R2" s="82"/>
      <c r="S2" s="82"/>
      <c r="T2" s="82"/>
      <c r="U2" s="82"/>
      <c r="V2" s="82"/>
      <c r="W2" s="82"/>
      <c r="X2" s="82"/>
      <c r="Y2" s="82"/>
      <c r="Z2" s="82"/>
      <c r="AA2" s="82"/>
      <c r="AB2" s="82"/>
      <c r="AC2" s="82"/>
      <c r="AD2" s="82"/>
      <c r="AE2" s="82"/>
      <c r="AF2" s="82"/>
      <c r="AG2" s="82"/>
      <c r="AH2" s="82"/>
      <c r="AI2" s="82"/>
      <c r="AJ2" s="82"/>
      <c r="AK2" s="82"/>
      <c r="AM2" s="82"/>
      <c r="AN2" s="82"/>
    </row>
    <row r="3" spans="1:40" ht="25.5" customHeight="1" x14ac:dyDescent="0.2">
      <c r="A3" s="288"/>
      <c r="B3" s="290"/>
      <c r="C3" s="288"/>
      <c r="D3" s="289"/>
      <c r="E3" s="289"/>
      <c r="F3" s="289"/>
      <c r="G3" s="289"/>
      <c r="H3" s="289"/>
      <c r="I3" s="289"/>
      <c r="J3" s="290"/>
      <c r="K3" s="276" t="s">
        <v>4</v>
      </c>
      <c r="L3" s="273"/>
      <c r="M3" s="274"/>
      <c r="N3" s="82"/>
      <c r="O3" s="82" t="s">
        <v>5</v>
      </c>
      <c r="P3" s="82"/>
      <c r="Q3" s="82"/>
      <c r="R3" s="82"/>
      <c r="S3" s="82"/>
      <c r="T3" s="82"/>
      <c r="U3" s="82"/>
      <c r="V3" s="82"/>
      <c r="W3" s="82"/>
      <c r="X3" s="82"/>
      <c r="Y3" s="82"/>
      <c r="Z3" s="82"/>
      <c r="AA3" s="82"/>
      <c r="AB3" s="82"/>
      <c r="AC3" s="82"/>
      <c r="AD3" s="82"/>
      <c r="AE3" s="82"/>
      <c r="AF3" s="82"/>
      <c r="AG3" s="82"/>
      <c r="AH3" s="82"/>
      <c r="AI3" s="82"/>
      <c r="AJ3" s="82"/>
      <c r="AK3" s="82"/>
      <c r="AM3" s="82"/>
      <c r="AN3" s="82"/>
    </row>
    <row r="4" spans="1:40" ht="14.25" customHeight="1" x14ac:dyDescent="0.2">
      <c r="A4" s="85"/>
      <c r="B4" s="86"/>
      <c r="C4" s="86"/>
      <c r="D4" s="86"/>
      <c r="E4" s="86"/>
      <c r="F4" s="86"/>
      <c r="G4" s="86"/>
      <c r="H4" s="86"/>
      <c r="I4" s="86"/>
      <c r="J4" s="86"/>
      <c r="K4" s="87"/>
      <c r="L4" s="87"/>
      <c r="M4" s="88"/>
      <c r="N4" s="82"/>
      <c r="O4" s="82" t="s">
        <v>6</v>
      </c>
      <c r="P4" s="82"/>
      <c r="Q4" s="82"/>
      <c r="R4" s="82"/>
      <c r="S4" s="82"/>
      <c r="T4" s="82"/>
      <c r="U4" s="82"/>
      <c r="V4" s="82"/>
      <c r="W4" s="82"/>
      <c r="X4" s="82"/>
      <c r="Y4" s="82"/>
      <c r="Z4" s="82"/>
      <c r="AA4" s="82"/>
      <c r="AB4" s="82"/>
      <c r="AC4" s="82"/>
      <c r="AD4" s="82"/>
      <c r="AE4" s="82"/>
      <c r="AF4" s="82"/>
      <c r="AG4" s="82"/>
      <c r="AH4" s="82"/>
      <c r="AI4" s="82"/>
      <c r="AJ4" s="82"/>
      <c r="AK4" s="82"/>
      <c r="AM4" s="82"/>
      <c r="AN4" s="82"/>
    </row>
    <row r="5" spans="1:40" ht="13.5" customHeight="1" x14ac:dyDescent="0.2">
      <c r="A5" s="282" t="s">
        <v>7</v>
      </c>
      <c r="B5" s="273"/>
      <c r="C5" s="273"/>
      <c r="D5" s="273"/>
      <c r="E5" s="273"/>
      <c r="F5" s="273"/>
      <c r="G5" s="273"/>
      <c r="H5" s="273"/>
      <c r="I5" s="273"/>
      <c r="J5" s="273"/>
      <c r="K5" s="273"/>
      <c r="L5" s="273"/>
      <c r="M5" s="274"/>
      <c r="N5" s="82"/>
      <c r="O5" s="82" t="s">
        <v>8</v>
      </c>
      <c r="P5" s="82"/>
      <c r="Q5" s="82"/>
      <c r="R5" s="82"/>
      <c r="S5" s="82"/>
      <c r="T5" s="82"/>
      <c r="U5" s="82"/>
      <c r="V5" s="82"/>
      <c r="W5" s="82"/>
      <c r="X5" s="82"/>
      <c r="Y5" s="82"/>
      <c r="Z5" s="82"/>
      <c r="AA5" s="82"/>
      <c r="AB5" s="82"/>
      <c r="AC5" s="82"/>
      <c r="AD5" s="82"/>
      <c r="AE5" s="82"/>
      <c r="AF5" s="82"/>
      <c r="AG5" s="82"/>
      <c r="AH5" s="82"/>
      <c r="AI5" s="82"/>
      <c r="AJ5" s="82"/>
      <c r="AK5" s="82"/>
      <c r="AM5" s="82"/>
      <c r="AN5" s="82"/>
    </row>
    <row r="6" spans="1:40" ht="13.5" customHeight="1" x14ac:dyDescent="0.2">
      <c r="A6" s="89"/>
      <c r="B6" s="90"/>
      <c r="C6" s="90"/>
      <c r="D6" s="90"/>
      <c r="E6" s="90"/>
      <c r="F6" s="90"/>
      <c r="G6" s="90"/>
      <c r="H6" s="90"/>
      <c r="I6" s="90"/>
      <c r="J6" s="90"/>
      <c r="K6" s="90"/>
      <c r="L6" s="90"/>
      <c r="M6" s="91"/>
      <c r="N6" s="82"/>
      <c r="O6" s="84" t="s">
        <v>9</v>
      </c>
      <c r="P6" s="82"/>
      <c r="Q6" s="82"/>
      <c r="R6" s="82"/>
      <c r="S6" s="82"/>
      <c r="T6" s="82"/>
      <c r="U6" s="82"/>
      <c r="V6" s="82"/>
      <c r="W6" s="82"/>
      <c r="X6" s="82"/>
      <c r="Y6" s="82"/>
      <c r="Z6" s="82"/>
      <c r="AA6" s="82"/>
      <c r="AB6" s="82"/>
      <c r="AC6" s="82"/>
      <c r="AD6" s="82"/>
      <c r="AE6" s="82"/>
      <c r="AF6" s="82"/>
      <c r="AG6" s="82"/>
      <c r="AH6" s="82"/>
      <c r="AI6" s="82"/>
      <c r="AJ6" s="82"/>
      <c r="AK6" s="82"/>
      <c r="AM6" s="82"/>
      <c r="AN6" s="82"/>
    </row>
    <row r="7" spans="1:40" ht="30" customHeight="1" x14ac:dyDescent="0.2">
      <c r="A7" s="272" t="s">
        <v>10</v>
      </c>
      <c r="B7" s="274"/>
      <c r="C7" s="300" t="s">
        <v>11</v>
      </c>
      <c r="D7" s="273"/>
      <c r="E7" s="273"/>
      <c r="F7" s="273"/>
      <c r="G7" s="273"/>
      <c r="H7" s="274"/>
      <c r="I7" s="272" t="s">
        <v>12</v>
      </c>
      <c r="J7" s="273"/>
      <c r="K7" s="274"/>
      <c r="L7" s="275" t="s">
        <v>13</v>
      </c>
      <c r="M7" s="274"/>
      <c r="N7" s="82"/>
      <c r="O7" s="82" t="s">
        <v>14</v>
      </c>
      <c r="P7" s="82"/>
      <c r="Q7" s="82"/>
      <c r="R7" s="82"/>
      <c r="S7" s="82"/>
      <c r="T7" s="82"/>
      <c r="U7" s="82"/>
      <c r="V7" s="82"/>
      <c r="W7" s="82"/>
      <c r="X7" s="82"/>
      <c r="Y7" s="82"/>
      <c r="Z7" s="82"/>
      <c r="AA7" s="82"/>
      <c r="AB7" s="82"/>
      <c r="AC7" s="82"/>
      <c r="AD7" s="82"/>
      <c r="AE7" s="82"/>
      <c r="AF7" s="82"/>
      <c r="AG7" s="82"/>
      <c r="AH7" s="82"/>
      <c r="AI7" s="82"/>
      <c r="AJ7" s="82"/>
      <c r="AK7" s="82"/>
      <c r="AM7" s="82"/>
      <c r="AN7" s="82"/>
    </row>
    <row r="8" spans="1:40" ht="30" customHeight="1" x14ac:dyDescent="0.2">
      <c r="A8" s="272" t="s">
        <v>15</v>
      </c>
      <c r="B8" s="274"/>
      <c r="C8" s="300" t="s">
        <v>16</v>
      </c>
      <c r="D8" s="273"/>
      <c r="E8" s="273"/>
      <c r="F8" s="273"/>
      <c r="G8" s="273"/>
      <c r="H8" s="273"/>
      <c r="I8" s="273"/>
      <c r="J8" s="273"/>
      <c r="K8" s="273"/>
      <c r="L8" s="273"/>
      <c r="M8" s="274"/>
      <c r="N8" s="82"/>
      <c r="O8" s="82" t="s">
        <v>17</v>
      </c>
      <c r="P8" s="82"/>
      <c r="Q8" s="82"/>
      <c r="R8" s="82"/>
      <c r="S8" s="82"/>
      <c r="T8" s="82"/>
      <c r="U8" s="82"/>
      <c r="V8" s="82"/>
      <c r="W8" s="82"/>
      <c r="X8" s="82"/>
      <c r="Y8" s="82"/>
      <c r="Z8" s="82"/>
      <c r="AA8" s="82"/>
      <c r="AB8" s="82"/>
      <c r="AC8" s="82"/>
      <c r="AD8" s="82"/>
      <c r="AE8" s="82"/>
      <c r="AF8" s="82"/>
      <c r="AG8" s="82"/>
      <c r="AH8" s="82"/>
      <c r="AI8" s="82"/>
      <c r="AJ8" s="82"/>
      <c r="AK8" s="82"/>
      <c r="AM8" s="82"/>
      <c r="AN8" s="82"/>
    </row>
    <row r="9" spans="1:40" ht="30" customHeight="1" x14ac:dyDescent="0.2">
      <c r="A9" s="272" t="s">
        <v>18</v>
      </c>
      <c r="B9" s="274"/>
      <c r="C9" s="300" t="s">
        <v>179</v>
      </c>
      <c r="D9" s="273"/>
      <c r="E9" s="273"/>
      <c r="F9" s="273"/>
      <c r="G9" s="273"/>
      <c r="H9" s="273"/>
      <c r="I9" s="273"/>
      <c r="J9" s="273"/>
      <c r="K9" s="273"/>
      <c r="L9" s="273"/>
      <c r="M9" s="274"/>
      <c r="N9" s="82"/>
      <c r="O9" s="82" t="s">
        <v>20</v>
      </c>
      <c r="P9" s="92"/>
      <c r="Q9" s="82"/>
      <c r="R9" s="82"/>
      <c r="S9" s="82"/>
      <c r="T9" s="82"/>
      <c r="U9" s="82"/>
      <c r="V9" s="82"/>
      <c r="W9" s="82"/>
      <c r="X9" s="82"/>
      <c r="Y9" s="82"/>
      <c r="Z9" s="82"/>
      <c r="AA9" s="82"/>
      <c r="AB9" s="82"/>
      <c r="AC9" s="82"/>
      <c r="AD9" s="82"/>
      <c r="AE9" s="82"/>
      <c r="AF9" s="82"/>
      <c r="AG9" s="82"/>
      <c r="AH9" s="82"/>
      <c r="AI9" s="82"/>
      <c r="AJ9" s="82"/>
      <c r="AK9" s="82"/>
      <c r="AM9" s="82"/>
      <c r="AN9" s="82"/>
    </row>
    <row r="10" spans="1:40" ht="13.5" customHeight="1" x14ac:dyDescent="0.2">
      <c r="A10" s="93"/>
      <c r="B10" s="82"/>
      <c r="C10" s="82"/>
      <c r="D10" s="82"/>
      <c r="E10" s="82"/>
      <c r="F10" s="82"/>
      <c r="G10" s="82"/>
      <c r="H10" s="82"/>
      <c r="I10" s="82"/>
      <c r="J10" s="82"/>
      <c r="K10" s="82"/>
      <c r="L10" s="82"/>
      <c r="M10" s="94"/>
      <c r="N10" s="82"/>
      <c r="O10" s="84" t="s">
        <v>21</v>
      </c>
      <c r="P10" s="82"/>
      <c r="Q10" s="82"/>
      <c r="R10" s="82"/>
      <c r="S10" s="82"/>
      <c r="T10" s="82"/>
      <c r="U10" s="82"/>
      <c r="V10" s="82"/>
      <c r="W10" s="82"/>
      <c r="X10" s="82"/>
      <c r="Y10" s="82"/>
      <c r="Z10" s="82"/>
      <c r="AA10" s="82"/>
      <c r="AB10" s="82"/>
      <c r="AC10" s="82"/>
      <c r="AD10" s="82"/>
      <c r="AE10" s="82"/>
      <c r="AF10" s="82"/>
      <c r="AG10" s="82"/>
      <c r="AH10" s="82"/>
      <c r="AI10" s="82"/>
      <c r="AJ10" s="82"/>
      <c r="AK10" s="82"/>
      <c r="AM10" s="82"/>
      <c r="AN10" s="82"/>
    </row>
    <row r="11" spans="1:40" ht="30" customHeight="1" x14ac:dyDescent="0.2">
      <c r="A11" s="272" t="s">
        <v>22</v>
      </c>
      <c r="B11" s="274"/>
      <c r="C11" s="300" t="s">
        <v>129</v>
      </c>
      <c r="D11" s="273"/>
      <c r="E11" s="273"/>
      <c r="F11" s="273"/>
      <c r="G11" s="273"/>
      <c r="H11" s="273"/>
      <c r="I11" s="273"/>
      <c r="J11" s="273"/>
      <c r="K11" s="95" t="s">
        <v>24</v>
      </c>
      <c r="L11" s="275" t="s">
        <v>130</v>
      </c>
      <c r="M11" s="274"/>
      <c r="N11" s="82"/>
      <c r="O11" s="82" t="s">
        <v>26</v>
      </c>
      <c r="P11" s="82"/>
      <c r="Q11" s="82"/>
      <c r="R11" s="82"/>
      <c r="S11" s="82"/>
      <c r="T11" s="82"/>
      <c r="U11" s="82"/>
      <c r="V11" s="82"/>
      <c r="W11" s="82"/>
      <c r="X11" s="82"/>
      <c r="Y11" s="82"/>
      <c r="Z11" s="82"/>
      <c r="AA11" s="82"/>
      <c r="AB11" s="82"/>
      <c r="AC11" s="82"/>
      <c r="AD11" s="82"/>
      <c r="AE11" s="82"/>
      <c r="AF11" s="82"/>
      <c r="AG11" s="82"/>
      <c r="AH11" s="82"/>
      <c r="AI11" s="82"/>
      <c r="AJ11" s="82"/>
      <c r="AK11" s="82"/>
      <c r="AM11" s="82"/>
      <c r="AN11" s="82"/>
    </row>
    <row r="12" spans="1:40" ht="30" customHeight="1" x14ac:dyDescent="0.2">
      <c r="A12" s="272" t="s">
        <v>27</v>
      </c>
      <c r="B12" s="274"/>
      <c r="C12" s="300" t="s">
        <v>131</v>
      </c>
      <c r="D12" s="273"/>
      <c r="E12" s="273"/>
      <c r="F12" s="273"/>
      <c r="G12" s="273"/>
      <c r="H12" s="273"/>
      <c r="I12" s="273"/>
      <c r="J12" s="273"/>
      <c r="K12" s="273"/>
      <c r="L12" s="273"/>
      <c r="M12" s="274"/>
      <c r="N12" s="82"/>
      <c r="O12" s="82" t="s">
        <v>29</v>
      </c>
      <c r="P12" s="82"/>
      <c r="Q12" s="82"/>
      <c r="R12" s="82"/>
      <c r="S12" s="82"/>
      <c r="T12" s="82"/>
      <c r="U12" s="82"/>
      <c r="V12" s="82"/>
      <c r="W12" s="82"/>
      <c r="X12" s="82"/>
      <c r="Y12" s="82"/>
      <c r="Z12" s="82"/>
      <c r="AA12" s="82"/>
      <c r="AB12" s="82"/>
      <c r="AC12" s="82"/>
      <c r="AD12" s="82"/>
      <c r="AE12" s="82"/>
      <c r="AF12" s="82"/>
      <c r="AG12" s="82"/>
      <c r="AH12" s="82"/>
      <c r="AI12" s="82"/>
      <c r="AJ12" s="82"/>
      <c r="AK12" s="82"/>
      <c r="AM12" s="82"/>
      <c r="AN12" s="82"/>
    </row>
    <row r="13" spans="1:40" ht="36" customHeight="1" x14ac:dyDescent="0.2">
      <c r="A13" s="272" t="s">
        <v>30</v>
      </c>
      <c r="B13" s="274"/>
      <c r="C13" s="300" t="s">
        <v>132</v>
      </c>
      <c r="D13" s="273"/>
      <c r="E13" s="273"/>
      <c r="F13" s="273"/>
      <c r="G13" s="273"/>
      <c r="H13" s="273"/>
      <c r="I13" s="273"/>
      <c r="J13" s="273"/>
      <c r="K13" s="273"/>
      <c r="L13" s="273"/>
      <c r="M13" s="274"/>
      <c r="N13" s="82"/>
      <c r="O13" s="82" t="s">
        <v>32</v>
      </c>
      <c r="P13" s="82"/>
      <c r="Q13" s="82"/>
      <c r="R13" s="82"/>
      <c r="S13" s="82"/>
      <c r="T13" s="82"/>
      <c r="U13" s="82"/>
      <c r="V13" s="82"/>
      <c r="W13" s="82"/>
      <c r="X13" s="82"/>
      <c r="Y13" s="82"/>
      <c r="Z13" s="82"/>
      <c r="AA13" s="82"/>
      <c r="AB13" s="82"/>
      <c r="AC13" s="82"/>
      <c r="AD13" s="82"/>
      <c r="AE13" s="82"/>
      <c r="AF13" s="82"/>
      <c r="AG13" s="82"/>
      <c r="AH13" s="82"/>
      <c r="AI13" s="82"/>
      <c r="AJ13" s="82"/>
      <c r="AK13" s="82"/>
      <c r="AM13" s="82"/>
      <c r="AN13" s="82"/>
    </row>
    <row r="14" spans="1:40" ht="30" customHeight="1" x14ac:dyDescent="0.2">
      <c r="A14" s="272" t="s">
        <v>33</v>
      </c>
      <c r="B14" s="274"/>
      <c r="C14" s="300" t="s">
        <v>34</v>
      </c>
      <c r="D14" s="273"/>
      <c r="E14" s="273"/>
      <c r="F14" s="273"/>
      <c r="G14" s="273"/>
      <c r="H14" s="273"/>
      <c r="I14" s="273"/>
      <c r="J14" s="273"/>
      <c r="K14" s="273"/>
      <c r="L14" s="273"/>
      <c r="M14" s="274"/>
      <c r="N14" s="82"/>
      <c r="O14" s="82" t="s">
        <v>35</v>
      </c>
      <c r="P14" s="82"/>
      <c r="Q14" s="82"/>
      <c r="R14" s="82"/>
      <c r="S14" s="82"/>
      <c r="T14" s="82"/>
      <c r="U14" s="82"/>
      <c r="V14" s="82"/>
      <c r="W14" s="82"/>
      <c r="X14" s="82"/>
      <c r="Y14" s="82"/>
      <c r="Z14" s="82"/>
      <c r="AA14" s="82"/>
      <c r="AB14" s="82"/>
      <c r="AC14" s="82"/>
      <c r="AD14" s="82"/>
      <c r="AE14" s="82"/>
      <c r="AF14" s="82"/>
      <c r="AG14" s="82"/>
      <c r="AH14" s="82"/>
      <c r="AI14" s="82"/>
      <c r="AJ14" s="82"/>
      <c r="AK14" s="82"/>
      <c r="AM14" s="82"/>
      <c r="AN14" s="82"/>
    </row>
    <row r="15" spans="1:40" ht="30" customHeight="1" x14ac:dyDescent="0.2">
      <c r="A15" s="272" t="s">
        <v>36</v>
      </c>
      <c r="B15" s="274"/>
      <c r="C15" s="300" t="s">
        <v>181</v>
      </c>
      <c r="D15" s="273"/>
      <c r="E15" s="273"/>
      <c r="F15" s="273"/>
      <c r="G15" s="273"/>
      <c r="H15" s="273"/>
      <c r="I15" s="273"/>
      <c r="J15" s="273"/>
      <c r="K15" s="273"/>
      <c r="L15" s="273"/>
      <c r="M15" s="274"/>
      <c r="N15" s="82"/>
      <c r="O15" s="82" t="s">
        <v>37</v>
      </c>
      <c r="P15" s="82"/>
      <c r="Q15" s="82"/>
      <c r="R15" s="82"/>
      <c r="S15" s="82"/>
      <c r="T15" s="82"/>
      <c r="U15" s="82"/>
      <c r="V15" s="82"/>
      <c r="W15" s="82"/>
      <c r="X15" s="82"/>
      <c r="Y15" s="82"/>
      <c r="Z15" s="82"/>
      <c r="AA15" s="82"/>
      <c r="AB15" s="82"/>
      <c r="AC15" s="82"/>
      <c r="AD15" s="82"/>
      <c r="AE15" s="82"/>
      <c r="AF15" s="82"/>
      <c r="AG15" s="82"/>
      <c r="AH15" s="82"/>
      <c r="AI15" s="82"/>
      <c r="AJ15" s="82"/>
      <c r="AK15" s="82"/>
      <c r="AM15" s="82"/>
      <c r="AN15" s="82"/>
    </row>
    <row r="16" spans="1:40" ht="13.5" customHeight="1" x14ac:dyDescent="0.2">
      <c r="A16" s="93"/>
      <c r="B16" s="82"/>
      <c r="C16" s="82"/>
      <c r="D16" s="82"/>
      <c r="E16" s="82"/>
      <c r="F16" s="82"/>
      <c r="G16" s="82"/>
      <c r="H16" s="82"/>
      <c r="I16" s="82"/>
      <c r="J16" s="82"/>
      <c r="K16" s="82"/>
      <c r="L16" s="82"/>
      <c r="M16" s="94"/>
      <c r="N16" s="82"/>
      <c r="O16" s="82" t="s">
        <v>38</v>
      </c>
      <c r="P16" s="82"/>
      <c r="Q16" s="82"/>
      <c r="R16" s="82"/>
      <c r="S16" s="82"/>
      <c r="T16" s="82"/>
      <c r="U16" s="82"/>
      <c r="V16" s="82"/>
      <c r="W16" s="82"/>
      <c r="X16" s="82"/>
      <c r="Y16" s="82"/>
      <c r="Z16" s="82"/>
      <c r="AA16" s="82"/>
      <c r="AB16" s="82"/>
      <c r="AC16" s="82"/>
      <c r="AD16" s="82"/>
      <c r="AE16" s="82"/>
      <c r="AF16" s="82"/>
      <c r="AG16" s="82"/>
      <c r="AH16" s="82"/>
      <c r="AI16" s="82"/>
      <c r="AJ16" s="82"/>
      <c r="AK16" s="82"/>
      <c r="AM16" s="82"/>
      <c r="AN16" s="82"/>
    </row>
    <row r="17" spans="1:40" ht="17.25" customHeight="1" x14ac:dyDescent="0.2">
      <c r="A17" s="285" t="s">
        <v>39</v>
      </c>
      <c r="B17" s="287"/>
      <c r="C17" s="285" t="s">
        <v>40</v>
      </c>
      <c r="D17" s="287"/>
      <c r="E17" s="308" t="s">
        <v>41</v>
      </c>
      <c r="F17" s="309"/>
      <c r="G17" s="309"/>
      <c r="H17" s="309"/>
      <c r="I17" s="309"/>
      <c r="J17" s="309"/>
      <c r="K17" s="309"/>
      <c r="L17" s="309"/>
      <c r="M17" s="280"/>
      <c r="N17" s="82"/>
      <c r="O17" s="84" t="s">
        <v>42</v>
      </c>
      <c r="P17" s="82"/>
      <c r="Q17" s="82"/>
      <c r="R17" s="82"/>
      <c r="S17" s="82"/>
      <c r="T17" s="82"/>
      <c r="U17" s="82"/>
      <c r="V17" s="82"/>
      <c r="W17" s="82"/>
      <c r="X17" s="82"/>
      <c r="Y17" s="82"/>
      <c r="Z17" s="82"/>
      <c r="AA17" s="82"/>
      <c r="AB17" s="82"/>
      <c r="AC17" s="82"/>
      <c r="AD17" s="82"/>
      <c r="AE17" s="82"/>
      <c r="AF17" s="82"/>
      <c r="AG17" s="82"/>
      <c r="AH17" s="82"/>
      <c r="AI17" s="82"/>
      <c r="AJ17" s="82"/>
      <c r="AK17" s="82"/>
      <c r="AM17" s="82"/>
      <c r="AN17" s="82"/>
    </row>
    <row r="18" spans="1:40" ht="53.25" customHeight="1" x14ac:dyDescent="0.2">
      <c r="A18" s="288"/>
      <c r="B18" s="290"/>
      <c r="C18" s="288"/>
      <c r="D18" s="290"/>
      <c r="E18" s="96" t="s">
        <v>43</v>
      </c>
      <c r="F18" s="272" t="s">
        <v>44</v>
      </c>
      <c r="G18" s="273"/>
      <c r="H18" s="274"/>
      <c r="I18" s="97" t="s">
        <v>45</v>
      </c>
      <c r="J18" s="272" t="s">
        <v>169</v>
      </c>
      <c r="K18" s="273"/>
      <c r="L18" s="274"/>
      <c r="M18" s="96" t="s">
        <v>46</v>
      </c>
      <c r="N18" s="82"/>
      <c r="O18" s="82" t="s">
        <v>47</v>
      </c>
      <c r="P18" s="82"/>
      <c r="Q18" s="82"/>
      <c r="R18" s="82"/>
      <c r="S18" s="82"/>
      <c r="T18" s="82"/>
      <c r="U18" s="82"/>
      <c r="V18" s="82"/>
      <c r="W18" s="82"/>
      <c r="X18" s="82"/>
      <c r="Y18" s="82"/>
      <c r="Z18" s="82"/>
      <c r="AA18" s="82"/>
      <c r="AB18" s="82"/>
      <c r="AC18" s="82"/>
      <c r="AD18" s="82"/>
      <c r="AE18" s="82"/>
      <c r="AF18" s="82"/>
      <c r="AG18" s="82"/>
      <c r="AH18" s="82"/>
      <c r="AI18" s="82"/>
      <c r="AJ18" s="82"/>
      <c r="AK18" s="82"/>
      <c r="AM18" s="82"/>
      <c r="AN18" s="82"/>
    </row>
    <row r="19" spans="1:40" ht="30" customHeight="1" x14ac:dyDescent="0.2">
      <c r="A19" s="314" t="s">
        <v>133</v>
      </c>
      <c r="B19" s="287"/>
      <c r="C19" s="305" t="s">
        <v>49</v>
      </c>
      <c r="D19" s="287"/>
      <c r="E19" s="98">
        <v>1</v>
      </c>
      <c r="F19" s="275" t="s">
        <v>134</v>
      </c>
      <c r="G19" s="273"/>
      <c r="H19" s="274"/>
      <c r="I19" s="99" t="s">
        <v>51</v>
      </c>
      <c r="J19" s="276" t="s">
        <v>52</v>
      </c>
      <c r="K19" s="273"/>
      <c r="L19" s="274"/>
      <c r="M19" s="100" t="s">
        <v>32</v>
      </c>
      <c r="N19" s="82"/>
      <c r="O19" s="82" t="s">
        <v>53</v>
      </c>
      <c r="P19" s="82"/>
      <c r="Q19" s="82"/>
      <c r="R19" s="82"/>
      <c r="S19" s="82"/>
      <c r="T19" s="82"/>
      <c r="U19" s="82"/>
      <c r="V19" s="82"/>
      <c r="W19" s="82"/>
      <c r="X19" s="82"/>
      <c r="Y19" s="82"/>
      <c r="Z19" s="82"/>
      <c r="AA19" s="82"/>
      <c r="AB19" s="82"/>
      <c r="AC19" s="82"/>
      <c r="AD19" s="82"/>
      <c r="AE19" s="82"/>
      <c r="AF19" s="82"/>
      <c r="AG19" s="82"/>
      <c r="AH19" s="82"/>
      <c r="AI19" s="82"/>
      <c r="AJ19" s="82"/>
      <c r="AK19" s="82"/>
      <c r="AM19" s="82"/>
      <c r="AN19" s="82"/>
    </row>
    <row r="20" spans="1:40" ht="30" customHeight="1" x14ac:dyDescent="0.2">
      <c r="A20" s="303"/>
      <c r="B20" s="304"/>
      <c r="C20" s="303"/>
      <c r="D20" s="304"/>
      <c r="E20" s="98">
        <v>2</v>
      </c>
      <c r="F20" s="275" t="s">
        <v>135</v>
      </c>
      <c r="G20" s="273"/>
      <c r="H20" s="274"/>
      <c r="I20" s="99" t="s">
        <v>51</v>
      </c>
      <c r="J20" s="276" t="s">
        <v>52</v>
      </c>
      <c r="K20" s="273"/>
      <c r="L20" s="274"/>
      <c r="M20" s="100" t="s">
        <v>32</v>
      </c>
      <c r="N20" s="82"/>
      <c r="O20" s="82" t="s">
        <v>13</v>
      </c>
      <c r="P20" s="82"/>
      <c r="Q20" s="82"/>
      <c r="R20" s="82"/>
      <c r="S20" s="82"/>
      <c r="T20" s="82"/>
      <c r="U20" s="82"/>
      <c r="V20" s="82"/>
      <c r="W20" s="82"/>
      <c r="X20" s="82"/>
      <c r="Y20" s="82"/>
      <c r="Z20" s="82"/>
      <c r="AA20" s="82"/>
      <c r="AB20" s="82"/>
      <c r="AC20" s="82"/>
      <c r="AD20" s="82"/>
      <c r="AE20" s="82"/>
      <c r="AF20" s="82"/>
      <c r="AG20" s="82"/>
      <c r="AH20" s="82"/>
      <c r="AI20" s="82"/>
      <c r="AJ20" s="82"/>
      <c r="AK20" s="82"/>
      <c r="AM20" s="82"/>
      <c r="AN20" s="82"/>
    </row>
    <row r="21" spans="1:40" ht="30" customHeight="1" x14ac:dyDescent="0.2">
      <c r="A21" s="303"/>
      <c r="B21" s="304"/>
      <c r="C21" s="303"/>
      <c r="D21" s="304"/>
      <c r="E21" s="98"/>
      <c r="F21" s="275"/>
      <c r="G21" s="273"/>
      <c r="H21" s="274"/>
      <c r="I21" s="99"/>
      <c r="J21" s="276"/>
      <c r="K21" s="273"/>
      <c r="L21" s="274"/>
      <c r="M21" s="100"/>
      <c r="N21" s="82"/>
      <c r="O21" s="82" t="s">
        <v>55</v>
      </c>
      <c r="P21" s="82"/>
      <c r="Q21" s="82"/>
      <c r="R21" s="82"/>
      <c r="S21" s="82"/>
      <c r="T21" s="82"/>
      <c r="U21" s="82"/>
      <c r="V21" s="82"/>
      <c r="W21" s="82"/>
      <c r="X21" s="82"/>
      <c r="Y21" s="82"/>
      <c r="Z21" s="82"/>
      <c r="AA21" s="82"/>
      <c r="AB21" s="82"/>
      <c r="AC21" s="82"/>
      <c r="AD21" s="82"/>
      <c r="AE21" s="82"/>
      <c r="AF21" s="82"/>
      <c r="AG21" s="82"/>
      <c r="AH21" s="82"/>
      <c r="AI21" s="82"/>
      <c r="AJ21" s="82"/>
      <c r="AK21" s="82"/>
      <c r="AM21" s="82"/>
      <c r="AN21" s="82"/>
    </row>
    <row r="22" spans="1:40" ht="30" customHeight="1" x14ac:dyDescent="0.2">
      <c r="A22" s="288"/>
      <c r="B22" s="290"/>
      <c r="C22" s="288"/>
      <c r="D22" s="290"/>
      <c r="E22" s="98"/>
      <c r="F22" s="275"/>
      <c r="G22" s="273"/>
      <c r="H22" s="274"/>
      <c r="I22" s="99"/>
      <c r="J22" s="276"/>
      <c r="K22" s="273"/>
      <c r="L22" s="274"/>
      <c r="M22" s="100"/>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M22" s="82"/>
      <c r="AN22" s="82"/>
    </row>
    <row r="23" spans="1:40" ht="13.5" customHeight="1" x14ac:dyDescent="0.2">
      <c r="A23" s="93"/>
      <c r="B23" s="82"/>
      <c r="C23" s="82"/>
      <c r="D23" s="82"/>
      <c r="E23" s="82"/>
      <c r="F23" s="82"/>
      <c r="G23" s="82"/>
      <c r="H23" s="82"/>
      <c r="I23" s="82"/>
      <c r="J23" s="82"/>
      <c r="K23" s="82"/>
      <c r="L23" s="82"/>
      <c r="M23" s="94"/>
      <c r="N23" s="82"/>
      <c r="O23" s="84" t="s">
        <v>56</v>
      </c>
      <c r="P23" s="82"/>
      <c r="Q23" s="82"/>
      <c r="R23" s="82"/>
      <c r="S23" s="82"/>
      <c r="T23" s="82"/>
      <c r="U23" s="82"/>
      <c r="V23" s="82"/>
      <c r="W23" s="82"/>
      <c r="X23" s="82"/>
      <c r="Y23" s="82"/>
      <c r="Z23" s="82"/>
      <c r="AA23" s="82"/>
      <c r="AB23" s="82"/>
      <c r="AC23" s="82"/>
      <c r="AD23" s="82"/>
      <c r="AE23" s="82"/>
      <c r="AF23" s="82"/>
      <c r="AG23" s="82"/>
      <c r="AH23" s="82"/>
      <c r="AI23" s="82"/>
      <c r="AJ23" s="82"/>
      <c r="AK23" s="82"/>
      <c r="AM23" s="82"/>
      <c r="AN23" s="82">
        <v>2002</v>
      </c>
    </row>
    <row r="24" spans="1:40" ht="45.75" customHeight="1" x14ac:dyDescent="0.2">
      <c r="A24" s="96" t="s">
        <v>57</v>
      </c>
      <c r="B24" s="101" t="s">
        <v>5</v>
      </c>
      <c r="C24" s="102" t="s">
        <v>58</v>
      </c>
      <c r="D24" s="101" t="s">
        <v>17</v>
      </c>
      <c r="E24" s="96" t="s">
        <v>59</v>
      </c>
      <c r="F24" s="103">
        <v>1</v>
      </c>
      <c r="G24" s="96" t="s">
        <v>174</v>
      </c>
      <c r="H24" s="104" t="s">
        <v>60</v>
      </c>
      <c r="I24" s="96" t="s">
        <v>61</v>
      </c>
      <c r="J24" s="104" t="s">
        <v>60</v>
      </c>
      <c r="K24" s="96" t="s">
        <v>62</v>
      </c>
      <c r="L24" s="277" t="s">
        <v>60</v>
      </c>
      <c r="M24" s="274"/>
      <c r="N24" s="82"/>
      <c r="O24" s="105" t="s">
        <v>63</v>
      </c>
      <c r="P24" s="82"/>
      <c r="Q24" s="82"/>
      <c r="R24" s="82"/>
      <c r="S24" s="82"/>
      <c r="T24" s="82"/>
      <c r="U24" s="82"/>
      <c r="V24" s="82"/>
      <c r="W24" s="82"/>
      <c r="X24" s="82"/>
      <c r="Y24" s="82"/>
      <c r="Z24" s="82"/>
      <c r="AA24" s="82"/>
      <c r="AB24" s="82"/>
      <c r="AC24" s="82"/>
      <c r="AD24" s="82"/>
      <c r="AE24" s="82"/>
      <c r="AF24" s="82"/>
      <c r="AG24" s="82"/>
      <c r="AH24" s="82"/>
      <c r="AI24" s="82"/>
      <c r="AJ24" s="82"/>
      <c r="AK24" s="82"/>
      <c r="AM24" s="82"/>
      <c r="AN24" s="82">
        <f>AN23+1</f>
        <v>2003</v>
      </c>
    </row>
    <row r="25" spans="1:40" ht="16.5" customHeight="1" x14ac:dyDescent="0.2">
      <c r="A25" s="283" t="s">
        <v>64</v>
      </c>
      <c r="B25" s="315" t="s">
        <v>32</v>
      </c>
      <c r="C25" s="283" t="s">
        <v>65</v>
      </c>
      <c r="D25" s="315" t="s">
        <v>32</v>
      </c>
      <c r="E25" s="283" t="s">
        <v>66</v>
      </c>
      <c r="F25" s="106" t="s">
        <v>67</v>
      </c>
      <c r="G25" s="107">
        <v>2020</v>
      </c>
      <c r="H25" s="107">
        <v>2021</v>
      </c>
      <c r="I25" s="107">
        <v>2022</v>
      </c>
      <c r="J25" s="107">
        <v>2023</v>
      </c>
      <c r="K25" s="107">
        <v>2024</v>
      </c>
      <c r="L25" s="278" t="s">
        <v>68</v>
      </c>
      <c r="M25" s="274"/>
      <c r="N25" s="82"/>
      <c r="O25" s="105" t="s">
        <v>69</v>
      </c>
      <c r="P25" s="82"/>
      <c r="Q25" s="82"/>
      <c r="R25" s="82"/>
      <c r="S25" s="82"/>
      <c r="T25" s="82"/>
      <c r="U25" s="82"/>
      <c r="V25" s="82"/>
      <c r="W25" s="82"/>
      <c r="X25" s="82"/>
      <c r="Y25" s="82"/>
      <c r="Z25" s="82"/>
      <c r="AA25" s="82"/>
      <c r="AB25" s="82"/>
      <c r="AC25" s="82"/>
      <c r="AD25" s="82"/>
      <c r="AE25" s="82"/>
      <c r="AF25" s="82"/>
      <c r="AG25" s="82"/>
      <c r="AH25" s="82"/>
      <c r="AI25" s="82"/>
      <c r="AJ25" s="82"/>
      <c r="AK25" s="82"/>
      <c r="AM25" s="82"/>
      <c r="AN25" s="82"/>
    </row>
    <row r="26" spans="1:40" ht="30" customHeight="1" x14ac:dyDescent="0.2">
      <c r="A26" s="284"/>
      <c r="B26" s="289"/>
      <c r="C26" s="284"/>
      <c r="D26" s="289"/>
      <c r="E26" s="316"/>
      <c r="F26" s="108" t="s">
        <v>70</v>
      </c>
      <c r="G26" s="104" t="s">
        <v>60</v>
      </c>
      <c r="H26" s="104" t="s">
        <v>60</v>
      </c>
      <c r="I26" s="104" t="s">
        <v>60</v>
      </c>
      <c r="J26" s="104" t="s">
        <v>60</v>
      </c>
      <c r="K26" s="104" t="s">
        <v>60</v>
      </c>
      <c r="L26" s="277" t="s">
        <v>60</v>
      </c>
      <c r="M26" s="274"/>
      <c r="N26" s="82"/>
      <c r="O26" s="105" t="s">
        <v>71</v>
      </c>
      <c r="P26" s="82"/>
      <c r="Q26" s="82"/>
      <c r="R26" s="82"/>
      <c r="S26" s="82"/>
      <c r="T26" s="82"/>
      <c r="U26" s="82"/>
      <c r="V26" s="82"/>
      <c r="W26" s="82"/>
      <c r="X26" s="82"/>
      <c r="Y26" s="82"/>
      <c r="Z26" s="82"/>
      <c r="AA26" s="82"/>
      <c r="AB26" s="82"/>
      <c r="AC26" s="82"/>
      <c r="AD26" s="82"/>
      <c r="AE26" s="82"/>
      <c r="AF26" s="82"/>
      <c r="AG26" s="82"/>
      <c r="AH26" s="82"/>
      <c r="AI26" s="82"/>
      <c r="AJ26" s="82"/>
      <c r="AK26" s="82"/>
      <c r="AM26" s="82"/>
      <c r="AN26" s="82"/>
    </row>
    <row r="27" spans="1:40" ht="30" customHeight="1" x14ac:dyDescent="0.2">
      <c r="A27" s="109"/>
      <c r="B27" s="110"/>
      <c r="C27" s="111"/>
      <c r="D27" s="111"/>
      <c r="E27" s="284"/>
      <c r="F27" s="112" t="s">
        <v>72</v>
      </c>
      <c r="G27" s="104" t="s">
        <v>60</v>
      </c>
      <c r="H27" s="104" t="s">
        <v>60</v>
      </c>
      <c r="I27" s="104" t="s">
        <v>60</v>
      </c>
      <c r="J27" s="104" t="s">
        <v>60</v>
      </c>
      <c r="K27" s="104" t="s">
        <v>60</v>
      </c>
      <c r="L27" s="277" t="s">
        <v>60</v>
      </c>
      <c r="M27" s="274"/>
      <c r="N27" s="82"/>
      <c r="O27" s="105" t="s">
        <v>73</v>
      </c>
      <c r="P27" s="82"/>
      <c r="Q27" s="82"/>
      <c r="R27" s="82"/>
      <c r="S27" s="82"/>
      <c r="T27" s="82"/>
      <c r="U27" s="82"/>
      <c r="V27" s="82"/>
      <c r="W27" s="82"/>
      <c r="X27" s="82"/>
      <c r="Y27" s="82"/>
      <c r="Z27" s="82"/>
      <c r="AA27" s="82"/>
      <c r="AB27" s="82"/>
      <c r="AC27" s="82"/>
      <c r="AD27" s="82"/>
      <c r="AE27" s="82"/>
      <c r="AF27" s="82"/>
      <c r="AG27" s="82"/>
      <c r="AH27" s="82"/>
      <c r="AI27" s="82"/>
      <c r="AJ27" s="82"/>
      <c r="AK27" s="82"/>
      <c r="AM27" s="82"/>
      <c r="AN27" s="82"/>
    </row>
    <row r="28" spans="1:40" ht="13.5" customHeight="1" x14ac:dyDescent="0.2">
      <c r="A28" s="93"/>
      <c r="B28" s="82"/>
      <c r="C28" s="82"/>
      <c r="D28" s="82"/>
      <c r="E28" s="82"/>
      <c r="F28" s="82"/>
      <c r="G28" s="82"/>
      <c r="H28" s="82"/>
      <c r="I28" s="82"/>
      <c r="J28" s="82"/>
      <c r="K28" s="82"/>
      <c r="L28" s="82"/>
      <c r="M28" s="94"/>
      <c r="N28" s="82"/>
      <c r="O28" s="105" t="s">
        <v>74</v>
      </c>
      <c r="P28" s="82"/>
      <c r="Q28" s="82"/>
      <c r="R28" s="82"/>
      <c r="S28" s="82"/>
      <c r="T28" s="82"/>
      <c r="U28" s="82"/>
      <c r="V28" s="82"/>
      <c r="W28" s="82"/>
      <c r="X28" s="82"/>
      <c r="Y28" s="82"/>
      <c r="Z28" s="82"/>
      <c r="AA28" s="82"/>
      <c r="AB28" s="82"/>
      <c r="AC28" s="82"/>
      <c r="AD28" s="82"/>
      <c r="AE28" s="82"/>
      <c r="AF28" s="82"/>
      <c r="AG28" s="82"/>
      <c r="AH28" s="82"/>
      <c r="AI28" s="82"/>
      <c r="AJ28" s="82"/>
      <c r="AK28" s="82"/>
      <c r="AM28" s="82"/>
      <c r="AN28" s="82" t="e">
        <f>#REF!+1</f>
        <v>#REF!</v>
      </c>
    </row>
    <row r="29" spans="1:40" ht="24.75" customHeight="1" x14ac:dyDescent="0.2">
      <c r="A29" s="285" t="s">
        <v>75</v>
      </c>
      <c r="B29" s="286"/>
      <c r="C29" s="287"/>
      <c r="D29" s="279" t="s">
        <v>76</v>
      </c>
      <c r="E29" s="280"/>
      <c r="F29" s="113">
        <v>85.01</v>
      </c>
      <c r="G29" s="114" t="s">
        <v>77</v>
      </c>
      <c r="H29" s="115">
        <v>1</v>
      </c>
      <c r="I29" s="311" t="s">
        <v>78</v>
      </c>
      <c r="J29" s="286"/>
      <c r="K29" s="116"/>
      <c r="L29" s="312"/>
      <c r="M29" s="287"/>
      <c r="N29" s="82"/>
      <c r="O29" s="105" t="s">
        <v>79</v>
      </c>
      <c r="P29" s="82"/>
      <c r="Q29" s="82"/>
      <c r="R29" s="82"/>
      <c r="S29" s="82"/>
      <c r="T29" s="82"/>
      <c r="U29" s="82"/>
      <c r="V29" s="82"/>
      <c r="W29" s="82"/>
      <c r="X29" s="82"/>
      <c r="Y29" s="82"/>
      <c r="Z29" s="82"/>
      <c r="AA29" s="82"/>
      <c r="AB29" s="82"/>
      <c r="AC29" s="82"/>
      <c r="AD29" s="82"/>
      <c r="AE29" s="82"/>
      <c r="AF29" s="82"/>
      <c r="AG29" s="82"/>
      <c r="AH29" s="82"/>
      <c r="AI29" s="82"/>
      <c r="AJ29" s="82"/>
      <c r="AK29" s="82"/>
      <c r="AM29" s="82"/>
      <c r="AN29" s="82" t="e">
        <f>AN28+1</f>
        <v>#REF!</v>
      </c>
    </row>
    <row r="30" spans="1:40" ht="24.75" customHeight="1" x14ac:dyDescent="0.2">
      <c r="A30" s="303"/>
      <c r="B30" s="296"/>
      <c r="C30" s="304"/>
      <c r="D30" s="281" t="s">
        <v>80</v>
      </c>
      <c r="E30" s="280"/>
      <c r="F30" s="117">
        <v>60.01</v>
      </c>
      <c r="G30" s="118" t="s">
        <v>77</v>
      </c>
      <c r="H30" s="119">
        <v>0.85</v>
      </c>
      <c r="I30" s="120"/>
      <c r="J30" s="121"/>
      <c r="K30" s="121"/>
      <c r="L30" s="295"/>
      <c r="M30" s="304"/>
      <c r="N30" s="82"/>
      <c r="O30" s="105" t="s">
        <v>81</v>
      </c>
      <c r="P30" s="82"/>
      <c r="Q30" s="82"/>
      <c r="R30" s="82"/>
      <c r="S30" s="82"/>
      <c r="T30" s="82"/>
      <c r="U30" s="82"/>
      <c r="V30" s="82"/>
      <c r="W30" s="82"/>
      <c r="X30" s="82"/>
      <c r="Y30" s="82"/>
      <c r="Z30" s="82"/>
      <c r="AA30" s="82"/>
      <c r="AB30" s="82"/>
      <c r="AC30" s="82"/>
      <c r="AD30" s="82"/>
      <c r="AE30" s="82"/>
      <c r="AF30" s="82"/>
      <c r="AG30" s="82"/>
      <c r="AH30" s="82"/>
      <c r="AI30" s="82"/>
      <c r="AJ30" s="82"/>
      <c r="AK30" s="82"/>
      <c r="AM30" s="82"/>
      <c r="AN30" s="82" t="e">
        <f t="shared" ref="AN30:AN32" si="0">#REF!+1</f>
        <v>#REF!</v>
      </c>
    </row>
    <row r="31" spans="1:40" ht="24.75" customHeight="1" x14ac:dyDescent="0.2">
      <c r="A31" s="288"/>
      <c r="B31" s="289"/>
      <c r="C31" s="290"/>
      <c r="D31" s="317" t="s">
        <v>82</v>
      </c>
      <c r="E31" s="274"/>
      <c r="F31" s="122">
        <v>0</v>
      </c>
      <c r="G31" s="123" t="s">
        <v>77</v>
      </c>
      <c r="H31" s="124">
        <v>0.6</v>
      </c>
      <c r="I31" s="125"/>
      <c r="J31" s="126"/>
      <c r="K31" s="126"/>
      <c r="L31" s="313"/>
      <c r="M31" s="290"/>
      <c r="N31" s="82"/>
      <c r="O31" s="105" t="s">
        <v>177</v>
      </c>
      <c r="P31" s="82"/>
      <c r="Q31" s="82"/>
      <c r="R31" s="82"/>
      <c r="S31" s="82"/>
      <c r="T31" s="82"/>
      <c r="U31" s="82"/>
      <c r="V31" s="82"/>
      <c r="W31" s="82"/>
      <c r="X31" s="82"/>
      <c r="Y31" s="82"/>
      <c r="Z31" s="82"/>
      <c r="AA31" s="82"/>
      <c r="AB31" s="82"/>
      <c r="AC31" s="82"/>
      <c r="AD31" s="82"/>
      <c r="AE31" s="82"/>
      <c r="AF31" s="82"/>
      <c r="AG31" s="82"/>
      <c r="AH31" s="82"/>
      <c r="AI31" s="82"/>
      <c r="AJ31" s="82"/>
      <c r="AK31" s="82"/>
      <c r="AM31" s="82"/>
      <c r="AN31" s="82" t="e">
        <f t="shared" si="0"/>
        <v>#REF!</v>
      </c>
    </row>
    <row r="32" spans="1:40" ht="13.5" customHeight="1" x14ac:dyDescent="0.2">
      <c r="A32" s="93"/>
      <c r="B32" s="82"/>
      <c r="C32" s="82"/>
      <c r="D32" s="82"/>
      <c r="E32" s="82"/>
      <c r="F32" s="82"/>
      <c r="G32" s="82"/>
      <c r="H32" s="82"/>
      <c r="I32" s="82"/>
      <c r="J32" s="82"/>
      <c r="K32" s="82"/>
      <c r="L32" s="82"/>
      <c r="M32" s="94"/>
      <c r="N32" s="82"/>
      <c r="O32" s="105" t="s">
        <v>84</v>
      </c>
      <c r="P32" s="82"/>
      <c r="Q32" s="82"/>
      <c r="R32" s="82"/>
      <c r="S32" s="82"/>
      <c r="T32" s="82"/>
      <c r="U32" s="82"/>
      <c r="V32" s="82"/>
      <c r="W32" s="82"/>
      <c r="X32" s="82"/>
      <c r="Y32" s="82"/>
      <c r="Z32" s="82"/>
      <c r="AA32" s="82"/>
      <c r="AB32" s="82"/>
      <c r="AC32" s="82"/>
      <c r="AD32" s="82"/>
      <c r="AE32" s="82"/>
      <c r="AF32" s="82"/>
      <c r="AG32" s="82"/>
      <c r="AH32" s="82"/>
      <c r="AI32" s="82"/>
      <c r="AJ32" s="82"/>
      <c r="AK32" s="82"/>
      <c r="AM32" s="82"/>
      <c r="AN32" s="82" t="e">
        <f t="shared" si="0"/>
        <v>#REF!</v>
      </c>
    </row>
    <row r="33" spans="1:40" ht="13.5" customHeight="1" x14ac:dyDescent="0.2">
      <c r="A33" s="282" t="s">
        <v>85</v>
      </c>
      <c r="B33" s="273"/>
      <c r="C33" s="273"/>
      <c r="D33" s="273"/>
      <c r="E33" s="273"/>
      <c r="F33" s="273"/>
      <c r="G33" s="273"/>
      <c r="H33" s="273"/>
      <c r="I33" s="273"/>
      <c r="J33" s="273"/>
      <c r="K33" s="273"/>
      <c r="L33" s="273"/>
      <c r="M33" s="274"/>
      <c r="N33" s="82"/>
      <c r="O33" s="105" t="s">
        <v>11</v>
      </c>
      <c r="P33" s="82"/>
      <c r="Q33" s="82"/>
      <c r="R33" s="82"/>
      <c r="S33" s="82"/>
      <c r="T33" s="82"/>
      <c r="U33" s="82"/>
      <c r="V33" s="82"/>
      <c r="W33" s="82"/>
      <c r="X33" s="82"/>
      <c r="Y33" s="82"/>
      <c r="Z33" s="82"/>
      <c r="AA33" s="82"/>
      <c r="AB33" s="82"/>
      <c r="AC33" s="82"/>
      <c r="AD33" s="82"/>
      <c r="AE33" s="82"/>
      <c r="AF33" s="82"/>
      <c r="AG33" s="82"/>
      <c r="AH33" s="82"/>
      <c r="AI33" s="82"/>
      <c r="AJ33" s="82"/>
      <c r="AK33" s="82"/>
      <c r="AM33" s="82"/>
      <c r="AN33" s="82" t="e">
        <f t="shared" ref="AN33:AN34" si="1">AN32+1</f>
        <v>#REF!</v>
      </c>
    </row>
    <row r="34" spans="1:40" ht="13.5" customHeight="1" thickBot="1" x14ac:dyDescent="0.25">
      <c r="A34" s="93"/>
      <c r="B34" s="82"/>
      <c r="C34" s="82"/>
      <c r="D34" s="82"/>
      <c r="E34" s="82"/>
      <c r="F34" s="82"/>
      <c r="G34" s="82"/>
      <c r="H34" s="82"/>
      <c r="I34" s="82"/>
      <c r="J34" s="82"/>
      <c r="K34" s="82"/>
      <c r="L34" s="82"/>
      <c r="M34" s="94"/>
      <c r="N34" s="82"/>
      <c r="O34" s="105" t="s">
        <v>86</v>
      </c>
      <c r="P34" s="82"/>
      <c r="Q34" s="82"/>
      <c r="R34" s="82"/>
      <c r="S34" s="82"/>
      <c r="T34" s="82"/>
      <c r="U34" s="82"/>
      <c r="V34" s="82"/>
      <c r="W34" s="82"/>
      <c r="X34" s="82"/>
      <c r="Y34" s="82"/>
      <c r="Z34" s="82"/>
      <c r="AA34" s="82"/>
      <c r="AB34" s="82"/>
      <c r="AC34" s="82"/>
      <c r="AD34" s="82"/>
      <c r="AE34" s="82"/>
      <c r="AF34" s="82"/>
      <c r="AG34" s="82"/>
      <c r="AH34" s="82"/>
      <c r="AI34" s="82"/>
      <c r="AJ34" s="82"/>
      <c r="AK34" s="82"/>
      <c r="AM34" s="82"/>
      <c r="AN34" s="82" t="e">
        <f t="shared" si="1"/>
        <v>#REF!</v>
      </c>
    </row>
    <row r="35" spans="1:40" ht="93.75" customHeight="1" thickBot="1" x14ac:dyDescent="0.25">
      <c r="A35" s="127"/>
      <c r="D35" s="246" t="s">
        <v>205</v>
      </c>
      <c r="E35" s="128" t="s">
        <v>206</v>
      </c>
      <c r="F35" s="128" t="str">
        <f>F19</f>
        <v>Ejecución presupuestal con del trimestre compromisos Recursos de Funcionamiento</v>
      </c>
      <c r="G35" s="128" t="str">
        <f>F20</f>
        <v xml:space="preserve">Apropiación presupuestal definitiva total de Funcionamiento </v>
      </c>
      <c r="H35" s="248" t="s">
        <v>207</v>
      </c>
      <c r="I35" s="249" t="s">
        <v>208</v>
      </c>
      <c r="J35" s="82"/>
      <c r="K35" s="82"/>
      <c r="L35" s="82"/>
      <c r="M35" s="129"/>
      <c r="N35" s="82"/>
      <c r="O35" s="105" t="s">
        <v>91</v>
      </c>
      <c r="P35" s="82"/>
      <c r="Q35" s="82"/>
      <c r="R35" s="82"/>
      <c r="S35" s="82"/>
      <c r="T35" s="82"/>
      <c r="U35" s="82"/>
      <c r="V35" s="82"/>
      <c r="W35" s="82"/>
      <c r="X35" s="82"/>
      <c r="Y35" s="82"/>
      <c r="Z35" s="82"/>
      <c r="AA35" s="82"/>
      <c r="AB35" s="82"/>
      <c r="AC35" s="82"/>
      <c r="AD35" s="82"/>
      <c r="AE35" s="82"/>
      <c r="AF35" s="82"/>
      <c r="AG35" s="82"/>
      <c r="AH35" s="82"/>
      <c r="AJ35" s="82"/>
      <c r="AK35" s="82"/>
      <c r="AL35" s="82"/>
      <c r="AM35" s="82"/>
      <c r="AN35" s="82"/>
    </row>
    <row r="36" spans="1:40" ht="27" customHeight="1" x14ac:dyDescent="0.2">
      <c r="A36" s="127"/>
      <c r="D36" s="130" t="s">
        <v>92</v>
      </c>
      <c r="E36" s="131">
        <v>0.2</v>
      </c>
      <c r="F36" s="132">
        <v>1601386045</v>
      </c>
      <c r="G36" s="137">
        <v>7485665000</v>
      </c>
      <c r="H36" s="133">
        <f t="shared" ref="H36:H39" si="2">F36/G36</f>
        <v>0.213927025187475</v>
      </c>
      <c r="I36" s="134">
        <f>H36</f>
        <v>0.213927025187475</v>
      </c>
      <c r="J36" s="82"/>
      <c r="K36" s="82"/>
      <c r="L36" s="82"/>
      <c r="M36" s="129"/>
      <c r="N36" s="82"/>
      <c r="O36" s="105" t="s">
        <v>93</v>
      </c>
      <c r="P36" s="82"/>
      <c r="Q36" s="82"/>
      <c r="R36" s="82"/>
      <c r="S36" s="82"/>
      <c r="T36" s="82"/>
      <c r="U36" s="82"/>
      <c r="V36" s="82"/>
      <c r="W36" s="82"/>
      <c r="X36" s="82"/>
      <c r="Y36" s="82"/>
      <c r="Z36" s="82"/>
      <c r="AA36" s="82"/>
      <c r="AB36" s="82"/>
      <c r="AC36" s="82"/>
      <c r="AD36" s="82"/>
      <c r="AE36" s="82"/>
      <c r="AF36" s="82"/>
      <c r="AG36" s="82"/>
      <c r="AH36" s="82"/>
      <c r="AJ36" s="82"/>
      <c r="AK36" s="82"/>
      <c r="AL36" s="82"/>
      <c r="AM36" s="82"/>
      <c r="AN36" s="82"/>
    </row>
    <row r="37" spans="1:40" ht="27" customHeight="1" x14ac:dyDescent="0.2">
      <c r="A37" s="127"/>
      <c r="D37" s="135" t="s">
        <v>94</v>
      </c>
      <c r="E37" s="136">
        <v>0.3</v>
      </c>
      <c r="F37" s="137">
        <v>3366720834</v>
      </c>
      <c r="G37" s="137">
        <v>7485665000</v>
      </c>
      <c r="H37" s="138">
        <f t="shared" si="2"/>
        <v>0.44975574434602672</v>
      </c>
      <c r="I37" s="139">
        <f>+I36+H37</f>
        <v>0.66368276953350169</v>
      </c>
      <c r="J37" s="82"/>
      <c r="K37" s="82"/>
      <c r="L37" s="82"/>
      <c r="M37" s="129"/>
      <c r="N37" s="82"/>
      <c r="O37" s="105" t="s">
        <v>95</v>
      </c>
      <c r="P37" s="82"/>
      <c r="Q37" s="82"/>
      <c r="R37" s="82"/>
      <c r="S37" s="82"/>
      <c r="T37" s="82"/>
      <c r="U37" s="82"/>
      <c r="V37" s="82"/>
      <c r="W37" s="82"/>
      <c r="X37" s="82"/>
      <c r="Y37" s="82"/>
      <c r="Z37" s="82"/>
      <c r="AA37" s="82"/>
      <c r="AB37" s="82"/>
      <c r="AC37" s="82"/>
      <c r="AD37" s="82"/>
      <c r="AE37" s="82"/>
      <c r="AF37" s="82"/>
      <c r="AG37" s="82"/>
      <c r="AH37" s="82"/>
      <c r="AJ37" s="82"/>
      <c r="AK37" s="82"/>
      <c r="AL37" s="82"/>
      <c r="AM37" s="82"/>
      <c r="AN37" s="82"/>
    </row>
    <row r="38" spans="1:40" ht="27" customHeight="1" x14ac:dyDescent="0.2">
      <c r="A38" s="127"/>
      <c r="D38" s="135" t="s">
        <v>96</v>
      </c>
      <c r="E38" s="136">
        <v>0.25</v>
      </c>
      <c r="F38" s="260">
        <v>5117930402</v>
      </c>
      <c r="G38" s="260">
        <v>7485665000</v>
      </c>
      <c r="H38" s="138">
        <f t="shared" si="2"/>
        <v>0.68369749407701252</v>
      </c>
      <c r="I38" s="139">
        <f t="shared" ref="I38:I39" si="3">I37+H38</f>
        <v>1.3473802636105141</v>
      </c>
      <c r="J38" s="82"/>
      <c r="K38" s="82"/>
      <c r="L38" s="82"/>
      <c r="M38" s="129"/>
      <c r="N38" s="82"/>
      <c r="O38" s="84" t="s">
        <v>97</v>
      </c>
      <c r="P38" s="82"/>
      <c r="Q38" s="82"/>
      <c r="R38" s="82"/>
      <c r="S38" s="82"/>
      <c r="T38" s="82"/>
      <c r="U38" s="82"/>
      <c r="V38" s="82"/>
      <c r="W38" s="82"/>
      <c r="X38" s="82"/>
      <c r="Y38" s="82"/>
      <c r="Z38" s="82"/>
      <c r="AA38" s="82"/>
      <c r="AB38" s="82"/>
      <c r="AC38" s="82"/>
      <c r="AD38" s="82"/>
      <c r="AE38" s="82"/>
      <c r="AF38" s="82"/>
      <c r="AG38" s="82"/>
      <c r="AH38" s="82"/>
      <c r="AJ38" s="82"/>
      <c r="AK38" s="82"/>
      <c r="AL38" s="82"/>
      <c r="AM38" s="82"/>
      <c r="AN38" s="82"/>
    </row>
    <row r="39" spans="1:40" ht="27" customHeight="1" thickBot="1" x14ac:dyDescent="0.25">
      <c r="A39" s="127"/>
      <c r="D39" s="140" t="s">
        <v>98</v>
      </c>
      <c r="E39" s="141">
        <v>0.25</v>
      </c>
      <c r="F39" s="261">
        <v>0</v>
      </c>
      <c r="G39" s="261">
        <v>7485665000</v>
      </c>
      <c r="H39" s="142">
        <f t="shared" si="2"/>
        <v>0</v>
      </c>
      <c r="I39" s="143">
        <f t="shared" si="3"/>
        <v>1.3473802636105141</v>
      </c>
      <c r="J39" s="82"/>
      <c r="K39" s="82"/>
      <c r="L39" s="82"/>
      <c r="M39" s="129"/>
      <c r="N39" s="82"/>
      <c r="O39" s="144" t="s">
        <v>99</v>
      </c>
      <c r="P39" s="82"/>
      <c r="Q39" s="82"/>
      <c r="R39" s="82"/>
      <c r="S39" s="82"/>
      <c r="T39" s="82"/>
      <c r="U39" s="82"/>
      <c r="V39" s="82"/>
      <c r="W39" s="82"/>
      <c r="X39" s="82"/>
      <c r="Y39" s="82"/>
      <c r="Z39" s="82"/>
      <c r="AA39" s="82"/>
      <c r="AB39" s="82"/>
      <c r="AC39" s="82"/>
      <c r="AD39" s="82"/>
      <c r="AE39" s="82"/>
      <c r="AF39" s="82"/>
      <c r="AG39" s="82"/>
      <c r="AH39" s="82"/>
      <c r="AJ39" s="82"/>
      <c r="AK39" s="82"/>
      <c r="AL39" s="82"/>
      <c r="AM39" s="82"/>
      <c r="AN39" s="82"/>
    </row>
    <row r="40" spans="1:40" ht="12.75" customHeight="1" x14ac:dyDescent="0.2">
      <c r="A40" s="93"/>
      <c r="B40" s="82"/>
      <c r="C40" s="82"/>
      <c r="D40" s="82"/>
      <c r="E40" s="82"/>
      <c r="F40" s="82"/>
      <c r="G40" s="82"/>
      <c r="H40" s="82"/>
      <c r="I40" s="82"/>
      <c r="J40" s="82"/>
      <c r="K40" s="82"/>
      <c r="L40" s="82"/>
      <c r="M40" s="94"/>
      <c r="N40" s="82"/>
      <c r="O40" s="144" t="s">
        <v>19</v>
      </c>
      <c r="P40" s="82"/>
      <c r="Q40" s="82"/>
      <c r="R40" s="82"/>
      <c r="S40" s="82"/>
      <c r="T40" s="82"/>
      <c r="U40" s="82"/>
      <c r="V40" s="82"/>
      <c r="W40" s="82"/>
      <c r="X40" s="82"/>
      <c r="Y40" s="82"/>
      <c r="Z40" s="82"/>
      <c r="AA40" s="82"/>
      <c r="AB40" s="82"/>
      <c r="AC40" s="82"/>
      <c r="AD40" s="82"/>
      <c r="AE40" s="82"/>
      <c r="AF40" s="82"/>
      <c r="AG40" s="82"/>
      <c r="AH40" s="82"/>
      <c r="AI40" s="82"/>
      <c r="AJ40" s="82"/>
      <c r="AK40" s="82"/>
      <c r="AM40" s="82"/>
      <c r="AN40" s="82"/>
    </row>
    <row r="41" spans="1:40" ht="23.25" customHeight="1" x14ac:dyDescent="0.2">
      <c r="A41" s="93"/>
      <c r="B41" s="82"/>
      <c r="C41" s="82"/>
      <c r="D41" s="82"/>
      <c r="E41" s="82"/>
      <c r="F41" s="82"/>
      <c r="G41" s="82"/>
      <c r="H41" s="82"/>
      <c r="I41" s="82"/>
      <c r="J41" s="82"/>
      <c r="K41" s="82"/>
      <c r="L41" s="82"/>
      <c r="M41" s="94"/>
      <c r="N41" s="82"/>
      <c r="O41" s="144" t="s">
        <v>100</v>
      </c>
      <c r="P41" s="82"/>
      <c r="Q41" s="82"/>
      <c r="R41" s="82"/>
      <c r="S41" s="82"/>
      <c r="T41" s="82"/>
      <c r="U41" s="82"/>
      <c r="V41" s="82"/>
      <c r="W41" s="82"/>
      <c r="X41" s="82"/>
      <c r="Y41" s="82"/>
      <c r="Z41" s="82"/>
      <c r="AA41" s="82"/>
      <c r="AB41" s="82"/>
      <c r="AC41" s="82"/>
      <c r="AD41" s="82"/>
      <c r="AE41" s="82"/>
      <c r="AF41" s="82"/>
      <c r="AG41" s="82"/>
      <c r="AH41" s="82"/>
      <c r="AI41" s="82"/>
      <c r="AJ41" s="82"/>
      <c r="AK41" s="82"/>
      <c r="AM41" s="82"/>
      <c r="AN41" s="82" t="e">
        <f>#REF!+1</f>
        <v>#REF!</v>
      </c>
    </row>
    <row r="42" spans="1:40" ht="23.25" customHeight="1" x14ac:dyDescent="0.2">
      <c r="A42" s="93"/>
      <c r="B42" s="82"/>
      <c r="C42" s="82"/>
      <c r="D42" s="82"/>
      <c r="E42" s="82"/>
      <c r="F42" s="82"/>
      <c r="G42" s="82"/>
      <c r="H42" s="82"/>
      <c r="I42" s="82"/>
      <c r="J42" s="82"/>
      <c r="K42" s="82"/>
      <c r="L42" s="82"/>
      <c r="M42" s="94"/>
      <c r="N42" s="82"/>
      <c r="O42" s="144" t="s">
        <v>101</v>
      </c>
      <c r="P42" s="82"/>
      <c r="Q42" s="82"/>
      <c r="R42" s="82"/>
      <c r="S42" s="82"/>
      <c r="T42" s="82"/>
      <c r="U42" s="82"/>
      <c r="V42" s="82"/>
      <c r="W42" s="82"/>
      <c r="X42" s="82"/>
      <c r="Y42" s="82"/>
      <c r="Z42" s="82"/>
      <c r="AA42" s="82"/>
      <c r="AB42" s="82"/>
      <c r="AC42" s="82"/>
      <c r="AD42" s="82"/>
      <c r="AE42" s="82"/>
      <c r="AF42" s="82"/>
      <c r="AG42" s="82"/>
      <c r="AH42" s="82"/>
      <c r="AI42" s="82"/>
      <c r="AJ42" s="82"/>
      <c r="AK42" s="82"/>
      <c r="AM42" s="82"/>
      <c r="AN42" s="82"/>
    </row>
    <row r="43" spans="1:40" ht="23.25" customHeight="1" x14ac:dyDescent="0.2">
      <c r="A43" s="93"/>
      <c r="B43" s="82"/>
      <c r="C43" s="82"/>
      <c r="D43" s="82"/>
      <c r="E43" s="82"/>
      <c r="F43" s="82"/>
      <c r="G43" s="82"/>
      <c r="H43" s="82"/>
      <c r="I43" s="82"/>
      <c r="J43" s="82"/>
      <c r="K43" s="82"/>
      <c r="L43" s="82"/>
      <c r="M43" s="94"/>
      <c r="N43" s="82"/>
      <c r="O43" s="82" t="s">
        <v>102</v>
      </c>
      <c r="P43" s="82"/>
      <c r="Q43" s="82"/>
      <c r="R43" s="82"/>
      <c r="S43" s="82"/>
      <c r="T43" s="82"/>
      <c r="U43" s="82"/>
      <c r="V43" s="82"/>
      <c r="W43" s="82"/>
      <c r="X43" s="82"/>
      <c r="Y43" s="82"/>
      <c r="Z43" s="82"/>
      <c r="AA43" s="82"/>
      <c r="AB43" s="82"/>
      <c r="AC43" s="82"/>
      <c r="AD43" s="82"/>
      <c r="AE43" s="82"/>
      <c r="AF43" s="82"/>
      <c r="AG43" s="82"/>
      <c r="AH43" s="82"/>
      <c r="AI43" s="82"/>
      <c r="AJ43" s="82"/>
      <c r="AK43" s="82"/>
      <c r="AM43" s="82"/>
      <c r="AN43" s="82"/>
    </row>
    <row r="44" spans="1:40" ht="23.25" customHeight="1" x14ac:dyDescent="0.2">
      <c r="A44" s="93"/>
      <c r="B44" s="82"/>
      <c r="C44" s="82"/>
      <c r="D44" s="82"/>
      <c r="E44" s="82"/>
      <c r="F44" s="82"/>
      <c r="G44" s="82"/>
      <c r="H44" s="82"/>
      <c r="I44" s="82"/>
      <c r="J44" s="82"/>
      <c r="K44" s="82"/>
      <c r="L44" s="82"/>
      <c r="M44" s="94"/>
      <c r="N44" s="82"/>
      <c r="O44" s="82" t="s">
        <v>103</v>
      </c>
      <c r="P44" s="82"/>
      <c r="Q44" s="82"/>
      <c r="R44" s="82"/>
      <c r="S44" s="82"/>
      <c r="T44" s="82"/>
      <c r="U44" s="82"/>
      <c r="V44" s="82"/>
      <c r="W44" s="82"/>
      <c r="X44" s="82"/>
      <c r="Y44" s="82"/>
      <c r="Z44" s="82"/>
      <c r="AA44" s="82"/>
      <c r="AB44" s="82"/>
      <c r="AC44" s="82"/>
      <c r="AD44" s="82"/>
      <c r="AE44" s="82"/>
      <c r="AF44" s="82"/>
      <c r="AG44" s="82"/>
      <c r="AH44" s="82"/>
      <c r="AI44" s="82"/>
      <c r="AJ44" s="82"/>
      <c r="AK44" s="82"/>
      <c r="AM44" s="82"/>
      <c r="AN44" s="82"/>
    </row>
    <row r="45" spans="1:40" ht="23.25" customHeight="1" x14ac:dyDescent="0.2">
      <c r="A45" s="93"/>
      <c r="B45" s="82"/>
      <c r="C45" s="82"/>
      <c r="D45" s="82"/>
      <c r="E45" s="82"/>
      <c r="F45" s="82"/>
      <c r="G45" s="82"/>
      <c r="H45" s="82"/>
      <c r="I45" s="82"/>
      <c r="J45" s="82"/>
      <c r="K45" s="82"/>
      <c r="L45" s="82"/>
      <c r="M45" s="94"/>
      <c r="N45" s="82"/>
      <c r="O45" s="84" t="s">
        <v>104</v>
      </c>
      <c r="P45" s="82"/>
      <c r="Q45" s="82"/>
      <c r="R45" s="82"/>
      <c r="S45" s="82"/>
      <c r="T45" s="82"/>
      <c r="U45" s="82"/>
      <c r="V45" s="82"/>
      <c r="W45" s="82"/>
      <c r="X45" s="82"/>
      <c r="Y45" s="82"/>
      <c r="Z45" s="82"/>
      <c r="AA45" s="82"/>
      <c r="AB45" s="82"/>
      <c r="AC45" s="82"/>
      <c r="AD45" s="82"/>
      <c r="AE45" s="82"/>
      <c r="AF45" s="82"/>
      <c r="AG45" s="82"/>
      <c r="AH45" s="82"/>
      <c r="AI45" s="82"/>
      <c r="AJ45" s="82"/>
      <c r="AK45" s="82"/>
      <c r="AM45" s="82"/>
      <c r="AN45" s="82"/>
    </row>
    <row r="46" spans="1:40" ht="23.25" customHeight="1" x14ac:dyDescent="0.2">
      <c r="A46" s="93"/>
      <c r="B46" s="82"/>
      <c r="C46" s="82"/>
      <c r="D46" s="82"/>
      <c r="E46" s="82"/>
      <c r="F46" s="82"/>
      <c r="G46" s="82"/>
      <c r="H46" s="82"/>
      <c r="I46" s="82"/>
      <c r="J46" s="82"/>
      <c r="K46" s="82"/>
      <c r="L46" s="82"/>
      <c r="M46" s="94"/>
      <c r="N46" s="82"/>
      <c r="O46" s="82" t="s">
        <v>105</v>
      </c>
      <c r="P46" s="82"/>
      <c r="Q46" s="82"/>
      <c r="R46" s="82"/>
      <c r="S46" s="82"/>
      <c r="T46" s="82"/>
      <c r="U46" s="82"/>
      <c r="V46" s="82"/>
      <c r="W46" s="82"/>
      <c r="X46" s="82"/>
      <c r="Y46" s="82"/>
      <c r="Z46" s="82"/>
      <c r="AA46" s="82"/>
      <c r="AB46" s="82"/>
      <c r="AC46" s="82"/>
      <c r="AD46" s="82"/>
      <c r="AE46" s="82"/>
      <c r="AF46" s="82"/>
      <c r="AG46" s="82"/>
      <c r="AH46" s="82"/>
      <c r="AI46" s="82"/>
      <c r="AJ46" s="82"/>
      <c r="AK46" s="82"/>
      <c r="AM46" s="82"/>
      <c r="AN46" s="82"/>
    </row>
    <row r="47" spans="1:40" ht="23.25" customHeight="1" x14ac:dyDescent="0.2">
      <c r="A47" s="93"/>
      <c r="B47" s="82"/>
      <c r="C47" s="82"/>
      <c r="D47" s="82"/>
      <c r="E47" s="82"/>
      <c r="F47" s="82"/>
      <c r="G47" s="82"/>
      <c r="H47" s="82"/>
      <c r="I47" s="82"/>
      <c r="J47" s="82"/>
      <c r="K47" s="82"/>
      <c r="L47" s="82"/>
      <c r="M47" s="94"/>
      <c r="N47" s="82"/>
      <c r="O47" s="82" t="s">
        <v>51</v>
      </c>
      <c r="P47" s="82"/>
      <c r="Q47" s="82"/>
      <c r="R47" s="82"/>
      <c r="S47" s="82"/>
      <c r="T47" s="82"/>
      <c r="U47" s="82"/>
      <c r="V47" s="82"/>
      <c r="W47" s="82"/>
      <c r="X47" s="82"/>
      <c r="Y47" s="82"/>
      <c r="Z47" s="82"/>
      <c r="AA47" s="82"/>
      <c r="AB47" s="82"/>
      <c r="AC47" s="82"/>
      <c r="AD47" s="82"/>
      <c r="AE47" s="82"/>
      <c r="AF47" s="82"/>
      <c r="AG47" s="82"/>
      <c r="AH47" s="82"/>
      <c r="AI47" s="82"/>
      <c r="AJ47" s="82"/>
      <c r="AK47" s="82"/>
      <c r="AM47" s="82"/>
      <c r="AN47" s="82"/>
    </row>
    <row r="48" spans="1:40" ht="23.25" customHeight="1" x14ac:dyDescent="0.2">
      <c r="A48" s="93"/>
      <c r="B48" s="82"/>
      <c r="C48" s="82"/>
      <c r="D48" s="82"/>
      <c r="E48" s="82"/>
      <c r="F48" s="82"/>
      <c r="G48" s="82"/>
      <c r="H48" s="82"/>
      <c r="I48" s="82"/>
      <c r="J48" s="82"/>
      <c r="K48" s="82"/>
      <c r="L48" s="82"/>
      <c r="M48" s="94"/>
      <c r="N48" s="82"/>
      <c r="O48" s="82" t="s">
        <v>49</v>
      </c>
      <c r="P48" s="82"/>
      <c r="Q48" s="82"/>
      <c r="R48" s="82"/>
      <c r="S48" s="82"/>
      <c r="T48" s="82"/>
      <c r="U48" s="82"/>
      <c r="V48" s="82"/>
      <c r="W48" s="82"/>
      <c r="X48" s="82"/>
      <c r="Y48" s="82"/>
      <c r="Z48" s="82"/>
      <c r="AA48" s="82"/>
      <c r="AB48" s="82"/>
      <c r="AC48" s="82"/>
      <c r="AD48" s="82"/>
      <c r="AE48" s="82"/>
      <c r="AF48" s="82"/>
      <c r="AG48" s="82"/>
      <c r="AH48" s="82"/>
      <c r="AI48" s="82"/>
      <c r="AJ48" s="82"/>
      <c r="AK48" s="82"/>
      <c r="AM48" s="82"/>
      <c r="AN48" s="82"/>
    </row>
    <row r="49" spans="1:40" ht="23.25" customHeight="1" x14ac:dyDescent="0.2">
      <c r="A49" s="93"/>
      <c r="B49" s="82"/>
      <c r="C49" s="82"/>
      <c r="D49" s="82"/>
      <c r="E49" s="82"/>
      <c r="F49" s="82"/>
      <c r="G49" s="82"/>
      <c r="H49" s="82"/>
      <c r="I49" s="82"/>
      <c r="J49" s="82"/>
      <c r="K49" s="82"/>
      <c r="L49" s="82"/>
      <c r="M49" s="94"/>
      <c r="N49" s="82"/>
      <c r="O49" s="82" t="s">
        <v>106</v>
      </c>
      <c r="P49" s="82"/>
      <c r="Q49" s="82"/>
      <c r="R49" s="82"/>
      <c r="S49" s="82"/>
      <c r="T49" s="82"/>
      <c r="U49" s="82"/>
      <c r="V49" s="82"/>
      <c r="W49" s="82"/>
      <c r="X49" s="82"/>
      <c r="Y49" s="82"/>
      <c r="Z49" s="82"/>
      <c r="AA49" s="82"/>
      <c r="AB49" s="82"/>
      <c r="AC49" s="82"/>
      <c r="AD49" s="82"/>
      <c r="AE49" s="82"/>
      <c r="AF49" s="82"/>
      <c r="AG49" s="82"/>
      <c r="AH49" s="82"/>
      <c r="AI49" s="82"/>
      <c r="AJ49" s="82"/>
      <c r="AK49" s="82"/>
      <c r="AM49" s="82"/>
      <c r="AN49" s="82"/>
    </row>
    <row r="50" spans="1:40" ht="23.25" customHeight="1" x14ac:dyDescent="0.2">
      <c r="A50" s="93"/>
      <c r="B50" s="82"/>
      <c r="C50" s="82"/>
      <c r="D50" s="82"/>
      <c r="E50" s="82"/>
      <c r="F50" s="82"/>
      <c r="G50" s="82"/>
      <c r="H50" s="82"/>
      <c r="I50" s="82"/>
      <c r="J50" s="82"/>
      <c r="K50" s="82"/>
      <c r="L50" s="82"/>
      <c r="M50" s="94"/>
      <c r="N50" s="82"/>
      <c r="O50" s="82" t="s">
        <v>107</v>
      </c>
      <c r="P50" s="82"/>
      <c r="Q50" s="82"/>
      <c r="R50" s="82"/>
      <c r="S50" s="82"/>
      <c r="T50" s="82"/>
      <c r="U50" s="82"/>
      <c r="V50" s="82"/>
      <c r="W50" s="82"/>
      <c r="X50" s="82"/>
      <c r="Y50" s="82"/>
      <c r="Z50" s="82"/>
      <c r="AA50" s="82"/>
      <c r="AB50" s="82"/>
      <c r="AC50" s="82"/>
      <c r="AD50" s="82"/>
      <c r="AE50" s="82"/>
      <c r="AF50" s="82"/>
      <c r="AG50" s="82"/>
      <c r="AH50" s="82"/>
      <c r="AI50" s="82"/>
      <c r="AJ50" s="82"/>
      <c r="AK50" s="82"/>
      <c r="AM50" s="82"/>
      <c r="AN50" s="82" t="e">
        <f>AN41+1</f>
        <v>#REF!</v>
      </c>
    </row>
    <row r="51" spans="1:40" ht="23.25" customHeight="1" x14ac:dyDescent="0.2">
      <c r="A51" s="93"/>
      <c r="B51" s="82"/>
      <c r="C51" s="82"/>
      <c r="D51" s="82"/>
      <c r="E51" s="82"/>
      <c r="F51" s="82"/>
      <c r="G51" s="82"/>
      <c r="H51" s="82"/>
      <c r="I51" s="82"/>
      <c r="J51" s="82"/>
      <c r="K51" s="82"/>
      <c r="L51" s="82"/>
      <c r="M51" s="94"/>
      <c r="N51" s="82"/>
      <c r="O51" s="82" t="s">
        <v>108</v>
      </c>
      <c r="P51" s="82"/>
      <c r="Q51" s="82"/>
      <c r="R51" s="82"/>
      <c r="S51" s="82"/>
      <c r="T51" s="82"/>
      <c r="U51" s="82"/>
      <c r="V51" s="82"/>
      <c r="W51" s="82"/>
      <c r="X51" s="82"/>
      <c r="Y51" s="82"/>
      <c r="Z51" s="82"/>
      <c r="AA51" s="82"/>
      <c r="AB51" s="82"/>
      <c r="AC51" s="82"/>
      <c r="AD51" s="82"/>
      <c r="AE51" s="82"/>
      <c r="AF51" s="82"/>
      <c r="AG51" s="82"/>
      <c r="AH51" s="82"/>
      <c r="AI51" s="82"/>
      <c r="AJ51" s="82"/>
      <c r="AK51" s="82"/>
      <c r="AM51" s="82"/>
      <c r="AN51" s="82" t="e">
        <f t="shared" ref="AN51:AN54" si="4">AN50+1</f>
        <v>#REF!</v>
      </c>
    </row>
    <row r="52" spans="1:40" ht="23.25" customHeight="1" x14ac:dyDescent="0.2">
      <c r="A52" s="93"/>
      <c r="B52" s="82"/>
      <c r="C52" s="82"/>
      <c r="D52" s="82"/>
      <c r="E52" s="82"/>
      <c r="F52" s="82"/>
      <c r="G52" s="82"/>
      <c r="H52" s="82"/>
      <c r="I52" s="82"/>
      <c r="J52" s="82"/>
      <c r="K52" s="82"/>
      <c r="L52" s="82"/>
      <c r="M52" s="94"/>
      <c r="N52" s="82"/>
      <c r="O52" s="82" t="s">
        <v>109</v>
      </c>
      <c r="P52" s="82"/>
      <c r="Q52" s="82"/>
      <c r="R52" s="82"/>
      <c r="S52" s="82"/>
      <c r="T52" s="82"/>
      <c r="U52" s="82"/>
      <c r="V52" s="82"/>
      <c r="W52" s="82"/>
      <c r="X52" s="82"/>
      <c r="Y52" s="82"/>
      <c r="Z52" s="82"/>
      <c r="AA52" s="82"/>
      <c r="AB52" s="82"/>
      <c r="AC52" s="82"/>
      <c r="AD52" s="82"/>
      <c r="AE52" s="82"/>
      <c r="AF52" s="82"/>
      <c r="AG52" s="82"/>
      <c r="AH52" s="82"/>
      <c r="AI52" s="82"/>
      <c r="AJ52" s="82"/>
      <c r="AK52" s="82"/>
      <c r="AM52" s="82"/>
      <c r="AN52" s="82" t="e">
        <f t="shared" si="4"/>
        <v>#REF!</v>
      </c>
    </row>
    <row r="53" spans="1:40" ht="23.25" customHeight="1" x14ac:dyDescent="0.2">
      <c r="A53" s="93"/>
      <c r="B53" s="82"/>
      <c r="C53" s="82"/>
      <c r="D53" s="82"/>
      <c r="E53" s="82"/>
      <c r="F53" s="82"/>
      <c r="G53" s="82"/>
      <c r="H53" s="82"/>
      <c r="I53" s="82"/>
      <c r="J53" s="82"/>
      <c r="K53" s="82"/>
      <c r="L53" s="82"/>
      <c r="M53" s="94"/>
      <c r="N53" s="82"/>
      <c r="O53" s="82" t="s">
        <v>178</v>
      </c>
      <c r="P53" s="82"/>
      <c r="Q53" s="82"/>
      <c r="R53" s="82"/>
      <c r="S53" s="82"/>
      <c r="T53" s="82"/>
      <c r="U53" s="82"/>
      <c r="V53" s="82"/>
      <c r="W53" s="82"/>
      <c r="X53" s="82"/>
      <c r="Y53" s="82"/>
      <c r="Z53" s="82"/>
      <c r="AA53" s="82"/>
      <c r="AB53" s="82"/>
      <c r="AC53" s="82"/>
      <c r="AD53" s="82"/>
      <c r="AE53" s="82"/>
      <c r="AF53" s="82"/>
      <c r="AG53" s="82"/>
      <c r="AH53" s="82"/>
      <c r="AI53" s="82"/>
      <c r="AJ53" s="82"/>
      <c r="AK53" s="82"/>
      <c r="AM53" s="82"/>
      <c r="AN53" s="82" t="e">
        <f t="shared" si="4"/>
        <v>#REF!</v>
      </c>
    </row>
    <row r="54" spans="1:40" ht="23.25" customHeight="1" x14ac:dyDescent="0.2">
      <c r="A54" s="93"/>
      <c r="B54" s="82"/>
      <c r="C54" s="82"/>
      <c r="D54" s="82"/>
      <c r="E54" s="82"/>
      <c r="F54" s="82"/>
      <c r="G54" s="82"/>
      <c r="H54" s="82"/>
      <c r="I54" s="82"/>
      <c r="J54" s="82"/>
      <c r="K54" s="82"/>
      <c r="L54" s="82"/>
      <c r="M54" s="94"/>
      <c r="N54" s="82"/>
      <c r="O54" s="82" t="s">
        <v>111</v>
      </c>
      <c r="P54" s="82"/>
      <c r="Q54" s="82"/>
      <c r="R54" s="82"/>
      <c r="S54" s="82"/>
      <c r="T54" s="82"/>
      <c r="U54" s="82"/>
      <c r="V54" s="82"/>
      <c r="W54" s="82"/>
      <c r="X54" s="82"/>
      <c r="Y54" s="82"/>
      <c r="Z54" s="82"/>
      <c r="AA54" s="82"/>
      <c r="AB54" s="82"/>
      <c r="AC54" s="82"/>
      <c r="AD54" s="82"/>
      <c r="AE54" s="82"/>
      <c r="AF54" s="82"/>
      <c r="AG54" s="82"/>
      <c r="AH54" s="82"/>
      <c r="AI54" s="82"/>
      <c r="AJ54" s="82"/>
      <c r="AK54" s="82"/>
      <c r="AM54" s="82"/>
      <c r="AN54" s="82" t="e">
        <f t="shared" si="4"/>
        <v>#REF!</v>
      </c>
    </row>
    <row r="55" spans="1:40" ht="23.25" customHeight="1" thickBot="1" x14ac:dyDescent="0.25">
      <c r="A55" s="93"/>
      <c r="B55" s="82"/>
      <c r="C55" s="82"/>
      <c r="D55" s="82"/>
      <c r="E55" s="82"/>
      <c r="F55" s="82"/>
      <c r="G55" s="82"/>
      <c r="H55" s="82"/>
      <c r="I55" s="82"/>
      <c r="J55" s="82"/>
      <c r="K55" s="82"/>
      <c r="L55" s="82"/>
      <c r="M55" s="94"/>
      <c r="N55" s="82"/>
      <c r="O55" s="84" t="s">
        <v>113</v>
      </c>
      <c r="P55" s="82"/>
      <c r="Q55" s="82"/>
      <c r="R55" s="82"/>
      <c r="S55" s="82"/>
      <c r="T55" s="82"/>
      <c r="U55" s="82"/>
      <c r="V55" s="82"/>
      <c r="W55" s="82"/>
      <c r="X55" s="82"/>
      <c r="Y55" s="82"/>
      <c r="Z55" s="82"/>
      <c r="AA55" s="82"/>
      <c r="AB55" s="82"/>
      <c r="AC55" s="82"/>
      <c r="AD55" s="82"/>
      <c r="AE55" s="82"/>
      <c r="AF55" s="82"/>
      <c r="AG55" s="82"/>
      <c r="AH55" s="82"/>
      <c r="AI55" s="82"/>
      <c r="AJ55" s="82"/>
      <c r="AK55" s="82"/>
      <c r="AM55" s="82"/>
      <c r="AN55" s="82" t="e">
        <f>#REF!+1</f>
        <v>#REF!</v>
      </c>
    </row>
    <row r="56" spans="1:40" ht="13.5" customHeight="1" x14ac:dyDescent="0.2">
      <c r="A56" s="282" t="s">
        <v>114</v>
      </c>
      <c r="B56" s="273"/>
      <c r="C56" s="273"/>
      <c r="D56" s="273"/>
      <c r="E56" s="273"/>
      <c r="F56" s="273"/>
      <c r="G56" s="273"/>
      <c r="H56" s="273"/>
      <c r="I56" s="273"/>
      <c r="J56" s="273"/>
      <c r="K56" s="273"/>
      <c r="L56" s="273"/>
      <c r="M56" s="274"/>
      <c r="N56" s="82"/>
      <c r="O56" s="82" t="s">
        <v>115</v>
      </c>
      <c r="P56" s="82"/>
      <c r="Q56" s="82"/>
      <c r="R56" s="82"/>
      <c r="S56" s="82"/>
      <c r="T56" s="82"/>
      <c r="U56" s="82"/>
      <c r="V56" s="82"/>
      <c r="W56" s="82"/>
      <c r="X56" s="82"/>
      <c r="Y56" s="82"/>
      <c r="Z56" s="82"/>
      <c r="AA56" s="82"/>
      <c r="AB56" s="82"/>
      <c r="AC56" s="82"/>
      <c r="AD56" s="82"/>
      <c r="AE56" s="82"/>
      <c r="AF56" s="82"/>
      <c r="AG56" s="82"/>
      <c r="AH56" s="82"/>
      <c r="AI56" s="82"/>
      <c r="AJ56" s="82"/>
      <c r="AK56" s="82"/>
      <c r="AM56" s="82"/>
      <c r="AN56" s="82" t="e">
        <f>#REF!+1</f>
        <v>#REF!</v>
      </c>
    </row>
    <row r="57" spans="1:40" ht="13.5" customHeight="1" x14ac:dyDescent="0.2">
      <c r="A57" s="93"/>
      <c r="B57" s="82"/>
      <c r="C57" s="82"/>
      <c r="D57" s="82"/>
      <c r="E57" s="82"/>
      <c r="F57" s="82"/>
      <c r="G57" s="82"/>
      <c r="H57" s="82"/>
      <c r="I57" s="82"/>
      <c r="J57" s="82"/>
      <c r="K57" s="82"/>
      <c r="L57" s="82"/>
      <c r="M57" s="94"/>
      <c r="N57" s="82"/>
      <c r="O57" s="82" t="s">
        <v>116</v>
      </c>
      <c r="P57" s="82"/>
      <c r="Q57" s="82"/>
      <c r="R57" s="82"/>
      <c r="S57" s="82"/>
      <c r="T57" s="82"/>
      <c r="U57" s="82"/>
      <c r="V57" s="82"/>
      <c r="W57" s="82"/>
      <c r="X57" s="82"/>
      <c r="Y57" s="82"/>
      <c r="Z57" s="82"/>
      <c r="AA57" s="82"/>
      <c r="AB57" s="82"/>
      <c r="AC57" s="82"/>
      <c r="AD57" s="82"/>
      <c r="AE57" s="82"/>
      <c r="AF57" s="82"/>
      <c r="AG57" s="82"/>
      <c r="AH57" s="82"/>
      <c r="AI57" s="82"/>
      <c r="AJ57" s="82"/>
      <c r="AK57" s="82"/>
      <c r="AM57" s="82"/>
      <c r="AN57" s="82" t="e">
        <f t="shared" ref="AN57:AN58" si="5">AN56+1</f>
        <v>#REF!</v>
      </c>
    </row>
    <row r="58" spans="1:40" ht="25.5" customHeight="1" x14ac:dyDescent="0.2">
      <c r="A58" s="283" t="s">
        <v>117</v>
      </c>
      <c r="B58" s="285" t="s">
        <v>118</v>
      </c>
      <c r="C58" s="286"/>
      <c r="D58" s="286"/>
      <c r="E58" s="287"/>
      <c r="F58" s="272" t="s">
        <v>119</v>
      </c>
      <c r="G58" s="274"/>
      <c r="H58" s="285" t="s">
        <v>120</v>
      </c>
      <c r="I58" s="286"/>
      <c r="J58" s="286"/>
      <c r="K58" s="286"/>
      <c r="L58" s="286"/>
      <c r="M58" s="287"/>
      <c r="N58" s="82"/>
      <c r="O58" s="82" t="s">
        <v>121</v>
      </c>
      <c r="P58" s="82"/>
      <c r="Q58" s="82"/>
      <c r="R58" s="82"/>
      <c r="S58" s="82"/>
      <c r="T58" s="82"/>
      <c r="U58" s="82"/>
      <c r="V58" s="82"/>
      <c r="W58" s="82"/>
      <c r="X58" s="82"/>
      <c r="Y58" s="82"/>
      <c r="Z58" s="82"/>
      <c r="AA58" s="82"/>
      <c r="AB58" s="82"/>
      <c r="AC58" s="82"/>
      <c r="AD58" s="82"/>
      <c r="AE58" s="82"/>
      <c r="AF58" s="82"/>
      <c r="AG58" s="82"/>
      <c r="AH58" s="82"/>
      <c r="AI58" s="82"/>
      <c r="AJ58" s="82"/>
      <c r="AK58" s="82"/>
      <c r="AM58" s="82"/>
      <c r="AN58" s="82" t="e">
        <f t="shared" si="5"/>
        <v>#REF!</v>
      </c>
    </row>
    <row r="59" spans="1:40" ht="25.5" customHeight="1" x14ac:dyDescent="0.2">
      <c r="A59" s="284"/>
      <c r="B59" s="288"/>
      <c r="C59" s="289"/>
      <c r="D59" s="289"/>
      <c r="E59" s="290"/>
      <c r="F59" s="96" t="s">
        <v>122</v>
      </c>
      <c r="G59" s="97" t="s">
        <v>123</v>
      </c>
      <c r="H59" s="288"/>
      <c r="I59" s="289"/>
      <c r="J59" s="289"/>
      <c r="K59" s="289"/>
      <c r="L59" s="289"/>
      <c r="M59" s="290"/>
      <c r="N59" s="82"/>
      <c r="O59" s="82" t="s">
        <v>34</v>
      </c>
      <c r="P59" s="82"/>
      <c r="Q59" s="82"/>
      <c r="R59" s="82"/>
      <c r="S59" s="82"/>
      <c r="T59" s="82"/>
      <c r="U59" s="82"/>
      <c r="V59" s="82"/>
      <c r="W59" s="82"/>
      <c r="X59" s="82"/>
      <c r="Y59" s="82"/>
      <c r="Z59" s="82"/>
      <c r="AA59" s="82"/>
      <c r="AB59" s="82"/>
      <c r="AC59" s="82"/>
      <c r="AD59" s="82"/>
      <c r="AE59" s="82"/>
      <c r="AF59" s="82"/>
      <c r="AG59" s="82"/>
      <c r="AH59" s="82"/>
      <c r="AI59" s="82"/>
      <c r="AJ59" s="82"/>
      <c r="AK59" s="82"/>
      <c r="AM59" s="82"/>
      <c r="AN59" s="82"/>
    </row>
    <row r="60" spans="1:40" ht="39" customHeight="1" thickBot="1" x14ac:dyDescent="0.25">
      <c r="A60" s="145" t="s">
        <v>92</v>
      </c>
      <c r="B60" s="318" t="s">
        <v>192</v>
      </c>
      <c r="C60" s="319"/>
      <c r="D60" s="319"/>
      <c r="E60" s="320"/>
      <c r="F60" s="100"/>
      <c r="G60" s="100" t="s">
        <v>184</v>
      </c>
      <c r="H60" s="300"/>
      <c r="I60" s="273"/>
      <c r="J60" s="273"/>
      <c r="K60" s="273"/>
      <c r="L60" s="273"/>
      <c r="M60" s="274"/>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M60" s="82"/>
      <c r="AN60" s="82" t="e">
        <f>AN58+1</f>
        <v>#REF!</v>
      </c>
    </row>
    <row r="61" spans="1:40" ht="72" customHeight="1" thickBot="1" x14ac:dyDescent="0.25">
      <c r="A61" s="145" t="s">
        <v>94</v>
      </c>
      <c r="B61" s="297" t="s">
        <v>190</v>
      </c>
      <c r="C61" s="298"/>
      <c r="D61" s="298"/>
      <c r="E61" s="299"/>
      <c r="F61" s="100"/>
      <c r="G61" s="100" t="s">
        <v>184</v>
      </c>
      <c r="H61" s="300"/>
      <c r="I61" s="273"/>
      <c r="J61" s="273"/>
      <c r="K61" s="273"/>
      <c r="L61" s="273"/>
      <c r="M61" s="274"/>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M61" s="82"/>
      <c r="AN61" s="82" t="e">
        <f>AN60+1</f>
        <v>#REF!</v>
      </c>
    </row>
    <row r="62" spans="1:40" ht="83.25" customHeight="1" thickBot="1" x14ac:dyDescent="0.25">
      <c r="A62" s="145" t="s">
        <v>124</v>
      </c>
      <c r="B62" s="297" t="s">
        <v>218</v>
      </c>
      <c r="C62" s="298"/>
      <c r="D62" s="298"/>
      <c r="E62" s="299"/>
      <c r="F62" s="100"/>
      <c r="G62" s="100" t="s">
        <v>184</v>
      </c>
      <c r="H62" s="300" t="s">
        <v>217</v>
      </c>
      <c r="I62" s="273"/>
      <c r="J62" s="273"/>
      <c r="K62" s="273"/>
      <c r="L62" s="273"/>
      <c r="M62" s="274"/>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M62" s="82"/>
      <c r="AN62" s="82" t="e">
        <f>#REF!+1</f>
        <v>#REF!</v>
      </c>
    </row>
    <row r="63" spans="1:40" ht="185.25" customHeight="1" thickBot="1" x14ac:dyDescent="0.25">
      <c r="A63" s="145" t="s">
        <v>98</v>
      </c>
      <c r="B63" s="297"/>
      <c r="C63" s="298"/>
      <c r="D63" s="298"/>
      <c r="E63" s="299"/>
      <c r="F63" s="146"/>
      <c r="G63" s="100"/>
      <c r="H63" s="300"/>
      <c r="I63" s="273"/>
      <c r="J63" s="273"/>
      <c r="K63" s="273"/>
      <c r="L63" s="273"/>
      <c r="M63" s="274"/>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M63" s="82"/>
      <c r="AN63" s="82" t="e">
        <f>AN62+1</f>
        <v>#REF!</v>
      </c>
    </row>
    <row r="64" spans="1:40" ht="76.5" customHeight="1" thickBot="1" x14ac:dyDescent="0.25">
      <c r="A64" s="145" t="s">
        <v>125</v>
      </c>
      <c r="B64" s="297"/>
      <c r="C64" s="298"/>
      <c r="D64" s="298"/>
      <c r="E64" s="299"/>
      <c r="F64" s="146"/>
      <c r="G64" s="100"/>
      <c r="H64" s="300"/>
      <c r="I64" s="273"/>
      <c r="J64" s="273"/>
      <c r="K64" s="273"/>
      <c r="L64" s="273"/>
      <c r="M64" s="274"/>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M64" s="82"/>
      <c r="AN64" s="82" t="e">
        <f>#REF!+1</f>
        <v>#REF!</v>
      </c>
    </row>
    <row r="65" spans="1:40" ht="24.75" customHeight="1" x14ac:dyDescent="0.2">
      <c r="A65" s="82"/>
      <c r="B65" s="291"/>
      <c r="C65" s="292"/>
      <c r="D65" s="292"/>
      <c r="E65" s="292"/>
      <c r="F65" s="292"/>
      <c r="G65" s="292"/>
      <c r="H65" s="292"/>
      <c r="I65" s="292"/>
      <c r="J65" s="291"/>
      <c r="K65" s="292"/>
      <c r="L65" s="292"/>
      <c r="M65" s="29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M65" s="82"/>
      <c r="AN65" s="82" t="e">
        <f t="shared" ref="AN65:AN67" si="6">AN64+1</f>
        <v>#REF!</v>
      </c>
    </row>
    <row r="66" spans="1:40" ht="24.75" hidden="1" customHeight="1" x14ac:dyDescent="0.2">
      <c r="A66" s="82"/>
      <c r="B66" s="291"/>
      <c r="C66" s="292"/>
      <c r="D66" s="292"/>
      <c r="E66" s="292"/>
      <c r="F66" s="292"/>
      <c r="G66" s="292"/>
      <c r="H66" s="292"/>
      <c r="I66" s="292"/>
      <c r="J66" s="291"/>
      <c r="K66" s="292"/>
      <c r="L66" s="292"/>
      <c r="M66" s="29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M66" s="82"/>
      <c r="AN66" s="82" t="e">
        <f t="shared" si="6"/>
        <v>#REF!</v>
      </c>
    </row>
    <row r="67" spans="1:40" ht="24.75" hidden="1" customHeight="1" x14ac:dyDescent="0.2">
      <c r="A67" s="82"/>
      <c r="B67" s="291"/>
      <c r="C67" s="292"/>
      <c r="D67" s="292"/>
      <c r="E67" s="292"/>
      <c r="F67" s="292"/>
      <c r="G67" s="292"/>
      <c r="H67" s="292"/>
      <c r="I67" s="292"/>
      <c r="J67" s="291"/>
      <c r="K67" s="292"/>
      <c r="L67" s="292"/>
      <c r="M67" s="29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M67" s="82"/>
      <c r="AN67" s="82" t="e">
        <f t="shared" si="6"/>
        <v>#REF!</v>
      </c>
    </row>
    <row r="68" spans="1:40" ht="24.75" hidden="1" customHeight="1" x14ac:dyDescent="0.2">
      <c r="A68" s="82"/>
      <c r="B68" s="291"/>
      <c r="C68" s="292"/>
      <c r="D68" s="292"/>
      <c r="E68" s="292"/>
      <c r="F68" s="292"/>
      <c r="G68" s="292"/>
      <c r="H68" s="292"/>
      <c r="I68" s="292"/>
      <c r="J68" s="291"/>
      <c r="K68" s="292"/>
      <c r="L68" s="292"/>
      <c r="M68" s="29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M68" s="82"/>
      <c r="AN68" s="82"/>
    </row>
    <row r="69" spans="1:40" ht="24.75" hidden="1" customHeight="1" x14ac:dyDescent="0.2">
      <c r="A69" s="82"/>
      <c r="B69" s="291"/>
      <c r="C69" s="292"/>
      <c r="D69" s="292"/>
      <c r="E69" s="292"/>
      <c r="F69" s="292"/>
      <c r="G69" s="292"/>
      <c r="H69" s="292"/>
      <c r="I69" s="292"/>
      <c r="J69" s="291"/>
      <c r="K69" s="292"/>
      <c r="L69" s="292"/>
      <c r="M69" s="29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M69" s="82"/>
      <c r="AN69" s="82"/>
    </row>
    <row r="70" spans="1:40" ht="12.75" hidden="1" customHeight="1" x14ac:dyDescent="0.2">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M70" s="82"/>
      <c r="AN70" s="82"/>
    </row>
    <row r="71" spans="1:40" ht="12.75" customHeight="1" x14ac:dyDescent="0.2">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M71" s="82"/>
      <c r="AN71" s="82"/>
    </row>
    <row r="72" spans="1:40" ht="12.75" customHeight="1" x14ac:dyDescent="0.2">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M72" s="82"/>
      <c r="AN72" s="82"/>
    </row>
    <row r="73" spans="1:40" ht="12.75" customHeight="1" x14ac:dyDescent="0.2">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M73" s="82"/>
      <c r="AN73" s="82"/>
    </row>
    <row r="74" spans="1:40" ht="12.75" customHeight="1" x14ac:dyDescent="0.2">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M74" s="82"/>
      <c r="AN74" s="82"/>
    </row>
    <row r="75" spans="1:40" ht="12.75" customHeight="1" x14ac:dyDescent="0.2">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M75" s="82"/>
      <c r="AN75" s="82"/>
    </row>
    <row r="76" spans="1:40" ht="12.75" customHeight="1" x14ac:dyDescent="0.2">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M76" s="82"/>
      <c r="AN76" s="82"/>
    </row>
    <row r="77" spans="1:40" ht="12.75" customHeight="1" x14ac:dyDescent="0.2">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M77" s="82"/>
      <c r="AN77" s="82"/>
    </row>
    <row r="78" spans="1:40" ht="12.75" customHeight="1" x14ac:dyDescent="0.2">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M78" s="82"/>
      <c r="AN78" s="82"/>
    </row>
    <row r="79" spans="1:40" ht="12.75" customHeight="1" x14ac:dyDescent="0.2">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M79" s="82"/>
      <c r="AN79" s="82"/>
    </row>
    <row r="80" spans="1:40" ht="12.75" customHeight="1" x14ac:dyDescent="0.2">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M80" s="82"/>
      <c r="AN80" s="82"/>
    </row>
    <row r="81" spans="1:40" ht="12.75" customHeight="1" x14ac:dyDescent="0.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M81" s="82"/>
      <c r="AN81" s="82"/>
    </row>
    <row r="82" spans="1:40" ht="12.75" customHeight="1" x14ac:dyDescent="0.2">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M82" s="82"/>
      <c r="AN82" s="82"/>
    </row>
    <row r="83" spans="1:40" ht="12.75" customHeight="1" x14ac:dyDescent="0.2">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M83" s="82"/>
      <c r="AN83" s="82"/>
    </row>
    <row r="84" spans="1:40" ht="12.75" customHeight="1" x14ac:dyDescent="0.2">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M84" s="82"/>
      <c r="AN84" s="82"/>
    </row>
    <row r="85" spans="1:40" ht="15" hidden="1" customHeight="1" x14ac:dyDescent="0.2">
      <c r="A85" s="82"/>
      <c r="B85" s="82"/>
      <c r="C85" s="82"/>
      <c r="D85" s="82"/>
      <c r="E85" s="82"/>
      <c r="F85" s="293"/>
      <c r="G85" s="294"/>
      <c r="H85" s="294"/>
      <c r="I85" s="147" t="s">
        <v>126</v>
      </c>
      <c r="J85" s="82"/>
      <c r="K85" s="148"/>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M85" s="82"/>
      <c r="AN85" s="82"/>
    </row>
    <row r="86" spans="1:40" ht="15" hidden="1" customHeight="1" x14ac:dyDescent="0.2">
      <c r="A86" s="82"/>
      <c r="B86" s="82"/>
      <c r="C86" s="82"/>
      <c r="D86" s="82"/>
      <c r="E86" s="82"/>
      <c r="F86" s="295"/>
      <c r="G86" s="296"/>
      <c r="H86" s="296"/>
      <c r="I86" s="147" t="s">
        <v>127</v>
      </c>
      <c r="J86" s="82"/>
      <c r="K86" s="148"/>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M86" s="82"/>
      <c r="AN86" s="82"/>
    </row>
    <row r="87" spans="1:40" ht="15" hidden="1" customHeight="1" x14ac:dyDescent="0.2">
      <c r="A87" s="82"/>
      <c r="B87" s="82"/>
      <c r="C87" s="82"/>
      <c r="D87" s="82"/>
      <c r="E87" s="82"/>
      <c r="F87" s="301"/>
      <c r="G87" s="292"/>
      <c r="H87" s="292"/>
      <c r="I87" s="147" t="s">
        <v>128</v>
      </c>
      <c r="J87" s="82"/>
      <c r="K87" s="148"/>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M87" s="82"/>
      <c r="AN87" s="82"/>
    </row>
    <row r="88" spans="1:40" ht="15" hidden="1" customHeight="1" x14ac:dyDescent="0.2">
      <c r="A88" s="82"/>
      <c r="B88" s="82"/>
      <c r="C88" s="82"/>
      <c r="D88" s="82"/>
      <c r="E88" s="82"/>
      <c r="F88" s="293"/>
      <c r="G88" s="294"/>
      <c r="H88" s="294"/>
      <c r="I88" s="82"/>
      <c r="J88" s="82"/>
      <c r="K88" s="148"/>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M88" s="82"/>
      <c r="AN88" s="82"/>
    </row>
    <row r="89" spans="1:40" ht="15" hidden="1" customHeight="1" x14ac:dyDescent="0.2">
      <c r="A89" s="82"/>
      <c r="B89" s="82"/>
      <c r="C89" s="82"/>
      <c r="D89" s="82"/>
      <c r="E89" s="82"/>
      <c r="F89" s="295"/>
      <c r="G89" s="296"/>
      <c r="H89" s="296"/>
      <c r="I89" s="82"/>
      <c r="J89" s="82"/>
      <c r="K89" s="148"/>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M89" s="82"/>
      <c r="AN89" s="82"/>
    </row>
    <row r="90" spans="1:40" ht="15" hidden="1" customHeight="1" x14ac:dyDescent="0.2">
      <c r="A90" s="82"/>
      <c r="B90" s="82"/>
      <c r="C90" s="82"/>
      <c r="D90" s="82"/>
      <c r="E90" s="82"/>
      <c r="F90" s="82"/>
      <c r="G90" s="82"/>
      <c r="H90" s="82"/>
      <c r="I90" s="82"/>
      <c r="J90" s="82"/>
      <c r="K90" s="148"/>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M90" s="82"/>
      <c r="AN90" s="82"/>
    </row>
    <row r="91" spans="1:40" ht="15" hidden="1" customHeight="1" x14ac:dyDescent="0.2">
      <c r="A91" s="82"/>
      <c r="B91" s="82"/>
      <c r="C91" s="82"/>
      <c r="D91" s="82"/>
      <c r="E91" s="82"/>
      <c r="F91" s="82"/>
      <c r="G91" s="82"/>
      <c r="H91" s="82"/>
      <c r="I91" s="82"/>
      <c r="J91" s="82"/>
      <c r="K91" s="148"/>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M91" s="82"/>
      <c r="AN91" s="82"/>
    </row>
    <row r="92" spans="1:40" ht="15" hidden="1" customHeight="1" x14ac:dyDescent="0.2">
      <c r="A92" s="82"/>
      <c r="B92" s="82"/>
      <c r="C92" s="82"/>
      <c r="D92" s="82"/>
      <c r="E92" s="82"/>
      <c r="F92" s="82"/>
      <c r="G92" s="82"/>
      <c r="H92" s="82"/>
      <c r="I92" s="82"/>
      <c r="J92" s="82"/>
      <c r="K92" s="148"/>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M92" s="82"/>
      <c r="AN92" s="82"/>
    </row>
    <row r="93" spans="1:40" ht="15" hidden="1" customHeight="1" x14ac:dyDescent="0.2">
      <c r="A93" s="82"/>
      <c r="B93" s="82"/>
      <c r="C93" s="82"/>
      <c r="D93" s="82"/>
      <c r="E93" s="82"/>
      <c r="F93" s="82"/>
      <c r="G93" s="82"/>
      <c r="H93" s="82"/>
      <c r="I93" s="82"/>
      <c r="J93" s="82"/>
      <c r="K93" s="148"/>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M93" s="82"/>
      <c r="AN93" s="82"/>
    </row>
    <row r="94" spans="1:40" ht="15" hidden="1" customHeight="1" x14ac:dyDescent="0.2">
      <c r="A94" s="82"/>
      <c r="B94" s="82"/>
      <c r="C94" s="82"/>
      <c r="D94" s="82"/>
      <c r="E94" s="82"/>
      <c r="F94" s="82"/>
      <c r="G94" s="82"/>
      <c r="H94" s="82"/>
      <c r="I94" s="82"/>
      <c r="J94" s="82"/>
      <c r="K94" s="148"/>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M94" s="82"/>
      <c r="AN94" s="82"/>
    </row>
    <row r="95" spans="1:40" ht="15" hidden="1" customHeight="1" x14ac:dyDescent="0.2">
      <c r="A95" s="82"/>
      <c r="B95" s="82"/>
      <c r="C95" s="82"/>
      <c r="D95" s="82"/>
      <c r="E95" s="82"/>
      <c r="F95" s="82"/>
      <c r="G95" s="82"/>
      <c r="H95" s="82"/>
      <c r="I95" s="82"/>
      <c r="J95" s="82"/>
      <c r="K95" s="148"/>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M95" s="82"/>
      <c r="AN95" s="82"/>
    </row>
    <row r="96" spans="1:40" ht="15" hidden="1" customHeight="1" x14ac:dyDescent="0.2">
      <c r="A96" s="82"/>
      <c r="B96" s="82"/>
      <c r="C96" s="82"/>
      <c r="D96" s="82"/>
      <c r="E96" s="82"/>
      <c r="F96" s="82"/>
      <c r="G96" s="82"/>
      <c r="H96" s="82"/>
      <c r="I96" s="82"/>
      <c r="J96" s="82"/>
      <c r="K96" s="148"/>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M96" s="82"/>
      <c r="AN96" s="82"/>
    </row>
    <row r="97" spans="1:40" ht="15" hidden="1" customHeight="1" x14ac:dyDescent="0.2">
      <c r="A97" s="82"/>
      <c r="B97" s="82"/>
      <c r="C97" s="82"/>
      <c r="D97" s="82"/>
      <c r="E97" s="82"/>
      <c r="F97" s="82"/>
      <c r="G97" s="82"/>
      <c r="H97" s="82"/>
      <c r="I97" s="82"/>
      <c r="J97" s="82"/>
      <c r="K97" s="148"/>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M97" s="82"/>
      <c r="AN97" s="82"/>
    </row>
    <row r="98" spans="1:40" ht="15" hidden="1" customHeight="1" x14ac:dyDescent="0.2">
      <c r="A98" s="82"/>
      <c r="B98" s="82"/>
      <c r="C98" s="82"/>
      <c r="D98" s="82"/>
      <c r="E98" s="82"/>
      <c r="F98" s="82"/>
      <c r="G98" s="82"/>
      <c r="H98" s="82"/>
      <c r="I98" s="82"/>
      <c r="J98" s="82"/>
      <c r="K98" s="148"/>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M98" s="82"/>
      <c r="AN98" s="82"/>
    </row>
    <row r="99" spans="1:40" ht="15" hidden="1" customHeight="1" x14ac:dyDescent="0.2">
      <c r="A99" s="82"/>
      <c r="B99" s="82"/>
      <c r="C99" s="82"/>
      <c r="D99" s="82"/>
      <c r="E99" s="82"/>
      <c r="F99" s="82"/>
      <c r="G99" s="82"/>
      <c r="H99" s="82"/>
      <c r="I99" s="82"/>
      <c r="J99" s="82"/>
      <c r="K99" s="148"/>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M99" s="82"/>
      <c r="AN99" s="82"/>
    </row>
    <row r="100" spans="1:40" ht="15" hidden="1" customHeight="1" x14ac:dyDescent="0.2">
      <c r="A100" s="82"/>
      <c r="B100" s="82"/>
      <c r="C100" s="82"/>
      <c r="D100" s="82"/>
      <c r="E100" s="82"/>
      <c r="F100" s="82"/>
      <c r="G100" s="82"/>
      <c r="H100" s="82"/>
      <c r="I100" s="82"/>
      <c r="J100" s="82"/>
      <c r="K100" s="148"/>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M100" s="82"/>
      <c r="AN100" s="82"/>
    </row>
    <row r="101" spans="1:40" ht="15" hidden="1" customHeight="1" x14ac:dyDescent="0.2">
      <c r="A101" s="82"/>
      <c r="B101" s="82"/>
      <c r="C101" s="82"/>
      <c r="D101" s="82"/>
      <c r="E101" s="82"/>
      <c r="F101" s="82"/>
      <c r="G101" s="82"/>
      <c r="H101" s="82"/>
      <c r="I101" s="82"/>
      <c r="J101" s="82"/>
      <c r="K101" s="148"/>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M101" s="82"/>
      <c r="AN101" s="82"/>
    </row>
    <row r="102" spans="1:40" ht="15" hidden="1" customHeight="1" x14ac:dyDescent="0.2">
      <c r="A102" s="82"/>
      <c r="B102" s="82"/>
      <c r="C102" s="82"/>
      <c r="D102" s="82"/>
      <c r="E102" s="82"/>
      <c r="F102" s="82"/>
      <c r="G102" s="82"/>
      <c r="H102" s="82"/>
      <c r="I102" s="82"/>
      <c r="J102" s="82"/>
      <c r="K102" s="148"/>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M102" s="82"/>
      <c r="AN102" s="82"/>
    </row>
    <row r="103" spans="1:40" ht="15" hidden="1" customHeight="1" x14ac:dyDescent="0.2">
      <c r="A103" s="82"/>
      <c r="B103" s="82"/>
      <c r="C103" s="82"/>
      <c r="D103" s="82"/>
      <c r="E103" s="82"/>
      <c r="F103" s="82"/>
      <c r="G103" s="82"/>
      <c r="H103" s="82"/>
      <c r="I103" s="82"/>
      <c r="J103" s="82"/>
      <c r="K103" s="148"/>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M103" s="82"/>
      <c r="AN103" s="82"/>
    </row>
    <row r="104" spans="1:40" ht="15" hidden="1" customHeight="1" x14ac:dyDescent="0.2">
      <c r="A104" s="82"/>
      <c r="B104" s="82"/>
      <c r="C104" s="82"/>
      <c r="D104" s="82"/>
      <c r="E104" s="82"/>
      <c r="F104" s="82"/>
      <c r="G104" s="82"/>
      <c r="H104" s="82"/>
      <c r="I104" s="82"/>
      <c r="J104" s="82"/>
      <c r="K104" s="148"/>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M104" s="82"/>
      <c r="AN104" s="82"/>
    </row>
    <row r="105" spans="1:40" ht="15" hidden="1" customHeight="1" x14ac:dyDescent="0.2">
      <c r="A105" s="82"/>
      <c r="B105" s="82"/>
      <c r="C105" s="82"/>
      <c r="D105" s="82"/>
      <c r="E105" s="82"/>
      <c r="F105" s="82"/>
      <c r="G105" s="82"/>
      <c r="H105" s="82"/>
      <c r="I105" s="82"/>
      <c r="J105" s="82"/>
      <c r="K105" s="148"/>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M105" s="82"/>
      <c r="AN105" s="82"/>
    </row>
    <row r="106" spans="1:40" ht="15" hidden="1" customHeight="1" x14ac:dyDescent="0.2">
      <c r="A106" s="82"/>
      <c r="B106" s="82"/>
      <c r="C106" s="82"/>
      <c r="D106" s="82"/>
      <c r="E106" s="82"/>
      <c r="F106" s="82"/>
      <c r="G106" s="82"/>
      <c r="H106" s="82"/>
      <c r="I106" s="82"/>
      <c r="J106" s="82"/>
      <c r="K106" s="148"/>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M106" s="82"/>
      <c r="AN106" s="82"/>
    </row>
    <row r="107" spans="1:40" ht="15" hidden="1" customHeight="1" x14ac:dyDescent="0.2">
      <c r="A107" s="82"/>
      <c r="B107" s="82"/>
      <c r="C107" s="82"/>
      <c r="D107" s="82"/>
      <c r="E107" s="82"/>
      <c r="F107" s="82"/>
      <c r="G107" s="82"/>
      <c r="H107" s="82"/>
      <c r="I107" s="82"/>
      <c r="J107" s="82"/>
      <c r="K107" s="148"/>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M107" s="82"/>
      <c r="AN107" s="82"/>
    </row>
    <row r="108" spans="1:40" ht="15" hidden="1" customHeight="1" x14ac:dyDescent="0.2">
      <c r="A108" s="82"/>
      <c r="B108" s="82"/>
      <c r="C108" s="82"/>
      <c r="D108" s="82"/>
      <c r="E108" s="82"/>
      <c r="F108" s="82"/>
      <c r="G108" s="82"/>
      <c r="H108" s="82"/>
      <c r="I108" s="82"/>
      <c r="J108" s="82"/>
      <c r="K108" s="148"/>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M108" s="82"/>
      <c r="AN108" s="82"/>
    </row>
    <row r="109" spans="1:40" ht="15" hidden="1" customHeight="1" x14ac:dyDescent="0.2">
      <c r="A109" s="82"/>
      <c r="B109" s="82"/>
      <c r="C109" s="82"/>
      <c r="D109" s="82"/>
      <c r="E109" s="82"/>
      <c r="F109" s="82"/>
      <c r="G109" s="82"/>
      <c r="H109" s="82"/>
      <c r="I109" s="82"/>
      <c r="J109" s="82"/>
      <c r="K109" s="148"/>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M109" s="82"/>
      <c r="AN109" s="82"/>
    </row>
    <row r="110" spans="1:40" ht="15" hidden="1" customHeight="1" x14ac:dyDescent="0.2">
      <c r="A110" s="82"/>
      <c r="B110" s="82"/>
      <c r="C110" s="82"/>
      <c r="D110" s="82"/>
      <c r="E110" s="82"/>
      <c r="F110" s="82"/>
      <c r="G110" s="82"/>
      <c r="H110" s="82"/>
      <c r="I110" s="82"/>
      <c r="J110" s="82"/>
      <c r="K110" s="148"/>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M110" s="82"/>
      <c r="AN110" s="82"/>
    </row>
    <row r="111" spans="1:40" ht="15" hidden="1" customHeight="1" x14ac:dyDescent="0.2">
      <c r="A111" s="82"/>
      <c r="B111" s="82"/>
      <c r="C111" s="82"/>
      <c r="D111" s="82"/>
      <c r="E111" s="82"/>
      <c r="F111" s="82"/>
      <c r="G111" s="82"/>
      <c r="H111" s="82"/>
      <c r="I111" s="82"/>
      <c r="J111" s="82"/>
      <c r="K111" s="148"/>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M111" s="82"/>
      <c r="AN111" s="82"/>
    </row>
    <row r="112" spans="1:40" ht="15" hidden="1" customHeight="1" x14ac:dyDescent="0.2">
      <c r="A112" s="82"/>
      <c r="B112" s="82"/>
      <c r="C112" s="82"/>
      <c r="D112" s="82"/>
      <c r="E112" s="82"/>
      <c r="F112" s="82"/>
      <c r="G112" s="82"/>
      <c r="H112" s="82"/>
      <c r="I112" s="82"/>
      <c r="J112" s="82"/>
      <c r="K112" s="148"/>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M112" s="82"/>
      <c r="AN112" s="82"/>
    </row>
    <row r="113" spans="1:40" ht="15" hidden="1" customHeight="1" x14ac:dyDescent="0.2">
      <c r="A113" s="82"/>
      <c r="B113" s="82"/>
      <c r="C113" s="82"/>
      <c r="D113" s="82"/>
      <c r="E113" s="82"/>
      <c r="F113" s="82"/>
      <c r="G113" s="82"/>
      <c r="H113" s="82"/>
      <c r="I113" s="82"/>
      <c r="J113" s="82"/>
      <c r="K113" s="148"/>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M113" s="82"/>
      <c r="AN113" s="82"/>
    </row>
    <row r="114" spans="1:40" ht="15" hidden="1" customHeight="1" x14ac:dyDescent="0.2">
      <c r="A114" s="82"/>
      <c r="B114" s="82"/>
      <c r="C114" s="82"/>
      <c r="D114" s="82"/>
      <c r="E114" s="82"/>
      <c r="F114" s="82"/>
      <c r="G114" s="82"/>
      <c r="H114" s="82"/>
      <c r="I114" s="82"/>
      <c r="J114" s="82"/>
      <c r="K114" s="148"/>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M114" s="82"/>
      <c r="AN114" s="82"/>
    </row>
    <row r="115" spans="1:40" ht="15" hidden="1" customHeight="1" x14ac:dyDescent="0.2">
      <c r="A115" s="82"/>
      <c r="B115" s="82"/>
      <c r="C115" s="82"/>
      <c r="D115" s="82"/>
      <c r="E115" s="82"/>
      <c r="F115" s="82"/>
      <c r="G115" s="82"/>
      <c r="H115" s="82"/>
      <c r="I115" s="82"/>
      <c r="J115" s="82"/>
      <c r="K115" s="148"/>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M115" s="82"/>
      <c r="AN115" s="82"/>
    </row>
    <row r="116" spans="1:40" ht="15" hidden="1" customHeight="1" x14ac:dyDescent="0.2">
      <c r="A116" s="82"/>
      <c r="B116" s="82"/>
      <c r="C116" s="82"/>
      <c r="D116" s="82"/>
      <c r="E116" s="82"/>
      <c r="F116" s="82"/>
      <c r="G116" s="82"/>
      <c r="H116" s="82"/>
      <c r="I116" s="82"/>
      <c r="J116" s="82"/>
      <c r="K116" s="148"/>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M116" s="82"/>
      <c r="AN116" s="82"/>
    </row>
    <row r="117" spans="1:40" ht="15" hidden="1" customHeight="1" x14ac:dyDescent="0.2">
      <c r="A117" s="82"/>
      <c r="B117" s="82"/>
      <c r="C117" s="82"/>
      <c r="D117" s="82"/>
      <c r="E117" s="82"/>
      <c r="F117" s="82"/>
      <c r="G117" s="82"/>
      <c r="H117" s="82"/>
      <c r="I117" s="82"/>
      <c r="J117" s="82"/>
      <c r="K117" s="148"/>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M117" s="82"/>
      <c r="AN117" s="82"/>
    </row>
    <row r="118" spans="1:40" ht="15" hidden="1" customHeight="1" x14ac:dyDescent="0.2">
      <c r="A118" s="82"/>
      <c r="B118" s="82"/>
      <c r="C118" s="82"/>
      <c r="D118" s="82"/>
      <c r="E118" s="82"/>
      <c r="F118" s="82"/>
      <c r="G118" s="82"/>
      <c r="H118" s="82"/>
      <c r="I118" s="82"/>
      <c r="J118" s="82"/>
      <c r="K118" s="148"/>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M118" s="82"/>
      <c r="AN118" s="82"/>
    </row>
    <row r="119" spans="1:40" ht="15" hidden="1" customHeight="1" x14ac:dyDescent="0.2">
      <c r="A119" s="82"/>
      <c r="B119" s="82"/>
      <c r="C119" s="82"/>
      <c r="D119" s="82"/>
      <c r="E119" s="82"/>
      <c r="F119" s="82"/>
      <c r="G119" s="82"/>
      <c r="H119" s="82"/>
      <c r="I119" s="82"/>
      <c r="J119" s="82"/>
      <c r="K119" s="148"/>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M119" s="82"/>
      <c r="AN119" s="82"/>
    </row>
    <row r="120" spans="1:40" ht="15" hidden="1" customHeight="1" x14ac:dyDescent="0.2">
      <c r="A120" s="82"/>
      <c r="B120" s="82"/>
      <c r="C120" s="82"/>
      <c r="D120" s="82"/>
      <c r="E120" s="82"/>
      <c r="F120" s="82"/>
      <c r="G120" s="82"/>
      <c r="H120" s="82"/>
      <c r="I120" s="82"/>
      <c r="J120" s="82"/>
      <c r="K120" s="148"/>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M120" s="82"/>
      <c r="AN120" s="82"/>
    </row>
    <row r="121" spans="1:40" ht="15" hidden="1" customHeight="1" x14ac:dyDescent="0.2">
      <c r="A121" s="82"/>
      <c r="B121" s="82"/>
      <c r="C121" s="82"/>
      <c r="D121" s="82"/>
      <c r="E121" s="82"/>
      <c r="F121" s="82"/>
      <c r="G121" s="82"/>
      <c r="H121" s="82"/>
      <c r="I121" s="82"/>
      <c r="J121" s="82"/>
      <c r="K121" s="148"/>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M121" s="82"/>
      <c r="AN121" s="82"/>
    </row>
    <row r="122" spans="1:40" ht="15" hidden="1" customHeight="1" x14ac:dyDescent="0.2">
      <c r="A122" s="82"/>
      <c r="B122" s="82"/>
      <c r="C122" s="82"/>
      <c r="D122" s="82"/>
      <c r="E122" s="82"/>
      <c r="F122" s="82"/>
      <c r="G122" s="82"/>
      <c r="H122" s="82"/>
      <c r="I122" s="82"/>
      <c r="J122" s="82"/>
      <c r="K122" s="148"/>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M122" s="82"/>
      <c r="AN122" s="82"/>
    </row>
    <row r="123" spans="1:40" ht="12.75" hidden="1" customHeight="1" x14ac:dyDescent="0.2">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M123" s="82"/>
      <c r="AN123" s="82"/>
    </row>
    <row r="124" spans="1:40" ht="12.75" hidden="1" customHeight="1" x14ac:dyDescent="0.2">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M124" s="82"/>
      <c r="AN124" s="82"/>
    </row>
    <row r="125" spans="1:40" ht="12.75" hidden="1" customHeight="1" x14ac:dyDescent="0.2">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M125" s="82"/>
      <c r="AN125" s="82"/>
    </row>
    <row r="126" spans="1:40" ht="12.75" hidden="1" customHeight="1" x14ac:dyDescent="0.2">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M126" s="82"/>
      <c r="AN126" s="82"/>
    </row>
    <row r="127" spans="1:40" ht="12.75" hidden="1" customHeight="1" x14ac:dyDescent="0.2">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M127" s="82"/>
      <c r="AN127" s="82"/>
    </row>
    <row r="128" spans="1:40" ht="12.75" hidden="1" customHeight="1" x14ac:dyDescent="0.2">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M128" s="82"/>
      <c r="AN128" s="82"/>
    </row>
    <row r="129" spans="1:40" ht="12.75" hidden="1" customHeight="1" x14ac:dyDescent="0.2">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M129" s="82"/>
      <c r="AN129" s="82"/>
    </row>
    <row r="130" spans="1:40" ht="12.75" hidden="1" customHeight="1" x14ac:dyDescent="0.2">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M130" s="82"/>
      <c r="AN130" s="82"/>
    </row>
    <row r="131" spans="1:40" ht="12.75" hidden="1" customHeight="1" x14ac:dyDescent="0.2">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M131" s="82"/>
      <c r="AN131" s="82"/>
    </row>
    <row r="132" spans="1:40" ht="12.75" hidden="1" customHeight="1" x14ac:dyDescent="0.2">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M132" s="82"/>
      <c r="AN132" s="82"/>
    </row>
    <row r="133" spans="1:40" ht="12.75" hidden="1" customHeight="1" x14ac:dyDescent="0.2">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M133" s="82"/>
      <c r="AN133" s="82"/>
    </row>
    <row r="134" spans="1:40" ht="12.75" hidden="1" customHeight="1"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M134" s="82"/>
      <c r="AN134" s="82"/>
    </row>
    <row r="135" spans="1:40" ht="12.75" hidden="1" customHeight="1" x14ac:dyDescent="0.2">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M135" s="82"/>
      <c r="AN135" s="82"/>
    </row>
    <row r="136" spans="1:40" ht="12.75" hidden="1" customHeight="1" x14ac:dyDescent="0.2">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M136" s="82"/>
      <c r="AN136" s="82"/>
    </row>
    <row r="137" spans="1:40" ht="12.75" hidden="1" customHeight="1" x14ac:dyDescent="0.2">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M137" s="82"/>
      <c r="AN137" s="82"/>
    </row>
    <row r="138" spans="1:40" ht="12.75" hidden="1" customHeight="1" x14ac:dyDescent="0.2">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M138" s="82"/>
      <c r="AN138" s="82"/>
    </row>
    <row r="139" spans="1:40" ht="12.75" hidden="1" customHeight="1" x14ac:dyDescent="0.2">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M139" s="82"/>
      <c r="AN139" s="82"/>
    </row>
    <row r="140" spans="1:40" ht="12.75" hidden="1" customHeight="1" x14ac:dyDescent="0.2">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M140" s="82"/>
      <c r="AN140" s="82"/>
    </row>
    <row r="141" spans="1:40" ht="12.75" hidden="1" customHeight="1" x14ac:dyDescent="0.2">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M141" s="82"/>
      <c r="AN141" s="82"/>
    </row>
    <row r="142" spans="1:40" ht="12.75" hidden="1" customHeight="1" x14ac:dyDescent="0.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M142" s="82"/>
      <c r="AN142" s="82"/>
    </row>
    <row r="143" spans="1:40" ht="12.75" hidden="1" customHeight="1" x14ac:dyDescent="0.2">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M143" s="82"/>
      <c r="AN143" s="82"/>
    </row>
    <row r="144" spans="1:40" ht="12.75" hidden="1" customHeight="1" x14ac:dyDescent="0.2">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M144" s="82"/>
      <c r="AN144" s="82"/>
    </row>
    <row r="145" spans="1:40" ht="12.75" hidden="1" customHeight="1" x14ac:dyDescent="0.2">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M145" s="82"/>
      <c r="AN145" s="82"/>
    </row>
    <row r="146" spans="1:40" ht="12.75" hidden="1" customHeight="1" x14ac:dyDescent="0.2">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M146" s="82"/>
      <c r="AN146" s="82"/>
    </row>
    <row r="147" spans="1:40" ht="12.75" hidden="1" customHeight="1" x14ac:dyDescent="0.2">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M147" s="82"/>
      <c r="AN147" s="82"/>
    </row>
    <row r="148" spans="1:40" ht="12.75" hidden="1" customHeight="1" x14ac:dyDescent="0.2">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M148" s="82"/>
      <c r="AN148" s="82"/>
    </row>
    <row r="149" spans="1:40" ht="12.75" customHeight="1" x14ac:dyDescent="0.2">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M149" s="82"/>
      <c r="AN149" s="82"/>
    </row>
    <row r="150" spans="1:40" ht="12.75" customHeight="1" x14ac:dyDescent="0.2">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M150" s="82"/>
      <c r="AN150" s="82"/>
    </row>
    <row r="151" spans="1:40" ht="12.75" customHeight="1" x14ac:dyDescent="0.2">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M151" s="82"/>
      <c r="AN151" s="82"/>
    </row>
    <row r="152" spans="1:40" ht="12.75"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M152" s="82"/>
      <c r="AN152" s="82"/>
    </row>
    <row r="153" spans="1:40" ht="12.75" customHeight="1" x14ac:dyDescent="0.2">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M153" s="82"/>
      <c r="AN153" s="82"/>
    </row>
    <row r="154" spans="1:40" ht="12.75"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M154" s="82"/>
      <c r="AN154" s="82"/>
    </row>
    <row r="155" spans="1:40" ht="12.75" customHeight="1" x14ac:dyDescent="0.2">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M155" s="82"/>
      <c r="AN155" s="82"/>
    </row>
    <row r="156" spans="1:40" ht="12.75"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M156" s="82"/>
      <c r="AN156" s="82"/>
    </row>
    <row r="157" spans="1:40" ht="12.75" customHeight="1" x14ac:dyDescent="0.2">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M157" s="82"/>
      <c r="AN157" s="82"/>
    </row>
    <row r="158" spans="1:40" ht="12.75" customHeight="1" x14ac:dyDescent="0.2">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M158" s="82"/>
      <c r="AN158" s="82"/>
    </row>
    <row r="159" spans="1:40" ht="12.75" customHeight="1" x14ac:dyDescent="0.2">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M159" s="82"/>
      <c r="AN159" s="82"/>
    </row>
    <row r="160" spans="1:40" ht="12.75" customHeight="1"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M160" s="82"/>
      <c r="AN160" s="82"/>
    </row>
    <row r="161" spans="1:40" ht="12.75" customHeight="1"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M161" s="82"/>
      <c r="AN161" s="82"/>
    </row>
    <row r="162" spans="1:40" ht="12.75"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M162" s="82"/>
      <c r="AN162" s="82"/>
    </row>
    <row r="163" spans="1:40" ht="12.75" customHeight="1"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M163" s="82"/>
      <c r="AN163" s="82"/>
    </row>
    <row r="164" spans="1:40" ht="12.75"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M164" s="82"/>
      <c r="AN164" s="82"/>
    </row>
    <row r="165" spans="1:40" ht="12.75"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M165" s="82"/>
      <c r="AN165" s="82"/>
    </row>
    <row r="166" spans="1:40" ht="12.75" customHeight="1"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M166" s="82"/>
      <c r="AN166" s="82"/>
    </row>
    <row r="167" spans="1:40" ht="12.75" customHeight="1" x14ac:dyDescent="0.2">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M167" s="82"/>
      <c r="AN167" s="82"/>
    </row>
    <row r="168" spans="1:40" ht="12.75"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M168" s="82"/>
      <c r="AN168" s="82"/>
    </row>
    <row r="169" spans="1:40" ht="12.75" customHeight="1"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M169" s="82"/>
      <c r="AN169" s="82"/>
    </row>
    <row r="170" spans="1:40" ht="12.75"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M170" s="82"/>
      <c r="AN170" s="82"/>
    </row>
    <row r="171" spans="1:40" ht="12.75" customHeight="1" x14ac:dyDescent="0.2">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M171" s="82"/>
      <c r="AN171" s="82"/>
    </row>
    <row r="172" spans="1:40" ht="12.75"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M172" s="82"/>
      <c r="AN172" s="82"/>
    </row>
    <row r="173" spans="1:40" ht="12.75" customHeight="1" x14ac:dyDescent="0.2">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M173" s="82"/>
      <c r="AN173" s="82"/>
    </row>
    <row r="174" spans="1:40" ht="12.75"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M174" s="82"/>
      <c r="AN174" s="82"/>
    </row>
    <row r="175" spans="1:40" ht="12.75"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M175" s="82"/>
      <c r="AN175" s="82"/>
    </row>
    <row r="176" spans="1:40" ht="12.75" customHeight="1"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M176" s="82"/>
      <c r="AN176" s="82"/>
    </row>
    <row r="177" spans="1:40" ht="12.75"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M177" s="82"/>
      <c r="AN177" s="82"/>
    </row>
    <row r="178" spans="1:40" ht="12.75"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M178" s="82"/>
      <c r="AN178" s="82"/>
    </row>
    <row r="179" spans="1:40" ht="12.75" customHeight="1" x14ac:dyDescent="0.2">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M179" s="82"/>
      <c r="AN179" s="82"/>
    </row>
    <row r="180" spans="1:40" ht="12.75"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M180" s="82"/>
      <c r="AN180" s="82"/>
    </row>
    <row r="181" spans="1:40" ht="12.75"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M181" s="82"/>
      <c r="AN181" s="82"/>
    </row>
    <row r="182" spans="1:40" ht="12.75" customHeight="1" x14ac:dyDescent="0.2">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M182" s="82"/>
      <c r="AN182" s="82"/>
    </row>
    <row r="183" spans="1:40" ht="12.75"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M183" s="82"/>
      <c r="AN183" s="82"/>
    </row>
    <row r="184" spans="1:40" ht="12.75" customHeight="1" x14ac:dyDescent="0.2">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M184" s="82"/>
      <c r="AN184" s="82"/>
    </row>
    <row r="185" spans="1:40" ht="12.75" customHeight="1" x14ac:dyDescent="0.2">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M185" s="82"/>
      <c r="AN185" s="82"/>
    </row>
    <row r="186" spans="1:40" ht="12.75" customHeight="1"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M186" s="82"/>
      <c r="AN186" s="82"/>
    </row>
    <row r="187" spans="1:40" ht="12.75" customHeight="1"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M187" s="82"/>
      <c r="AN187" s="82"/>
    </row>
    <row r="188" spans="1:40" ht="12.75" customHeight="1"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M188" s="82"/>
      <c r="AN188" s="82"/>
    </row>
    <row r="189" spans="1:40" ht="12.75" customHeight="1"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M189" s="82"/>
      <c r="AN189" s="82"/>
    </row>
    <row r="190" spans="1:40" ht="12.75" customHeight="1" x14ac:dyDescent="0.2">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M190" s="82"/>
      <c r="AN190" s="82"/>
    </row>
    <row r="191" spans="1:40" ht="12.75" customHeight="1" x14ac:dyDescent="0.2">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M191" s="82"/>
      <c r="AN191" s="82"/>
    </row>
    <row r="192" spans="1:40" ht="12.75" customHeight="1"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M192" s="82"/>
      <c r="AN192" s="82"/>
    </row>
    <row r="193" spans="1:40" ht="12.75" customHeight="1" x14ac:dyDescent="0.2">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M193" s="82"/>
      <c r="AN193" s="82"/>
    </row>
    <row r="194" spans="1:40" ht="12.75"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M194" s="82"/>
      <c r="AN194" s="82"/>
    </row>
    <row r="195" spans="1:40" ht="12.75"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M195" s="82"/>
      <c r="AN195" s="82"/>
    </row>
    <row r="196" spans="1:40" ht="12.75" customHeight="1" x14ac:dyDescent="0.2">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M196" s="82"/>
      <c r="AN196" s="82"/>
    </row>
    <row r="197" spans="1:40" ht="12.75" customHeight="1" x14ac:dyDescent="0.2">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M197" s="82"/>
      <c r="AN197" s="82"/>
    </row>
    <row r="198" spans="1:40" ht="12.75"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M198" s="82"/>
      <c r="AN198" s="82"/>
    </row>
    <row r="199" spans="1:40" ht="12.75"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M199" s="82"/>
      <c r="AN199" s="82"/>
    </row>
    <row r="200" spans="1:40" ht="12.75"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M200" s="82"/>
      <c r="AN200" s="82"/>
    </row>
    <row r="201" spans="1:40" ht="12.75"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M201" s="82"/>
      <c r="AN201" s="82"/>
    </row>
    <row r="202" spans="1:40" ht="12.75" customHeight="1" x14ac:dyDescent="0.2">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M202" s="82"/>
      <c r="AN202" s="82"/>
    </row>
    <row r="203" spans="1:40" ht="12.75" customHeight="1" x14ac:dyDescent="0.2">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M203" s="82"/>
      <c r="AN203" s="82"/>
    </row>
    <row r="204" spans="1:40" ht="12.75" customHeight="1" x14ac:dyDescent="0.2">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M204" s="82"/>
      <c r="AN204" s="82"/>
    </row>
    <row r="205" spans="1:40" ht="12.75" customHeight="1"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M205" s="82"/>
      <c r="AN205" s="82"/>
    </row>
    <row r="206" spans="1:40" ht="12.75" customHeight="1" x14ac:dyDescent="0.2">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M206" s="82"/>
      <c r="AN206" s="82"/>
    </row>
    <row r="207" spans="1:40" ht="12.75"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M207" s="82"/>
      <c r="AN207" s="82"/>
    </row>
    <row r="208" spans="1:40" ht="12.75"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M208" s="82"/>
      <c r="AN208" s="82"/>
    </row>
    <row r="209" spans="1:40" ht="12.75" customHeight="1" x14ac:dyDescent="0.2">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M209" s="82"/>
      <c r="AN209" s="82"/>
    </row>
    <row r="210" spans="1:40" ht="12.75"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M210" s="82"/>
      <c r="AN210" s="82"/>
    </row>
    <row r="211" spans="1:40" ht="12.75" customHeight="1" x14ac:dyDescent="0.2">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M211" s="82"/>
      <c r="AN211" s="82"/>
    </row>
    <row r="212" spans="1:40" ht="12.75" customHeight="1" x14ac:dyDescent="0.2">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M212" s="82"/>
      <c r="AN212" s="82"/>
    </row>
    <row r="213" spans="1:40" ht="12.75"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M213" s="82"/>
      <c r="AN213" s="82"/>
    </row>
    <row r="214" spans="1:40" ht="12.75" customHeight="1"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M214" s="82"/>
      <c r="AN214" s="82"/>
    </row>
    <row r="215" spans="1:40" ht="12.75" customHeight="1" x14ac:dyDescent="0.2">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M215" s="82"/>
      <c r="AN215" s="82"/>
    </row>
    <row r="216" spans="1:40" ht="12.75" customHeight="1" x14ac:dyDescent="0.2">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M216" s="82"/>
      <c r="AN216" s="82"/>
    </row>
    <row r="217" spans="1:40" ht="12.75" customHeight="1" x14ac:dyDescent="0.2">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M217" s="82"/>
      <c r="AN217" s="82"/>
    </row>
    <row r="218" spans="1:40" ht="12.75" customHeight="1" x14ac:dyDescent="0.2">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M218" s="82"/>
      <c r="AN218" s="82"/>
    </row>
    <row r="219" spans="1:40" ht="12.75"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M219" s="82"/>
      <c r="AN219" s="82"/>
    </row>
    <row r="220" spans="1:40" ht="12.75" customHeight="1" x14ac:dyDescent="0.2">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M220" s="82"/>
      <c r="AN220" s="82"/>
    </row>
    <row r="221" spans="1:40" ht="12.75" customHeight="1" x14ac:dyDescent="0.2">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M221" s="82"/>
      <c r="AN221" s="82"/>
    </row>
    <row r="222" spans="1:40" ht="12.75" customHeight="1" x14ac:dyDescent="0.2">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M222" s="82"/>
      <c r="AN222" s="82"/>
    </row>
    <row r="223" spans="1:40" ht="12.75" customHeight="1" x14ac:dyDescent="0.2">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M223" s="82"/>
      <c r="AN223" s="82"/>
    </row>
    <row r="224" spans="1:40" ht="12.75" customHeight="1" x14ac:dyDescent="0.2">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M224" s="82"/>
      <c r="AN224" s="82"/>
    </row>
    <row r="225" spans="1:40" ht="12.75" customHeight="1" x14ac:dyDescent="0.2">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M225" s="82"/>
      <c r="AN225" s="82"/>
    </row>
    <row r="226" spans="1:40" ht="12.75" customHeight="1" x14ac:dyDescent="0.2">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M226" s="82"/>
      <c r="AN226" s="82"/>
    </row>
    <row r="227" spans="1:40" ht="12.75" customHeight="1" x14ac:dyDescent="0.2">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M227" s="82"/>
      <c r="AN227" s="82"/>
    </row>
    <row r="228" spans="1:40" ht="12.75" customHeight="1" x14ac:dyDescent="0.2">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M228" s="82"/>
      <c r="AN228" s="82"/>
    </row>
    <row r="229" spans="1:40" ht="12.75" customHeight="1" x14ac:dyDescent="0.2">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M229" s="82"/>
      <c r="AN229" s="82"/>
    </row>
    <row r="230" spans="1:40" ht="12.75" customHeight="1" x14ac:dyDescent="0.2">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M230" s="82"/>
      <c r="AN230" s="82"/>
    </row>
    <row r="231" spans="1:40" ht="12.75" customHeight="1" x14ac:dyDescent="0.2">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M231" s="82"/>
      <c r="AN231" s="82"/>
    </row>
    <row r="232" spans="1:40" ht="12.75" customHeight="1" x14ac:dyDescent="0.2">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M232" s="82"/>
      <c r="AN232" s="82"/>
    </row>
    <row r="233" spans="1:40" ht="12.75" customHeight="1" x14ac:dyDescent="0.2">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M233" s="82"/>
      <c r="AN233" s="82"/>
    </row>
    <row r="234" spans="1:40" ht="12.75" customHeight="1" x14ac:dyDescent="0.2">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M234" s="82"/>
      <c r="AN234" s="82"/>
    </row>
    <row r="235" spans="1:40" ht="12.75" customHeight="1" x14ac:dyDescent="0.2">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M235" s="82"/>
      <c r="AN235" s="82"/>
    </row>
    <row r="236" spans="1:40" ht="12.75" customHeight="1" x14ac:dyDescent="0.2">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M236" s="82"/>
      <c r="AN236" s="82"/>
    </row>
    <row r="237" spans="1:40" ht="12.75" customHeight="1" x14ac:dyDescent="0.2">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M237" s="82"/>
      <c r="AN237" s="82"/>
    </row>
    <row r="238" spans="1:40" ht="12.75" customHeight="1" x14ac:dyDescent="0.2">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M238" s="82"/>
      <c r="AN238" s="82"/>
    </row>
    <row r="239" spans="1:40" ht="12.75" customHeight="1" x14ac:dyDescent="0.2">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M239" s="82"/>
      <c r="AN239" s="82"/>
    </row>
    <row r="240" spans="1:40" ht="12.75" customHeight="1" x14ac:dyDescent="0.2">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M240" s="82"/>
      <c r="AN240" s="82"/>
    </row>
    <row r="241" spans="1:40" ht="12.75" customHeight="1" x14ac:dyDescent="0.2">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M241" s="82"/>
      <c r="AN241" s="82"/>
    </row>
    <row r="242" spans="1:40" ht="12.75" customHeight="1" x14ac:dyDescent="0.2">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M242" s="82"/>
      <c r="AN242" s="82"/>
    </row>
    <row r="243" spans="1:40" ht="12.75" customHeight="1" x14ac:dyDescent="0.2">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M243" s="82"/>
      <c r="AN243" s="82"/>
    </row>
    <row r="244" spans="1:40" ht="12.75" customHeight="1" x14ac:dyDescent="0.2">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M244" s="82"/>
      <c r="AN244" s="82"/>
    </row>
    <row r="245" spans="1:40" ht="12.75" customHeight="1" x14ac:dyDescent="0.2">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M245" s="82"/>
      <c r="AN245" s="82"/>
    </row>
    <row r="246" spans="1:40" ht="12.75" customHeight="1" x14ac:dyDescent="0.2">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M246" s="82"/>
      <c r="AN246" s="82"/>
    </row>
    <row r="247" spans="1:40" ht="12.75" customHeight="1" x14ac:dyDescent="0.2">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M247" s="82"/>
      <c r="AN247" s="82"/>
    </row>
    <row r="248" spans="1:40" ht="12.75" customHeight="1" x14ac:dyDescent="0.2">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M248" s="82"/>
      <c r="AN248" s="82"/>
    </row>
    <row r="249" spans="1:40" ht="12.75" customHeight="1" x14ac:dyDescent="0.2">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M249" s="82"/>
      <c r="AN249" s="82"/>
    </row>
    <row r="250" spans="1:40" ht="12.75" customHeight="1" x14ac:dyDescent="0.2">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M250" s="82"/>
      <c r="AN250" s="82"/>
    </row>
    <row r="251" spans="1:40" ht="12.75" customHeight="1" x14ac:dyDescent="0.2">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M251" s="82"/>
      <c r="AN251" s="82"/>
    </row>
    <row r="252" spans="1:40" ht="12.75" customHeight="1" x14ac:dyDescent="0.2">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M252" s="82"/>
      <c r="AN252" s="82"/>
    </row>
    <row r="253" spans="1:40" ht="12.75" customHeight="1" x14ac:dyDescent="0.2">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M253" s="82"/>
      <c r="AN253" s="82"/>
    </row>
    <row r="254" spans="1:40" ht="12.75" customHeight="1" x14ac:dyDescent="0.2">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M254" s="82"/>
      <c r="AN254" s="82"/>
    </row>
    <row r="255" spans="1:40" ht="12.75" customHeight="1" x14ac:dyDescent="0.2">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M255" s="82"/>
      <c r="AN255" s="82"/>
    </row>
    <row r="256" spans="1:40" ht="12.75" customHeight="1" x14ac:dyDescent="0.2">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M256" s="82"/>
      <c r="AN256" s="82"/>
    </row>
    <row r="257" spans="1:40" ht="12.75" customHeight="1" x14ac:dyDescent="0.2">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M257" s="82"/>
      <c r="AN257" s="82"/>
    </row>
    <row r="258" spans="1:40" ht="12.75" customHeight="1" x14ac:dyDescent="0.2">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M258" s="82"/>
      <c r="AN258" s="82"/>
    </row>
    <row r="259" spans="1:40" ht="12.75" customHeight="1" x14ac:dyDescent="0.2">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M259" s="82"/>
      <c r="AN259" s="82"/>
    </row>
    <row r="260" spans="1:40" ht="12.75" customHeight="1" x14ac:dyDescent="0.2">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M260" s="82"/>
      <c r="AN260" s="82"/>
    </row>
    <row r="261" spans="1:40" ht="12.75" customHeight="1" x14ac:dyDescent="0.2">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M261" s="82"/>
      <c r="AN261" s="82"/>
    </row>
    <row r="262" spans="1:40" ht="12.75" customHeight="1" x14ac:dyDescent="0.2">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M262" s="82"/>
      <c r="AN262" s="82"/>
    </row>
    <row r="263" spans="1:40" ht="12.75" customHeight="1" x14ac:dyDescent="0.2">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M263" s="82"/>
      <c r="AN263" s="82"/>
    </row>
    <row r="264" spans="1:40" ht="12.75" customHeight="1" x14ac:dyDescent="0.2">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M264" s="82"/>
      <c r="AN264" s="82"/>
    </row>
    <row r="265" spans="1:40" ht="12.75" customHeight="1" x14ac:dyDescent="0.2">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M265" s="82"/>
      <c r="AN265" s="82"/>
    </row>
    <row r="266" spans="1:40" ht="12.75" customHeight="1" x14ac:dyDescent="0.2">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M266" s="82"/>
      <c r="AN266" s="82"/>
    </row>
    <row r="267" spans="1:40" ht="12.75" customHeight="1" x14ac:dyDescent="0.2">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M267" s="82"/>
      <c r="AN267" s="82"/>
    </row>
    <row r="268" spans="1:40" ht="12.75" customHeight="1" x14ac:dyDescent="0.2">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M268" s="82"/>
      <c r="AN268" s="82"/>
    </row>
    <row r="269" spans="1:40" ht="12.75" customHeight="1" x14ac:dyDescent="0.2">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M269" s="82"/>
      <c r="AN269" s="82"/>
    </row>
    <row r="270" spans="1:40" ht="12.75" customHeight="1" x14ac:dyDescent="0.2">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M270" s="82"/>
      <c r="AN270" s="82"/>
    </row>
    <row r="271" spans="1:40" ht="12.75" customHeight="1" x14ac:dyDescent="0.2">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M271" s="82"/>
      <c r="AN271" s="82"/>
    </row>
    <row r="272" spans="1:40" ht="12.75" customHeight="1" x14ac:dyDescent="0.2">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M272" s="82"/>
      <c r="AN272" s="82"/>
    </row>
    <row r="273" spans="1:40" ht="12.75" customHeight="1" x14ac:dyDescent="0.2">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M273" s="82"/>
      <c r="AN273" s="82"/>
    </row>
    <row r="274" spans="1:40" ht="12.75" customHeight="1" x14ac:dyDescent="0.2">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M274" s="82"/>
      <c r="AN274" s="82"/>
    </row>
    <row r="275" spans="1:40" ht="12.75" customHeight="1" x14ac:dyDescent="0.2">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M275" s="82"/>
      <c r="AN275" s="82"/>
    </row>
    <row r="276" spans="1:40" ht="12.75" customHeight="1" x14ac:dyDescent="0.2">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M276" s="82"/>
      <c r="AN276" s="82"/>
    </row>
    <row r="277" spans="1:40" ht="12.75" customHeight="1" x14ac:dyDescent="0.2">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M277" s="82"/>
      <c r="AN277" s="82"/>
    </row>
    <row r="278" spans="1:40" ht="12.75" customHeight="1" x14ac:dyDescent="0.2">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M278" s="82"/>
      <c r="AN278" s="82"/>
    </row>
    <row r="279" spans="1:40" ht="12.75" customHeight="1" x14ac:dyDescent="0.2">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M279" s="82"/>
      <c r="AN279" s="82"/>
    </row>
    <row r="280" spans="1:40" ht="12.75" customHeight="1" x14ac:dyDescent="0.2">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M280" s="82"/>
      <c r="AN280" s="82"/>
    </row>
    <row r="281" spans="1:40" ht="12.75" customHeight="1" x14ac:dyDescent="0.2">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M281" s="82"/>
      <c r="AN281" s="82"/>
    </row>
    <row r="282" spans="1:40" ht="12.75" customHeight="1" x14ac:dyDescent="0.2">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M282" s="82"/>
      <c r="AN282" s="82"/>
    </row>
    <row r="283" spans="1:40" ht="12.75" customHeight="1" x14ac:dyDescent="0.2">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M283" s="82"/>
      <c r="AN283" s="82"/>
    </row>
    <row r="284" spans="1:40" ht="12.75" customHeight="1" x14ac:dyDescent="0.2">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M284" s="82"/>
      <c r="AN284" s="82"/>
    </row>
    <row r="285" spans="1:40" ht="12.75" customHeight="1" x14ac:dyDescent="0.2">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M285" s="82"/>
      <c r="AN285" s="82"/>
    </row>
    <row r="286" spans="1:40" ht="12.75" customHeight="1" x14ac:dyDescent="0.2">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M286" s="82"/>
      <c r="AN286" s="82"/>
    </row>
    <row r="287" spans="1:40" ht="12.75" customHeight="1" x14ac:dyDescent="0.2">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M287" s="82"/>
      <c r="AN287" s="82"/>
    </row>
    <row r="288" spans="1:40" ht="12.75" customHeight="1" x14ac:dyDescent="0.2">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M288" s="82"/>
      <c r="AN288" s="82"/>
    </row>
    <row r="289" spans="1:40" ht="12.75" customHeight="1" x14ac:dyDescent="0.2">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M289" s="82"/>
      <c r="AN289" s="82"/>
    </row>
    <row r="290" spans="1:40" ht="12.75" customHeight="1" x14ac:dyDescent="0.2">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M290" s="82"/>
      <c r="AN290" s="82"/>
    </row>
    <row r="291" spans="1:40" ht="12.75" customHeight="1" x14ac:dyDescent="0.2">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M291" s="82"/>
      <c r="AN291" s="82"/>
    </row>
    <row r="292" spans="1:40" ht="12.75" customHeight="1" x14ac:dyDescent="0.2">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M292" s="82"/>
      <c r="AN292" s="82"/>
    </row>
    <row r="293" spans="1:40" ht="12.75" customHeight="1" x14ac:dyDescent="0.2">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M293" s="82"/>
      <c r="AN293" s="82"/>
    </row>
    <row r="294" spans="1:40" ht="12.75" customHeight="1" x14ac:dyDescent="0.2">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M294" s="82"/>
      <c r="AN294" s="82"/>
    </row>
    <row r="295" spans="1:40" ht="12.75" customHeight="1" x14ac:dyDescent="0.2">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M295" s="82"/>
      <c r="AN295" s="82"/>
    </row>
    <row r="296" spans="1:40" ht="12.75" customHeight="1" x14ac:dyDescent="0.2">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M296" s="82"/>
      <c r="AN296" s="82"/>
    </row>
    <row r="297" spans="1:40" ht="12.75" customHeight="1" x14ac:dyDescent="0.2">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M297" s="82"/>
      <c r="AN297" s="82"/>
    </row>
    <row r="298" spans="1:40" ht="12.75" customHeight="1" x14ac:dyDescent="0.2">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M298" s="82"/>
      <c r="AN298" s="82"/>
    </row>
    <row r="299" spans="1:40" ht="12.75" customHeight="1" x14ac:dyDescent="0.2">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M299" s="82"/>
      <c r="AN299" s="82"/>
    </row>
    <row r="300" spans="1:40" ht="12.75" customHeight="1" x14ac:dyDescent="0.2">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M300" s="82"/>
      <c r="AN300" s="82"/>
    </row>
    <row r="301" spans="1:40" ht="12.75" customHeight="1" x14ac:dyDescent="0.2">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M301" s="82"/>
      <c r="AN301" s="82"/>
    </row>
    <row r="302" spans="1:40" ht="12.75" customHeight="1" x14ac:dyDescent="0.2">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M302" s="82"/>
      <c r="AN302" s="82"/>
    </row>
    <row r="303" spans="1:40" ht="12.75" customHeight="1" x14ac:dyDescent="0.2">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M303" s="82"/>
      <c r="AN303" s="82"/>
    </row>
    <row r="304" spans="1:40" ht="12.75" customHeight="1" x14ac:dyDescent="0.2">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M304" s="82"/>
      <c r="AN304" s="82"/>
    </row>
    <row r="305" spans="1:40" ht="12.75" customHeight="1" x14ac:dyDescent="0.2">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M305" s="82"/>
      <c r="AN305" s="82"/>
    </row>
    <row r="306" spans="1:40" ht="12.75" customHeight="1" x14ac:dyDescent="0.2">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M306" s="82"/>
      <c r="AN306" s="82"/>
    </row>
    <row r="307" spans="1:40" ht="12.75" customHeight="1" x14ac:dyDescent="0.2">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M307" s="82"/>
      <c r="AN307" s="82"/>
    </row>
    <row r="308" spans="1:40" ht="12.75" customHeight="1" x14ac:dyDescent="0.2">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M308" s="82"/>
      <c r="AN308" s="82"/>
    </row>
    <row r="309" spans="1:40" ht="12.75" customHeight="1" x14ac:dyDescent="0.2">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M309" s="82"/>
      <c r="AN309" s="82"/>
    </row>
    <row r="310" spans="1:40" ht="12.75" customHeight="1" x14ac:dyDescent="0.2">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M310" s="82"/>
      <c r="AN310" s="82"/>
    </row>
    <row r="311" spans="1:40" ht="12.75" customHeight="1" x14ac:dyDescent="0.2">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M311" s="82"/>
      <c r="AN311" s="82"/>
    </row>
    <row r="312" spans="1:40" ht="12.75" customHeight="1" x14ac:dyDescent="0.2">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M312" s="82"/>
      <c r="AN312" s="82"/>
    </row>
    <row r="313" spans="1:40" ht="12.75" customHeight="1" x14ac:dyDescent="0.2">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M313" s="82"/>
      <c r="AN313" s="82"/>
    </row>
    <row r="314" spans="1:40" ht="12.75" customHeight="1" x14ac:dyDescent="0.2">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M314" s="82"/>
      <c r="AN314" s="82"/>
    </row>
    <row r="315" spans="1:40" ht="12.75" customHeight="1" x14ac:dyDescent="0.2">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M315" s="82"/>
      <c r="AN315" s="82"/>
    </row>
    <row r="316" spans="1:40" ht="12.75" customHeight="1" x14ac:dyDescent="0.2">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M316" s="82"/>
      <c r="AN316" s="82"/>
    </row>
    <row r="317" spans="1:40" ht="12.75" customHeight="1" x14ac:dyDescent="0.2">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M317" s="82"/>
      <c r="AN317" s="82"/>
    </row>
    <row r="318" spans="1:40" ht="12.75" customHeight="1" x14ac:dyDescent="0.2">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M318" s="82"/>
      <c r="AN318" s="82"/>
    </row>
    <row r="319" spans="1:40" ht="12.75" customHeight="1" x14ac:dyDescent="0.2">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M319" s="82"/>
      <c r="AN319" s="82"/>
    </row>
    <row r="320" spans="1:40" ht="12.75" customHeight="1" x14ac:dyDescent="0.2">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M320" s="82"/>
      <c r="AN320" s="82"/>
    </row>
    <row r="321" spans="1:40" ht="12.75" customHeight="1" x14ac:dyDescent="0.2">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M321" s="82"/>
      <c r="AN321" s="82"/>
    </row>
    <row r="322" spans="1:40" ht="12.75" customHeight="1" x14ac:dyDescent="0.2">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M322" s="82"/>
      <c r="AN322" s="82"/>
    </row>
    <row r="323" spans="1:40" ht="12.75" customHeight="1" x14ac:dyDescent="0.2">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M323" s="82"/>
      <c r="AN323" s="82"/>
    </row>
    <row r="324" spans="1:40" ht="12.75" customHeight="1" x14ac:dyDescent="0.2">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M324" s="82"/>
      <c r="AN324" s="82"/>
    </row>
    <row r="325" spans="1:40" ht="12.75" customHeight="1" x14ac:dyDescent="0.2">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M325" s="82"/>
      <c r="AN325" s="82"/>
    </row>
    <row r="326" spans="1:40" ht="12.75" customHeight="1" x14ac:dyDescent="0.2">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M326" s="82"/>
      <c r="AN326" s="82"/>
    </row>
    <row r="327" spans="1:40" ht="12.75" customHeight="1" x14ac:dyDescent="0.2">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M327" s="82"/>
      <c r="AN327" s="82"/>
    </row>
    <row r="328" spans="1:40" ht="12.75" customHeight="1" x14ac:dyDescent="0.2">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M328" s="82"/>
      <c r="AN328" s="82"/>
    </row>
    <row r="329" spans="1:40" ht="12.75" customHeight="1" x14ac:dyDescent="0.2">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M329" s="82"/>
      <c r="AN329" s="82"/>
    </row>
    <row r="330" spans="1:40" ht="12.75" customHeight="1" x14ac:dyDescent="0.2">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M330" s="82"/>
      <c r="AN330" s="82"/>
    </row>
    <row r="331" spans="1:40" ht="12.75" customHeight="1" x14ac:dyDescent="0.2">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M331" s="82"/>
      <c r="AN331" s="82"/>
    </row>
    <row r="332" spans="1:40" ht="12.75" customHeight="1" x14ac:dyDescent="0.2">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M332" s="82"/>
      <c r="AN332" s="82"/>
    </row>
    <row r="333" spans="1:40" ht="12.75" customHeight="1" x14ac:dyDescent="0.2">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M333" s="82"/>
      <c r="AN333" s="82"/>
    </row>
    <row r="334" spans="1:40" ht="12.75" customHeight="1" x14ac:dyDescent="0.2">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M334" s="82"/>
      <c r="AN334" s="82"/>
    </row>
    <row r="335" spans="1:40" ht="12.75" customHeight="1" x14ac:dyDescent="0.2">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M335" s="82"/>
      <c r="AN335" s="82"/>
    </row>
    <row r="336" spans="1:40" ht="12.75" customHeight="1" x14ac:dyDescent="0.2">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M336" s="82"/>
      <c r="AN336" s="82"/>
    </row>
    <row r="337" spans="1:40" ht="12.75" customHeight="1" x14ac:dyDescent="0.2">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M337" s="82"/>
      <c r="AN337" s="82"/>
    </row>
    <row r="338" spans="1:40" ht="12.75" customHeight="1" x14ac:dyDescent="0.2">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M338" s="82"/>
      <c r="AN338" s="82"/>
    </row>
    <row r="339" spans="1:40" ht="12.75" customHeight="1" x14ac:dyDescent="0.2">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M339" s="82"/>
      <c r="AN339" s="82"/>
    </row>
    <row r="340" spans="1:40" ht="12.75" customHeight="1" x14ac:dyDescent="0.2">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M340" s="82"/>
      <c r="AN340" s="82"/>
    </row>
    <row r="341" spans="1:40" ht="12.75" customHeight="1" x14ac:dyDescent="0.2">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M341" s="82"/>
      <c r="AN341" s="82"/>
    </row>
    <row r="342" spans="1:40" ht="12.75" customHeight="1" x14ac:dyDescent="0.2">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M342" s="82"/>
      <c r="AN342" s="82"/>
    </row>
    <row r="343" spans="1:40" ht="12.75" customHeight="1" x14ac:dyDescent="0.2">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M343" s="82"/>
      <c r="AN343" s="82"/>
    </row>
    <row r="344" spans="1:40" ht="12.75" customHeight="1" x14ac:dyDescent="0.2">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M344" s="82"/>
      <c r="AN344" s="82"/>
    </row>
    <row r="345" spans="1:40" ht="12.75" customHeight="1" x14ac:dyDescent="0.2">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M345" s="82"/>
      <c r="AN345" s="82"/>
    </row>
    <row r="346" spans="1:40" ht="12.75" customHeight="1" x14ac:dyDescent="0.2">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M346" s="82"/>
      <c r="AN346" s="82"/>
    </row>
    <row r="347" spans="1:40" ht="12.75" customHeight="1" x14ac:dyDescent="0.2">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M347" s="82"/>
      <c r="AN347" s="82"/>
    </row>
    <row r="348" spans="1:40" ht="12.75" customHeight="1" x14ac:dyDescent="0.2">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M348" s="82"/>
      <c r="AN348" s="82"/>
    </row>
    <row r="349" spans="1:40" ht="12.75" customHeight="1" x14ac:dyDescent="0.2">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M349" s="82"/>
      <c r="AN349" s="82"/>
    </row>
    <row r="350" spans="1:40" ht="12.75" customHeight="1" x14ac:dyDescent="0.2">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M350" s="82"/>
      <c r="AN350" s="82"/>
    </row>
    <row r="351" spans="1:40" ht="12.75" customHeight="1" x14ac:dyDescent="0.2">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M351" s="82"/>
      <c r="AN351" s="82"/>
    </row>
    <row r="352" spans="1:40" ht="12.75" customHeight="1" x14ac:dyDescent="0.2">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M352" s="82"/>
      <c r="AN352" s="82"/>
    </row>
    <row r="353" spans="1:40" ht="12.75" customHeight="1" x14ac:dyDescent="0.2">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M353" s="82"/>
      <c r="AN353" s="82"/>
    </row>
    <row r="354" spans="1:40" ht="12.75" customHeight="1" x14ac:dyDescent="0.2">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M354" s="82"/>
      <c r="AN354" s="82"/>
    </row>
    <row r="355" spans="1:40" ht="12.75" customHeight="1" x14ac:dyDescent="0.2">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M355" s="82"/>
      <c r="AN355" s="82"/>
    </row>
    <row r="356" spans="1:40" ht="12.75" customHeight="1" x14ac:dyDescent="0.2">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M356" s="82"/>
      <c r="AN356" s="82"/>
    </row>
    <row r="357" spans="1:40" ht="12.75" customHeight="1" x14ac:dyDescent="0.2">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M357" s="82"/>
      <c r="AN357" s="82"/>
    </row>
    <row r="358" spans="1:40" ht="12.75" customHeight="1" x14ac:dyDescent="0.2">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M358" s="82"/>
      <c r="AN358" s="82"/>
    </row>
    <row r="359" spans="1:40" ht="12.75" customHeight="1" x14ac:dyDescent="0.2">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M359" s="82"/>
      <c r="AN359" s="82"/>
    </row>
    <row r="360" spans="1:40" ht="12.75" customHeight="1" x14ac:dyDescent="0.2">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M360" s="82"/>
      <c r="AN360" s="82"/>
    </row>
    <row r="361" spans="1:40" ht="12.75" customHeight="1" x14ac:dyDescent="0.2">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M361" s="82"/>
      <c r="AN361" s="82"/>
    </row>
    <row r="362" spans="1:40" ht="12.75" customHeight="1" x14ac:dyDescent="0.2">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M362" s="82"/>
      <c r="AN362" s="82"/>
    </row>
    <row r="363" spans="1:40" ht="12.75" customHeight="1" x14ac:dyDescent="0.2">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M363" s="82"/>
      <c r="AN363" s="82"/>
    </row>
    <row r="364" spans="1:40" ht="12.75" customHeight="1" x14ac:dyDescent="0.2">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M364" s="82"/>
      <c r="AN364" s="82"/>
    </row>
    <row r="365" spans="1:40" ht="12.75" customHeight="1" x14ac:dyDescent="0.2">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M365" s="82"/>
      <c r="AN365" s="82"/>
    </row>
    <row r="366" spans="1:40" ht="12.75" customHeight="1" x14ac:dyDescent="0.2">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M366" s="82"/>
      <c r="AN366" s="82"/>
    </row>
    <row r="367" spans="1:40" ht="12.75" customHeight="1" x14ac:dyDescent="0.2">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M367" s="82"/>
      <c r="AN367" s="82"/>
    </row>
    <row r="368" spans="1:40" ht="12.75" customHeight="1" x14ac:dyDescent="0.2">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M368" s="82"/>
      <c r="AN368" s="82"/>
    </row>
    <row r="369" spans="1:40" ht="12.75" customHeight="1" x14ac:dyDescent="0.2">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M369" s="82"/>
      <c r="AN369" s="82"/>
    </row>
    <row r="370" spans="1:40" ht="12.75" customHeight="1" x14ac:dyDescent="0.2">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M370" s="82"/>
      <c r="AN370" s="82"/>
    </row>
    <row r="371" spans="1:40" ht="12.75" customHeight="1" x14ac:dyDescent="0.2">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M371" s="82"/>
      <c r="AN371" s="82"/>
    </row>
    <row r="372" spans="1:40" ht="12.75" customHeight="1" x14ac:dyDescent="0.2">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M372" s="82"/>
      <c r="AN372" s="82"/>
    </row>
    <row r="373" spans="1:40" ht="12.75" customHeight="1" x14ac:dyDescent="0.2">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M373" s="82"/>
      <c r="AN373" s="82"/>
    </row>
    <row r="374" spans="1:40" ht="12.75" customHeight="1" x14ac:dyDescent="0.2">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M374" s="82"/>
      <c r="AN374" s="82"/>
    </row>
    <row r="375" spans="1:40" ht="12.75" customHeight="1" x14ac:dyDescent="0.2">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M375" s="82"/>
      <c r="AN375" s="82"/>
    </row>
    <row r="376" spans="1:40" ht="12.75" customHeight="1" x14ac:dyDescent="0.2">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M376" s="82"/>
      <c r="AN376" s="82"/>
    </row>
    <row r="377" spans="1:40" ht="12.75" customHeight="1" x14ac:dyDescent="0.2">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M377" s="82"/>
      <c r="AN377" s="82"/>
    </row>
    <row r="378" spans="1:40" ht="12.75" customHeight="1" x14ac:dyDescent="0.2">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M378" s="82"/>
      <c r="AN378" s="82"/>
    </row>
    <row r="379" spans="1:40" ht="12.75" customHeight="1" x14ac:dyDescent="0.2">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M379" s="82"/>
      <c r="AN379" s="82"/>
    </row>
    <row r="380" spans="1:40" ht="12.75" customHeight="1" x14ac:dyDescent="0.2">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M380" s="82"/>
      <c r="AN380" s="82"/>
    </row>
    <row r="381" spans="1:40" ht="12.75" customHeight="1" x14ac:dyDescent="0.2">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M381" s="82"/>
      <c r="AN381" s="82"/>
    </row>
    <row r="382" spans="1:40" ht="12.75" customHeight="1" x14ac:dyDescent="0.2">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M382" s="82"/>
      <c r="AN382" s="82"/>
    </row>
    <row r="383" spans="1:40" ht="12.75" customHeight="1" x14ac:dyDescent="0.2">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M383" s="82"/>
      <c r="AN383" s="82"/>
    </row>
    <row r="384" spans="1:40" ht="12.75" customHeight="1" x14ac:dyDescent="0.2">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M384" s="82"/>
      <c r="AN384" s="82"/>
    </row>
    <row r="385" spans="1:40" ht="12.75" customHeight="1" x14ac:dyDescent="0.2">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M385" s="82"/>
      <c r="AN385" s="82"/>
    </row>
    <row r="386" spans="1:40" ht="12.75" customHeight="1" x14ac:dyDescent="0.2">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M386" s="82"/>
      <c r="AN386" s="82"/>
    </row>
    <row r="387" spans="1:40" ht="12.75" customHeight="1" x14ac:dyDescent="0.2">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M387" s="82"/>
      <c r="AN387" s="82"/>
    </row>
    <row r="388" spans="1:40" ht="12.75" customHeight="1" x14ac:dyDescent="0.2">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M388" s="82"/>
      <c r="AN388" s="82"/>
    </row>
    <row r="389" spans="1:40" ht="12.75" customHeight="1" x14ac:dyDescent="0.2">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M389" s="82"/>
      <c r="AN389" s="82"/>
    </row>
    <row r="390" spans="1:40" ht="12.75" customHeight="1" x14ac:dyDescent="0.2">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M390" s="82"/>
      <c r="AN390" s="82"/>
    </row>
    <row r="391" spans="1:40" ht="12.75" customHeight="1" x14ac:dyDescent="0.2">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M391" s="82"/>
      <c r="AN391" s="82"/>
    </row>
    <row r="392" spans="1:40" ht="12.75" customHeight="1" x14ac:dyDescent="0.2">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M392" s="82"/>
      <c r="AN392" s="82"/>
    </row>
    <row r="393" spans="1:40" ht="12.75" customHeight="1" x14ac:dyDescent="0.2">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M393" s="82"/>
      <c r="AN393" s="82"/>
    </row>
    <row r="394" spans="1:40" ht="12.75" customHeight="1" x14ac:dyDescent="0.2">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M394" s="82"/>
      <c r="AN394" s="82"/>
    </row>
    <row r="395" spans="1:40" ht="12.75" customHeight="1" x14ac:dyDescent="0.2">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M395" s="82"/>
      <c r="AN395" s="82"/>
    </row>
    <row r="396" spans="1:40" ht="12.75" customHeight="1" x14ac:dyDescent="0.2">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M396" s="82"/>
      <c r="AN396" s="82"/>
    </row>
    <row r="397" spans="1:40" ht="12.75" customHeight="1" x14ac:dyDescent="0.2">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M397" s="82"/>
      <c r="AN397" s="82"/>
    </row>
    <row r="398" spans="1:40" ht="12.75" customHeight="1" x14ac:dyDescent="0.2">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M398" s="82"/>
      <c r="AN398" s="82"/>
    </row>
    <row r="399" spans="1:40" ht="12.75" customHeight="1" x14ac:dyDescent="0.2">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M399" s="82"/>
      <c r="AN399" s="82"/>
    </row>
    <row r="400" spans="1:40" ht="12.75" customHeight="1" x14ac:dyDescent="0.2">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M400" s="82"/>
      <c r="AN400" s="82"/>
    </row>
    <row r="401" spans="1:40" ht="12.75" customHeight="1" x14ac:dyDescent="0.2">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M401" s="82"/>
      <c r="AN401" s="82"/>
    </row>
    <row r="402" spans="1:40" ht="12.75" customHeight="1" x14ac:dyDescent="0.2">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M402" s="82"/>
      <c r="AN402" s="82"/>
    </row>
    <row r="403" spans="1:40" ht="12.75" customHeight="1" x14ac:dyDescent="0.2">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M403" s="82"/>
      <c r="AN403" s="82"/>
    </row>
    <row r="404" spans="1:40" ht="12.75" customHeight="1" x14ac:dyDescent="0.2">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M404" s="82"/>
      <c r="AN404" s="82"/>
    </row>
    <row r="405" spans="1:40" ht="12.75" customHeight="1" x14ac:dyDescent="0.2">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M405" s="82"/>
      <c r="AN405" s="82"/>
    </row>
    <row r="406" spans="1:40" ht="12.75" customHeight="1" x14ac:dyDescent="0.2">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M406" s="82"/>
      <c r="AN406" s="82"/>
    </row>
    <row r="407" spans="1:40" ht="12.75" customHeight="1" x14ac:dyDescent="0.2">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M407" s="82"/>
      <c r="AN407" s="82"/>
    </row>
    <row r="408" spans="1:40" ht="12.75" customHeight="1" x14ac:dyDescent="0.2">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M408" s="82"/>
      <c r="AN408" s="82"/>
    </row>
    <row r="409" spans="1:40" ht="12.75" customHeight="1" x14ac:dyDescent="0.2">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M409" s="82"/>
      <c r="AN409" s="82"/>
    </row>
    <row r="410" spans="1:40" ht="12.75" customHeight="1" x14ac:dyDescent="0.2">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M410" s="82"/>
      <c r="AN410" s="82"/>
    </row>
    <row r="411" spans="1:40" ht="12.75" customHeight="1" x14ac:dyDescent="0.2">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M411" s="82"/>
      <c r="AN411" s="82"/>
    </row>
    <row r="412" spans="1:40" ht="12.75" customHeight="1" x14ac:dyDescent="0.2">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M412" s="82"/>
      <c r="AN412" s="82"/>
    </row>
    <row r="413" spans="1:40" ht="12.75" customHeight="1" x14ac:dyDescent="0.2">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M413" s="82"/>
      <c r="AN413" s="82"/>
    </row>
    <row r="414" spans="1:40" ht="12.75" customHeight="1" x14ac:dyDescent="0.2">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M414" s="82"/>
      <c r="AN414" s="82"/>
    </row>
    <row r="415" spans="1:40" ht="12.75" customHeight="1" x14ac:dyDescent="0.2">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M415" s="82"/>
      <c r="AN415" s="82"/>
    </row>
    <row r="416" spans="1:40" ht="12.75" customHeight="1" x14ac:dyDescent="0.2">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M416" s="82"/>
      <c r="AN416" s="82"/>
    </row>
    <row r="417" spans="1:40" ht="12.75" customHeight="1" x14ac:dyDescent="0.2">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M417" s="82"/>
      <c r="AN417" s="82"/>
    </row>
    <row r="418" spans="1:40" ht="12.75" customHeight="1" x14ac:dyDescent="0.2">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M418" s="82"/>
      <c r="AN418" s="82"/>
    </row>
    <row r="419" spans="1:40" ht="12.75" customHeight="1" x14ac:dyDescent="0.2">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M419" s="82"/>
      <c r="AN419" s="82"/>
    </row>
    <row r="420" spans="1:40" ht="12.75" customHeight="1" x14ac:dyDescent="0.2">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M420" s="82"/>
      <c r="AN420" s="82"/>
    </row>
    <row r="421" spans="1:40" ht="12.75" customHeight="1" x14ac:dyDescent="0.2">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M421" s="82"/>
      <c r="AN421" s="82"/>
    </row>
    <row r="422" spans="1:40" ht="12.75" customHeight="1" x14ac:dyDescent="0.2">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M422" s="82"/>
      <c r="AN422" s="82"/>
    </row>
    <row r="423" spans="1:40" ht="12.75" customHeight="1" x14ac:dyDescent="0.2">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M423" s="82"/>
      <c r="AN423" s="82"/>
    </row>
    <row r="424" spans="1:40" ht="12.75" customHeight="1" x14ac:dyDescent="0.2">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M424" s="82"/>
      <c r="AN424" s="82"/>
    </row>
    <row r="425" spans="1:40" ht="12.75" customHeight="1" x14ac:dyDescent="0.2">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M425" s="82"/>
      <c r="AN425" s="82"/>
    </row>
    <row r="426" spans="1:40" ht="12.75" customHeight="1" x14ac:dyDescent="0.2">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M426" s="82"/>
      <c r="AN426" s="82"/>
    </row>
    <row r="427" spans="1:40" ht="12.75" customHeight="1" x14ac:dyDescent="0.2">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M427" s="82"/>
      <c r="AN427" s="82"/>
    </row>
    <row r="428" spans="1:40" ht="12.75" customHeight="1" x14ac:dyDescent="0.2">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M428" s="82"/>
      <c r="AN428" s="82"/>
    </row>
    <row r="429" spans="1:40" ht="12.75" customHeight="1" x14ac:dyDescent="0.2">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M429" s="82"/>
      <c r="AN429" s="82"/>
    </row>
    <row r="430" spans="1:40" ht="12.75" customHeight="1" x14ac:dyDescent="0.2">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M430" s="82"/>
      <c r="AN430" s="82"/>
    </row>
    <row r="431" spans="1:40" ht="12.75" customHeight="1" x14ac:dyDescent="0.2">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M431" s="82"/>
      <c r="AN431" s="82"/>
    </row>
    <row r="432" spans="1:40" ht="12.75" customHeight="1" x14ac:dyDescent="0.2">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M432" s="82"/>
      <c r="AN432" s="82"/>
    </row>
    <row r="433" spans="1:40" ht="12.75" customHeight="1" x14ac:dyDescent="0.2">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M433" s="82"/>
      <c r="AN433" s="82"/>
    </row>
    <row r="434" spans="1:40" ht="12.75" customHeight="1" x14ac:dyDescent="0.2">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M434" s="82"/>
      <c r="AN434" s="82"/>
    </row>
    <row r="435" spans="1:40" ht="12.75" customHeight="1" x14ac:dyDescent="0.2">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M435" s="82"/>
      <c r="AN435" s="82"/>
    </row>
    <row r="436" spans="1:40" ht="12.75" customHeight="1" x14ac:dyDescent="0.2">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M436" s="82"/>
      <c r="AN436" s="82"/>
    </row>
    <row r="437" spans="1:40" ht="12.75" customHeight="1" x14ac:dyDescent="0.2">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M437" s="82"/>
      <c r="AN437" s="82"/>
    </row>
    <row r="438" spans="1:40" ht="12.75" customHeight="1" x14ac:dyDescent="0.2">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M438" s="82"/>
      <c r="AN438" s="82"/>
    </row>
    <row r="439" spans="1:40" ht="12.75" customHeight="1" x14ac:dyDescent="0.2">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M439" s="82"/>
      <c r="AN439" s="82"/>
    </row>
    <row r="440" spans="1:40" ht="12.75" customHeight="1" x14ac:dyDescent="0.2">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M440" s="82"/>
      <c r="AN440" s="82"/>
    </row>
    <row r="441" spans="1:40" ht="12.75" customHeight="1" x14ac:dyDescent="0.2">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M441" s="82"/>
      <c r="AN441" s="82"/>
    </row>
    <row r="442" spans="1:40" ht="12.75" customHeight="1" x14ac:dyDescent="0.2">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M442" s="82"/>
      <c r="AN442" s="82"/>
    </row>
    <row r="443" spans="1:40" ht="12.75" customHeight="1" x14ac:dyDescent="0.2">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M443" s="82"/>
      <c r="AN443" s="82"/>
    </row>
    <row r="444" spans="1:40" ht="12.75" customHeight="1" x14ac:dyDescent="0.2">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M444" s="82"/>
      <c r="AN444" s="82"/>
    </row>
    <row r="445" spans="1:40" ht="12.75" customHeight="1" x14ac:dyDescent="0.2">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M445" s="82"/>
      <c r="AN445" s="82"/>
    </row>
    <row r="446" spans="1:40" ht="12.75" customHeight="1" x14ac:dyDescent="0.2">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M446" s="82"/>
      <c r="AN446" s="82"/>
    </row>
    <row r="447" spans="1:40" ht="12.75" customHeight="1" x14ac:dyDescent="0.2">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M447" s="82"/>
      <c r="AN447" s="82"/>
    </row>
    <row r="448" spans="1:40" ht="12.75" customHeight="1" x14ac:dyDescent="0.2">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M448" s="82"/>
      <c r="AN448" s="82"/>
    </row>
    <row r="449" spans="1:40" ht="12.75" customHeight="1" x14ac:dyDescent="0.2">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M449" s="82"/>
      <c r="AN449" s="82"/>
    </row>
    <row r="450" spans="1:40" ht="12.75" customHeight="1" x14ac:dyDescent="0.2">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M450" s="82"/>
      <c r="AN450" s="82"/>
    </row>
    <row r="451" spans="1:40" ht="12.75" customHeight="1" x14ac:dyDescent="0.2">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M451" s="82"/>
      <c r="AN451" s="82"/>
    </row>
    <row r="452" spans="1:40" ht="12.75" customHeight="1" x14ac:dyDescent="0.2">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M452" s="82"/>
      <c r="AN452" s="82"/>
    </row>
    <row r="453" spans="1:40" ht="12.75" customHeight="1" x14ac:dyDescent="0.2">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M453" s="82"/>
      <c r="AN453" s="82"/>
    </row>
    <row r="454" spans="1:40" ht="12.75" customHeight="1" x14ac:dyDescent="0.2">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M454" s="82"/>
      <c r="AN454" s="82"/>
    </row>
    <row r="455" spans="1:40" ht="12.75" customHeight="1" x14ac:dyDescent="0.2">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M455" s="82"/>
      <c r="AN455" s="82"/>
    </row>
    <row r="456" spans="1:40" ht="12.75" customHeight="1" x14ac:dyDescent="0.2">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M456" s="82"/>
      <c r="AN456" s="82"/>
    </row>
    <row r="457" spans="1:40" ht="12.75" customHeight="1" x14ac:dyDescent="0.2">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M457" s="82"/>
      <c r="AN457" s="82"/>
    </row>
    <row r="458" spans="1:40" ht="12.75" customHeight="1" x14ac:dyDescent="0.2">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M458" s="82"/>
      <c r="AN458" s="82"/>
    </row>
    <row r="459" spans="1:40" ht="12.75" customHeight="1" x14ac:dyDescent="0.2">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M459" s="82"/>
      <c r="AN459" s="82"/>
    </row>
    <row r="460" spans="1:40" ht="12.75" customHeight="1" x14ac:dyDescent="0.2">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M460" s="82"/>
      <c r="AN460" s="82"/>
    </row>
    <row r="461" spans="1:40" ht="12.75" customHeight="1" x14ac:dyDescent="0.2">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M461" s="82"/>
      <c r="AN461" s="82"/>
    </row>
    <row r="462" spans="1:40" ht="12.75" customHeight="1" x14ac:dyDescent="0.2">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M462" s="82"/>
      <c r="AN462" s="82"/>
    </row>
    <row r="463" spans="1:40" ht="12.75" customHeight="1" x14ac:dyDescent="0.2">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M463" s="82"/>
      <c r="AN463" s="82"/>
    </row>
    <row r="464" spans="1:40" ht="12.75" customHeight="1" x14ac:dyDescent="0.2">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M464" s="82"/>
      <c r="AN464" s="82"/>
    </row>
    <row r="465" spans="1:40" ht="12.75" customHeight="1" x14ac:dyDescent="0.2">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M465" s="82"/>
      <c r="AN465" s="82"/>
    </row>
    <row r="466" spans="1:40" ht="12.75" customHeight="1" x14ac:dyDescent="0.2">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M466" s="82"/>
      <c r="AN466" s="82"/>
    </row>
    <row r="467" spans="1:40" ht="12.75" customHeight="1" x14ac:dyDescent="0.2">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M467" s="82"/>
      <c r="AN467" s="82"/>
    </row>
    <row r="468" spans="1:40" ht="12.75" customHeight="1" x14ac:dyDescent="0.2">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c r="AM468" s="82"/>
      <c r="AN468" s="82"/>
    </row>
    <row r="469" spans="1:40" ht="12.75" customHeight="1" x14ac:dyDescent="0.2">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M469" s="82"/>
      <c r="AN469" s="82"/>
    </row>
    <row r="470" spans="1:40" ht="12.75" customHeight="1" x14ac:dyDescent="0.2">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M470" s="82"/>
      <c r="AN470" s="82"/>
    </row>
    <row r="471" spans="1:40" ht="12.75" customHeight="1" x14ac:dyDescent="0.2">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M471" s="82"/>
      <c r="AN471" s="82"/>
    </row>
    <row r="472" spans="1:40" ht="12.75" customHeight="1" x14ac:dyDescent="0.2">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M472" s="82"/>
      <c r="AN472" s="82"/>
    </row>
    <row r="473" spans="1:40" ht="12.75" customHeight="1" x14ac:dyDescent="0.2">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M473" s="82"/>
      <c r="AN473" s="82"/>
    </row>
    <row r="474" spans="1:40" ht="12.75" customHeight="1" x14ac:dyDescent="0.2">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M474" s="82"/>
      <c r="AN474" s="82"/>
    </row>
    <row r="475" spans="1:40" ht="12.75" customHeight="1" x14ac:dyDescent="0.2">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M475" s="82"/>
      <c r="AN475" s="82"/>
    </row>
    <row r="476" spans="1:40" ht="12.75" customHeight="1" x14ac:dyDescent="0.2">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M476" s="82"/>
      <c r="AN476" s="82"/>
    </row>
    <row r="477" spans="1:40" ht="12.75" customHeight="1" x14ac:dyDescent="0.2">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M477" s="82"/>
      <c r="AN477" s="82"/>
    </row>
    <row r="478" spans="1:40" ht="12.75" customHeight="1" x14ac:dyDescent="0.2">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M478" s="82"/>
      <c r="AN478" s="82"/>
    </row>
    <row r="479" spans="1:40" ht="12.75" customHeight="1" x14ac:dyDescent="0.2">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M479" s="82"/>
      <c r="AN479" s="82"/>
    </row>
    <row r="480" spans="1:40" ht="12.75" customHeight="1" x14ac:dyDescent="0.2">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M480" s="82"/>
      <c r="AN480" s="82"/>
    </row>
    <row r="481" spans="1:40" ht="12.75" customHeight="1" x14ac:dyDescent="0.2">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M481" s="82"/>
      <c r="AN481" s="82"/>
    </row>
    <row r="482" spans="1:40" ht="12.75" customHeight="1" x14ac:dyDescent="0.2">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M482" s="82"/>
      <c r="AN482" s="82"/>
    </row>
    <row r="483" spans="1:40" ht="12.75" customHeight="1" x14ac:dyDescent="0.2">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M483" s="82"/>
      <c r="AN483" s="82"/>
    </row>
    <row r="484" spans="1:40" ht="12.75" customHeight="1" x14ac:dyDescent="0.2">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M484" s="82"/>
      <c r="AN484" s="82"/>
    </row>
    <row r="485" spans="1:40" ht="12.75" customHeight="1" x14ac:dyDescent="0.2">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M485" s="82"/>
      <c r="AN485" s="82"/>
    </row>
    <row r="486" spans="1:40" ht="12.75" customHeight="1" x14ac:dyDescent="0.2">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M486" s="82"/>
      <c r="AN486" s="82"/>
    </row>
    <row r="487" spans="1:40" ht="12.75" customHeight="1" x14ac:dyDescent="0.2">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M487" s="82"/>
      <c r="AN487" s="82"/>
    </row>
    <row r="488" spans="1:40" ht="12.75" customHeight="1" x14ac:dyDescent="0.2">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M488" s="82"/>
      <c r="AN488" s="82"/>
    </row>
    <row r="489" spans="1:40" ht="12.75" customHeight="1" x14ac:dyDescent="0.2">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M489" s="82"/>
      <c r="AN489" s="82"/>
    </row>
    <row r="490" spans="1:40" ht="12.75" customHeight="1" x14ac:dyDescent="0.2">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M490" s="82"/>
      <c r="AN490" s="82"/>
    </row>
    <row r="491" spans="1:40" ht="12.75" customHeight="1" x14ac:dyDescent="0.2">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M491" s="82"/>
      <c r="AN491" s="82"/>
    </row>
    <row r="492" spans="1:40" ht="12.75" customHeight="1" x14ac:dyDescent="0.2">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M492" s="82"/>
      <c r="AN492" s="82"/>
    </row>
    <row r="493" spans="1:40" ht="12.75" customHeight="1" x14ac:dyDescent="0.2">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M493" s="82"/>
      <c r="AN493" s="82"/>
    </row>
    <row r="494" spans="1:40" ht="12.75" customHeight="1" x14ac:dyDescent="0.2">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M494" s="82"/>
      <c r="AN494" s="82"/>
    </row>
    <row r="495" spans="1:40" ht="12.75" customHeight="1" x14ac:dyDescent="0.2">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M495" s="82"/>
      <c r="AN495" s="82"/>
    </row>
    <row r="496" spans="1:40" ht="12.75" customHeight="1" x14ac:dyDescent="0.2">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M496" s="82"/>
      <c r="AN496" s="82"/>
    </row>
    <row r="497" spans="1:40" ht="12.75" customHeight="1" x14ac:dyDescent="0.2">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M497" s="82"/>
      <c r="AN497" s="82"/>
    </row>
    <row r="498" spans="1:40" ht="12.75" customHeight="1" x14ac:dyDescent="0.2">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c r="AM498" s="82"/>
      <c r="AN498" s="82"/>
    </row>
    <row r="499" spans="1:40" ht="12.75" customHeight="1" x14ac:dyDescent="0.2">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M499" s="82"/>
      <c r="AN499" s="82"/>
    </row>
    <row r="500" spans="1:40" ht="12.75" customHeight="1" x14ac:dyDescent="0.2">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M500" s="82"/>
      <c r="AN500" s="82"/>
    </row>
    <row r="501" spans="1:40" ht="12.75" customHeight="1" x14ac:dyDescent="0.2">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M501" s="82"/>
      <c r="AN501" s="82"/>
    </row>
    <row r="502" spans="1:40" ht="12.75" customHeight="1" x14ac:dyDescent="0.2">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c r="AM502" s="82"/>
      <c r="AN502" s="82"/>
    </row>
    <row r="503" spans="1:40" ht="12.75" customHeight="1" x14ac:dyDescent="0.2">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M503" s="82"/>
      <c r="AN503" s="82"/>
    </row>
    <row r="504" spans="1:40" ht="12.75" customHeight="1" x14ac:dyDescent="0.2">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M504" s="82"/>
      <c r="AN504" s="82"/>
    </row>
    <row r="505" spans="1:40" ht="12.75" customHeight="1" x14ac:dyDescent="0.2">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M505" s="82"/>
      <c r="AN505" s="82"/>
    </row>
    <row r="506" spans="1:40" ht="12.75" customHeight="1" x14ac:dyDescent="0.2">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M506" s="82"/>
      <c r="AN506" s="82"/>
    </row>
    <row r="507" spans="1:40" ht="12.75" customHeight="1" x14ac:dyDescent="0.2">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M507" s="82"/>
      <c r="AN507" s="82"/>
    </row>
    <row r="508" spans="1:40" ht="12.75" customHeight="1" x14ac:dyDescent="0.2">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c r="AM508" s="82"/>
      <c r="AN508" s="82"/>
    </row>
    <row r="509" spans="1:40" ht="12.75" customHeight="1" x14ac:dyDescent="0.2">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2"/>
      <c r="AI509" s="82"/>
      <c r="AJ509" s="82"/>
      <c r="AK509" s="82"/>
      <c r="AM509" s="82"/>
      <c r="AN509" s="82"/>
    </row>
    <row r="510" spans="1:40" ht="12.75" customHeight="1" x14ac:dyDescent="0.2">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M510" s="82"/>
      <c r="AN510" s="82"/>
    </row>
    <row r="511" spans="1:40" ht="12.75" customHeight="1" x14ac:dyDescent="0.2">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2"/>
      <c r="AI511" s="82"/>
      <c r="AJ511" s="82"/>
      <c r="AK511" s="82"/>
      <c r="AM511" s="82"/>
      <c r="AN511" s="82"/>
    </row>
    <row r="512" spans="1:40" ht="12.75" customHeight="1" x14ac:dyDescent="0.2">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2"/>
      <c r="AI512" s="82"/>
      <c r="AJ512" s="82"/>
      <c r="AK512" s="82"/>
      <c r="AM512" s="82"/>
      <c r="AN512" s="82"/>
    </row>
    <row r="513" spans="1:40" ht="12.75" customHeight="1" x14ac:dyDescent="0.2">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M513" s="82"/>
      <c r="AN513" s="82"/>
    </row>
    <row r="514" spans="1:40" ht="12.75" customHeight="1" x14ac:dyDescent="0.2">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M514" s="82"/>
      <c r="AN514" s="82"/>
    </row>
    <row r="515" spans="1:40" ht="12.75" customHeight="1" x14ac:dyDescent="0.2">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M515" s="82"/>
      <c r="AN515" s="82"/>
    </row>
    <row r="516" spans="1:40" ht="12.75" customHeight="1" x14ac:dyDescent="0.2">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2"/>
      <c r="AI516" s="82"/>
      <c r="AJ516" s="82"/>
      <c r="AK516" s="82"/>
      <c r="AM516" s="82"/>
      <c r="AN516" s="82"/>
    </row>
    <row r="517" spans="1:40" ht="12.75" customHeight="1" x14ac:dyDescent="0.2">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82"/>
      <c r="AJ517" s="82"/>
      <c r="AK517" s="82"/>
      <c r="AM517" s="82"/>
      <c r="AN517" s="82"/>
    </row>
    <row r="518" spans="1:40" ht="12.75" customHeight="1" x14ac:dyDescent="0.2">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c r="AI518" s="82"/>
      <c r="AJ518" s="82"/>
      <c r="AK518" s="82"/>
      <c r="AM518" s="82"/>
      <c r="AN518" s="82"/>
    </row>
    <row r="519" spans="1:40" ht="12.75" customHeight="1" x14ac:dyDescent="0.2">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2"/>
      <c r="AI519" s="82"/>
      <c r="AJ519" s="82"/>
      <c r="AK519" s="82"/>
      <c r="AM519" s="82"/>
      <c r="AN519" s="82"/>
    </row>
    <row r="520" spans="1:40" ht="12.75" customHeight="1" x14ac:dyDescent="0.2">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M520" s="82"/>
      <c r="AN520" s="82"/>
    </row>
    <row r="521" spans="1:40" ht="12.75" customHeight="1" x14ac:dyDescent="0.2">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c r="AM521" s="82"/>
      <c r="AN521" s="82"/>
    </row>
    <row r="522" spans="1:40" ht="12.75" customHeight="1" x14ac:dyDescent="0.2">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2"/>
      <c r="AI522" s="82"/>
      <c r="AJ522" s="82"/>
      <c r="AK522" s="82"/>
      <c r="AM522" s="82"/>
      <c r="AN522" s="82"/>
    </row>
    <row r="523" spans="1:40" ht="12.75" customHeight="1" x14ac:dyDescent="0.2">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M523" s="82"/>
      <c r="AN523" s="82"/>
    </row>
    <row r="524" spans="1:40" ht="12.75" customHeight="1" x14ac:dyDescent="0.2">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c r="AM524" s="82"/>
      <c r="AN524" s="82"/>
    </row>
    <row r="525" spans="1:40" ht="12.75" customHeight="1" x14ac:dyDescent="0.2">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2"/>
      <c r="AI525" s="82"/>
      <c r="AJ525" s="82"/>
      <c r="AK525" s="82"/>
      <c r="AM525" s="82"/>
      <c r="AN525" s="82"/>
    </row>
    <row r="526" spans="1:40" ht="12.75" customHeight="1" x14ac:dyDescent="0.2">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M526" s="82"/>
      <c r="AN526" s="82"/>
    </row>
    <row r="527" spans="1:40" ht="12.75" customHeight="1" x14ac:dyDescent="0.2">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M527" s="82"/>
      <c r="AN527" s="82"/>
    </row>
    <row r="528" spans="1:40" ht="12.75" customHeight="1" x14ac:dyDescent="0.2">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2"/>
      <c r="AI528" s="82"/>
      <c r="AJ528" s="82"/>
      <c r="AK528" s="82"/>
      <c r="AM528" s="82"/>
      <c r="AN528" s="82"/>
    </row>
    <row r="529" spans="1:40" ht="12.75" customHeight="1" x14ac:dyDescent="0.2">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M529" s="82"/>
      <c r="AN529" s="82"/>
    </row>
    <row r="530" spans="1:40" ht="12.75" customHeight="1" x14ac:dyDescent="0.2">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M530" s="82"/>
      <c r="AN530" s="82"/>
    </row>
    <row r="531" spans="1:40" ht="12.75" customHeight="1" x14ac:dyDescent="0.2">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c r="AM531" s="82"/>
      <c r="AN531" s="82"/>
    </row>
    <row r="532" spans="1:40" ht="12.75" customHeight="1" x14ac:dyDescent="0.2">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M532" s="82"/>
      <c r="AN532" s="82"/>
    </row>
    <row r="533" spans="1:40" ht="12.75" customHeight="1" x14ac:dyDescent="0.2">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M533" s="82"/>
      <c r="AN533" s="82"/>
    </row>
    <row r="534" spans="1:40" ht="12.75" customHeight="1" x14ac:dyDescent="0.2">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M534" s="82"/>
      <c r="AN534" s="82"/>
    </row>
    <row r="535" spans="1:40" ht="12.75" customHeight="1" x14ac:dyDescent="0.2">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M535" s="82"/>
      <c r="AN535" s="82"/>
    </row>
    <row r="536" spans="1:40" ht="12.75" customHeight="1" x14ac:dyDescent="0.2">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M536" s="82"/>
      <c r="AN536" s="82"/>
    </row>
    <row r="537" spans="1:40" ht="12.75" customHeight="1" x14ac:dyDescent="0.2">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M537" s="82"/>
      <c r="AN537" s="82"/>
    </row>
    <row r="538" spans="1:40" ht="12.75" customHeight="1" x14ac:dyDescent="0.2">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M538" s="82"/>
      <c r="AN538" s="82"/>
    </row>
    <row r="539" spans="1:40" ht="12.75" customHeight="1" x14ac:dyDescent="0.2">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M539" s="82"/>
      <c r="AN539" s="82"/>
    </row>
    <row r="540" spans="1:40" ht="12.75" customHeight="1" x14ac:dyDescent="0.2">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M540" s="82"/>
      <c r="AN540" s="82"/>
    </row>
    <row r="541" spans="1:40" ht="12.75" customHeight="1" x14ac:dyDescent="0.2">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M541" s="82"/>
      <c r="AN541" s="82"/>
    </row>
    <row r="542" spans="1:40" ht="12.75" customHeight="1" x14ac:dyDescent="0.2">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2"/>
      <c r="AI542" s="82"/>
      <c r="AJ542" s="82"/>
      <c r="AK542" s="82"/>
      <c r="AM542" s="82"/>
      <c r="AN542" s="82"/>
    </row>
    <row r="543" spans="1:40" ht="12.75" customHeight="1" x14ac:dyDescent="0.2">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M543" s="82"/>
      <c r="AN543" s="82"/>
    </row>
    <row r="544" spans="1:40" ht="12.75" customHeight="1" x14ac:dyDescent="0.2">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M544" s="82"/>
      <c r="AN544" s="82"/>
    </row>
    <row r="545" spans="1:40" ht="12.75" customHeight="1" x14ac:dyDescent="0.2">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M545" s="82"/>
      <c r="AN545" s="82"/>
    </row>
    <row r="546" spans="1:40" ht="12.75" customHeight="1" x14ac:dyDescent="0.2">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M546" s="82"/>
      <c r="AN546" s="82"/>
    </row>
    <row r="547" spans="1:40" ht="12.75" customHeight="1" x14ac:dyDescent="0.2">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2"/>
      <c r="AI547" s="82"/>
      <c r="AJ547" s="82"/>
      <c r="AK547" s="82"/>
      <c r="AM547" s="82"/>
      <c r="AN547" s="82"/>
    </row>
    <row r="548" spans="1:40" ht="12.75" customHeight="1" x14ac:dyDescent="0.2">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2"/>
      <c r="AI548" s="82"/>
      <c r="AJ548" s="82"/>
      <c r="AK548" s="82"/>
      <c r="AM548" s="82"/>
      <c r="AN548" s="82"/>
    </row>
    <row r="549" spans="1:40" ht="12.75" customHeight="1" x14ac:dyDescent="0.2">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M549" s="82"/>
      <c r="AN549" s="82"/>
    </row>
    <row r="550" spans="1:40" ht="12.75" customHeight="1" x14ac:dyDescent="0.2">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2"/>
      <c r="AI550" s="82"/>
      <c r="AJ550" s="82"/>
      <c r="AK550" s="82"/>
      <c r="AM550" s="82"/>
      <c r="AN550" s="82"/>
    </row>
    <row r="551" spans="1:40" ht="12.75" customHeight="1" x14ac:dyDescent="0.2">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c r="AM551" s="82"/>
      <c r="AN551" s="82"/>
    </row>
    <row r="552" spans="1:40" ht="12.75" customHeight="1" x14ac:dyDescent="0.2">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M552" s="82"/>
      <c r="AN552" s="82"/>
    </row>
    <row r="553" spans="1:40" ht="12.75" customHeight="1" x14ac:dyDescent="0.2">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M553" s="82"/>
      <c r="AN553" s="82"/>
    </row>
    <row r="554" spans="1:40" ht="12.75" customHeight="1" x14ac:dyDescent="0.2">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M554" s="82"/>
      <c r="AN554" s="82"/>
    </row>
    <row r="555" spans="1:40" ht="12.75" customHeight="1" x14ac:dyDescent="0.2">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c r="AM555" s="82"/>
      <c r="AN555" s="82"/>
    </row>
    <row r="556" spans="1:40" ht="12.75" customHeight="1" x14ac:dyDescent="0.2">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2"/>
      <c r="AI556" s="82"/>
      <c r="AJ556" s="82"/>
      <c r="AK556" s="82"/>
      <c r="AM556" s="82"/>
      <c r="AN556" s="82"/>
    </row>
    <row r="557" spans="1:40" ht="12.75" customHeight="1" x14ac:dyDescent="0.2">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2"/>
      <c r="AI557" s="82"/>
      <c r="AJ557" s="82"/>
      <c r="AK557" s="82"/>
      <c r="AM557" s="82"/>
      <c r="AN557" s="82"/>
    </row>
    <row r="558" spans="1:40" ht="12.75" customHeight="1" x14ac:dyDescent="0.2">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2"/>
      <c r="AI558" s="82"/>
      <c r="AJ558" s="82"/>
      <c r="AK558" s="82"/>
      <c r="AM558" s="82"/>
      <c r="AN558" s="82"/>
    </row>
    <row r="559" spans="1:40" ht="12.75" customHeight="1" x14ac:dyDescent="0.2">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2"/>
      <c r="AI559" s="82"/>
      <c r="AJ559" s="82"/>
      <c r="AK559" s="82"/>
      <c r="AM559" s="82"/>
      <c r="AN559" s="82"/>
    </row>
    <row r="560" spans="1:40" ht="12.75" customHeight="1" x14ac:dyDescent="0.2">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2"/>
      <c r="AI560" s="82"/>
      <c r="AJ560" s="82"/>
      <c r="AK560" s="82"/>
      <c r="AM560" s="82"/>
      <c r="AN560" s="82"/>
    </row>
    <row r="561" spans="1:40" ht="12.75" customHeight="1" x14ac:dyDescent="0.2">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2"/>
      <c r="AI561" s="82"/>
      <c r="AJ561" s="82"/>
      <c r="AK561" s="82"/>
      <c r="AM561" s="82"/>
      <c r="AN561" s="82"/>
    </row>
    <row r="562" spans="1:40" ht="12.75" customHeight="1" x14ac:dyDescent="0.2">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2"/>
      <c r="AI562" s="82"/>
      <c r="AJ562" s="82"/>
      <c r="AK562" s="82"/>
      <c r="AM562" s="82"/>
      <c r="AN562" s="82"/>
    </row>
    <row r="563" spans="1:40" ht="12.75" customHeight="1" x14ac:dyDescent="0.2">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2"/>
      <c r="AI563" s="82"/>
      <c r="AJ563" s="82"/>
      <c r="AK563" s="82"/>
      <c r="AM563" s="82"/>
      <c r="AN563" s="82"/>
    </row>
    <row r="564" spans="1:40" ht="12.75" customHeight="1" x14ac:dyDescent="0.2">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2"/>
      <c r="AI564" s="82"/>
      <c r="AJ564" s="82"/>
      <c r="AK564" s="82"/>
      <c r="AM564" s="82"/>
      <c r="AN564" s="82"/>
    </row>
    <row r="565" spans="1:40" ht="12.75" customHeight="1" x14ac:dyDescent="0.2">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2"/>
      <c r="AI565" s="82"/>
      <c r="AJ565" s="82"/>
      <c r="AK565" s="82"/>
      <c r="AM565" s="82"/>
      <c r="AN565" s="82"/>
    </row>
    <row r="566" spans="1:40" ht="12.75" customHeight="1" x14ac:dyDescent="0.2">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2"/>
      <c r="AI566" s="82"/>
      <c r="AJ566" s="82"/>
      <c r="AK566" s="82"/>
      <c r="AM566" s="82"/>
      <c r="AN566" s="82"/>
    </row>
    <row r="567" spans="1:40" ht="12.75" customHeight="1" x14ac:dyDescent="0.2">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2"/>
      <c r="AI567" s="82"/>
      <c r="AJ567" s="82"/>
      <c r="AK567" s="82"/>
      <c r="AM567" s="82"/>
      <c r="AN567" s="82"/>
    </row>
    <row r="568" spans="1:40" ht="12.75" customHeight="1" x14ac:dyDescent="0.2">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2"/>
      <c r="AI568" s="82"/>
      <c r="AJ568" s="82"/>
      <c r="AK568" s="82"/>
      <c r="AM568" s="82"/>
      <c r="AN568" s="82"/>
    </row>
    <row r="569" spans="1:40" ht="12.75" customHeight="1" x14ac:dyDescent="0.2">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2"/>
      <c r="AI569" s="82"/>
      <c r="AJ569" s="82"/>
      <c r="AK569" s="82"/>
      <c r="AM569" s="82"/>
      <c r="AN569" s="82"/>
    </row>
    <row r="570" spans="1:40" ht="12.75" customHeight="1" x14ac:dyDescent="0.2">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2"/>
      <c r="AI570" s="82"/>
      <c r="AJ570" s="82"/>
      <c r="AK570" s="82"/>
      <c r="AM570" s="82"/>
      <c r="AN570" s="82"/>
    </row>
    <row r="571" spans="1:40" ht="12.75" customHeight="1" x14ac:dyDescent="0.2">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2"/>
      <c r="AI571" s="82"/>
      <c r="AJ571" s="82"/>
      <c r="AK571" s="82"/>
      <c r="AM571" s="82"/>
      <c r="AN571" s="82"/>
    </row>
    <row r="572" spans="1:40" ht="12.75" customHeight="1" x14ac:dyDescent="0.2">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M572" s="82"/>
      <c r="AN572" s="82"/>
    </row>
    <row r="573" spans="1:40" ht="12.75" customHeight="1" x14ac:dyDescent="0.2">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2"/>
      <c r="AI573" s="82"/>
      <c r="AJ573" s="82"/>
      <c r="AK573" s="82"/>
      <c r="AM573" s="82"/>
      <c r="AN573" s="82"/>
    </row>
    <row r="574" spans="1:40" ht="12.75" customHeight="1" x14ac:dyDescent="0.2">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2"/>
      <c r="AI574" s="82"/>
      <c r="AJ574" s="82"/>
      <c r="AK574" s="82"/>
      <c r="AM574" s="82"/>
      <c r="AN574" s="82"/>
    </row>
    <row r="575" spans="1:40" ht="12.75" customHeight="1" x14ac:dyDescent="0.2">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2"/>
      <c r="AI575" s="82"/>
      <c r="AJ575" s="82"/>
      <c r="AK575" s="82"/>
      <c r="AM575" s="82"/>
      <c r="AN575" s="82"/>
    </row>
    <row r="576" spans="1:40" ht="12.75" customHeight="1" x14ac:dyDescent="0.2">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2"/>
      <c r="AI576" s="82"/>
      <c r="AJ576" s="82"/>
      <c r="AK576" s="82"/>
      <c r="AM576" s="82"/>
      <c r="AN576" s="82"/>
    </row>
    <row r="577" spans="1:40" ht="12.75" customHeight="1" x14ac:dyDescent="0.2">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2"/>
      <c r="AI577" s="82"/>
      <c r="AJ577" s="82"/>
      <c r="AK577" s="82"/>
      <c r="AM577" s="82"/>
      <c r="AN577" s="82"/>
    </row>
    <row r="578" spans="1:40" ht="12.75" customHeight="1" x14ac:dyDescent="0.2">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2"/>
      <c r="AI578" s="82"/>
      <c r="AJ578" s="82"/>
      <c r="AK578" s="82"/>
      <c r="AM578" s="82"/>
      <c r="AN578" s="82"/>
    </row>
    <row r="579" spans="1:40" ht="12.75" customHeight="1" x14ac:dyDescent="0.2">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2"/>
      <c r="AI579" s="82"/>
      <c r="AJ579" s="82"/>
      <c r="AK579" s="82"/>
      <c r="AM579" s="82"/>
      <c r="AN579" s="82"/>
    </row>
    <row r="580" spans="1:40" ht="12.75" customHeight="1" x14ac:dyDescent="0.2">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c r="AM580" s="82"/>
      <c r="AN580" s="82"/>
    </row>
    <row r="581" spans="1:40" ht="12.75" customHeight="1" x14ac:dyDescent="0.2">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2"/>
      <c r="AI581" s="82"/>
      <c r="AJ581" s="82"/>
      <c r="AK581" s="82"/>
      <c r="AM581" s="82"/>
      <c r="AN581" s="82"/>
    </row>
    <row r="582" spans="1:40" ht="12.75" customHeight="1" x14ac:dyDescent="0.2">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2"/>
      <c r="AI582" s="82"/>
      <c r="AJ582" s="82"/>
      <c r="AK582" s="82"/>
      <c r="AM582" s="82"/>
      <c r="AN582" s="82"/>
    </row>
    <row r="583" spans="1:40" ht="12.75" customHeight="1" x14ac:dyDescent="0.2">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c r="AM583" s="82"/>
      <c r="AN583" s="82"/>
    </row>
    <row r="584" spans="1:40" ht="12.75" customHeight="1" x14ac:dyDescent="0.2">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2"/>
      <c r="AI584" s="82"/>
      <c r="AJ584" s="82"/>
      <c r="AK584" s="82"/>
      <c r="AM584" s="82"/>
      <c r="AN584" s="82"/>
    </row>
    <row r="585" spans="1:40" ht="12.75" customHeight="1" x14ac:dyDescent="0.2">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2"/>
      <c r="AI585" s="82"/>
      <c r="AJ585" s="82"/>
      <c r="AK585" s="82"/>
      <c r="AM585" s="82"/>
      <c r="AN585" s="82"/>
    </row>
    <row r="586" spans="1:40" ht="12.75" customHeight="1" x14ac:dyDescent="0.2">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c r="AM586" s="82"/>
      <c r="AN586" s="82"/>
    </row>
    <row r="587" spans="1:40" ht="12.75" customHeight="1" x14ac:dyDescent="0.2">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2"/>
      <c r="AI587" s="82"/>
      <c r="AJ587" s="82"/>
      <c r="AK587" s="82"/>
      <c r="AM587" s="82"/>
      <c r="AN587" s="82"/>
    </row>
    <row r="588" spans="1:40" ht="12.75" customHeight="1" x14ac:dyDescent="0.2">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2"/>
      <c r="AI588" s="82"/>
      <c r="AJ588" s="82"/>
      <c r="AK588" s="82"/>
      <c r="AM588" s="82"/>
      <c r="AN588" s="82"/>
    </row>
    <row r="589" spans="1:40" ht="12.75" customHeight="1" x14ac:dyDescent="0.2">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c r="AM589" s="82"/>
      <c r="AN589" s="82"/>
    </row>
    <row r="590" spans="1:40" ht="12.75" customHeight="1" x14ac:dyDescent="0.2">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c r="AM590" s="82"/>
      <c r="AN590" s="82"/>
    </row>
    <row r="591" spans="1:40" ht="12.75" customHeight="1" x14ac:dyDescent="0.2">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M591" s="82"/>
      <c r="AN591" s="82"/>
    </row>
    <row r="592" spans="1:40" ht="12.75" customHeight="1" x14ac:dyDescent="0.2">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2"/>
      <c r="AI592" s="82"/>
      <c r="AJ592" s="82"/>
      <c r="AK592" s="82"/>
      <c r="AM592" s="82"/>
      <c r="AN592" s="82"/>
    </row>
    <row r="593" spans="1:40" ht="12.75" customHeight="1" x14ac:dyDescent="0.2">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2"/>
      <c r="AI593" s="82"/>
      <c r="AJ593" s="82"/>
      <c r="AK593" s="82"/>
      <c r="AM593" s="82"/>
      <c r="AN593" s="82"/>
    </row>
    <row r="594" spans="1:40" ht="12.75" customHeight="1" x14ac:dyDescent="0.2">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2"/>
      <c r="AI594" s="82"/>
      <c r="AJ594" s="82"/>
      <c r="AK594" s="82"/>
      <c r="AM594" s="82"/>
      <c r="AN594" s="82"/>
    </row>
    <row r="595" spans="1:40" ht="12.75" customHeight="1" x14ac:dyDescent="0.2">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2"/>
      <c r="AI595" s="82"/>
      <c r="AJ595" s="82"/>
      <c r="AK595" s="82"/>
      <c r="AM595" s="82"/>
      <c r="AN595" s="82"/>
    </row>
    <row r="596" spans="1:40" ht="12.75" customHeight="1" x14ac:dyDescent="0.2">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2"/>
      <c r="AI596" s="82"/>
      <c r="AJ596" s="82"/>
      <c r="AK596" s="82"/>
      <c r="AM596" s="82"/>
      <c r="AN596" s="82"/>
    </row>
    <row r="597" spans="1:40" ht="12.75" customHeight="1" x14ac:dyDescent="0.2">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2"/>
      <c r="AI597" s="82"/>
      <c r="AJ597" s="82"/>
      <c r="AK597" s="82"/>
      <c r="AM597" s="82"/>
      <c r="AN597" s="82"/>
    </row>
    <row r="598" spans="1:40" ht="12.75" customHeight="1" x14ac:dyDescent="0.2">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2"/>
      <c r="AI598" s="82"/>
      <c r="AJ598" s="82"/>
      <c r="AK598" s="82"/>
      <c r="AM598" s="82"/>
      <c r="AN598" s="82"/>
    </row>
    <row r="599" spans="1:40" ht="12.75" customHeight="1" x14ac:dyDescent="0.2">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2"/>
      <c r="AI599" s="82"/>
      <c r="AJ599" s="82"/>
      <c r="AK599" s="82"/>
      <c r="AM599" s="82"/>
      <c r="AN599" s="82"/>
    </row>
    <row r="600" spans="1:40" ht="12.75" customHeight="1" x14ac:dyDescent="0.2">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2"/>
      <c r="AI600" s="82"/>
      <c r="AJ600" s="82"/>
      <c r="AK600" s="82"/>
      <c r="AM600" s="82"/>
      <c r="AN600" s="82"/>
    </row>
    <row r="601" spans="1:40" ht="12.75" customHeight="1" x14ac:dyDescent="0.2">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82"/>
      <c r="AM601" s="82"/>
      <c r="AN601" s="82"/>
    </row>
    <row r="602" spans="1:40" ht="12.75" customHeight="1" x14ac:dyDescent="0.2">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2"/>
      <c r="AI602" s="82"/>
      <c r="AJ602" s="82"/>
      <c r="AK602" s="82"/>
      <c r="AM602" s="82"/>
      <c r="AN602" s="82"/>
    </row>
    <row r="603" spans="1:40" ht="12.75" customHeight="1" x14ac:dyDescent="0.2">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2"/>
      <c r="AI603" s="82"/>
      <c r="AJ603" s="82"/>
      <c r="AK603" s="82"/>
      <c r="AM603" s="82"/>
      <c r="AN603" s="82"/>
    </row>
    <row r="604" spans="1:40" ht="12.75" customHeight="1" x14ac:dyDescent="0.2">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2"/>
      <c r="AI604" s="82"/>
      <c r="AJ604" s="82"/>
      <c r="AK604" s="82"/>
      <c r="AM604" s="82"/>
      <c r="AN604" s="82"/>
    </row>
    <row r="605" spans="1:40" ht="12.75" customHeight="1" x14ac:dyDescent="0.2">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2"/>
      <c r="AI605" s="82"/>
      <c r="AJ605" s="82"/>
      <c r="AK605" s="82"/>
      <c r="AM605" s="82"/>
      <c r="AN605" s="82"/>
    </row>
    <row r="606" spans="1:40" ht="12.75" customHeight="1" x14ac:dyDescent="0.2">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2"/>
      <c r="AI606" s="82"/>
      <c r="AJ606" s="82"/>
      <c r="AK606" s="82"/>
      <c r="AM606" s="82"/>
      <c r="AN606" s="82"/>
    </row>
    <row r="607" spans="1:40" ht="12.75" customHeight="1" x14ac:dyDescent="0.2">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2"/>
      <c r="AI607" s="82"/>
      <c r="AJ607" s="82"/>
      <c r="AK607" s="82"/>
      <c r="AM607" s="82"/>
      <c r="AN607" s="82"/>
    </row>
    <row r="608" spans="1:40" ht="12.75" customHeight="1" x14ac:dyDescent="0.2">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2"/>
      <c r="AI608" s="82"/>
      <c r="AJ608" s="82"/>
      <c r="AK608" s="82"/>
      <c r="AM608" s="82"/>
      <c r="AN608" s="82"/>
    </row>
    <row r="609" spans="1:40" ht="12.75" customHeight="1" x14ac:dyDescent="0.2">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2"/>
      <c r="AI609" s="82"/>
      <c r="AJ609" s="82"/>
      <c r="AK609" s="82"/>
      <c r="AM609" s="82"/>
      <c r="AN609" s="82"/>
    </row>
    <row r="610" spans="1:40" ht="12.75" customHeight="1" x14ac:dyDescent="0.2">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2"/>
      <c r="AI610" s="82"/>
      <c r="AJ610" s="82"/>
      <c r="AK610" s="82"/>
      <c r="AM610" s="82"/>
      <c r="AN610" s="82"/>
    </row>
    <row r="611" spans="1:40" ht="12.75" customHeight="1" x14ac:dyDescent="0.2">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2"/>
      <c r="AI611" s="82"/>
      <c r="AJ611" s="82"/>
      <c r="AK611" s="82"/>
      <c r="AM611" s="82"/>
      <c r="AN611" s="82"/>
    </row>
    <row r="612" spans="1:40" ht="12.75" customHeight="1" x14ac:dyDescent="0.2">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2"/>
      <c r="AI612" s="82"/>
      <c r="AJ612" s="82"/>
      <c r="AK612" s="82"/>
      <c r="AM612" s="82"/>
      <c r="AN612" s="82"/>
    </row>
    <row r="613" spans="1:40" ht="12.75" customHeight="1" x14ac:dyDescent="0.2">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2"/>
      <c r="AI613" s="82"/>
      <c r="AJ613" s="82"/>
      <c r="AK613" s="82"/>
      <c r="AM613" s="82"/>
      <c r="AN613" s="82"/>
    </row>
    <row r="614" spans="1:40" ht="12.75" customHeight="1" x14ac:dyDescent="0.2">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2"/>
      <c r="AI614" s="82"/>
      <c r="AJ614" s="82"/>
      <c r="AK614" s="82"/>
      <c r="AM614" s="82"/>
      <c r="AN614" s="82"/>
    </row>
    <row r="615" spans="1:40" ht="12.75" customHeight="1" x14ac:dyDescent="0.2">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2"/>
      <c r="AI615" s="82"/>
      <c r="AJ615" s="82"/>
      <c r="AK615" s="82"/>
      <c r="AM615" s="82"/>
      <c r="AN615" s="82"/>
    </row>
    <row r="616" spans="1:40" ht="12.75" customHeight="1" x14ac:dyDescent="0.2">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2"/>
      <c r="AI616" s="82"/>
      <c r="AJ616" s="82"/>
      <c r="AK616" s="82"/>
      <c r="AM616" s="82"/>
      <c r="AN616" s="82"/>
    </row>
    <row r="617" spans="1:40" ht="12.75" customHeight="1" x14ac:dyDescent="0.2">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2"/>
      <c r="AI617" s="82"/>
      <c r="AJ617" s="82"/>
      <c r="AK617" s="82"/>
      <c r="AM617" s="82"/>
      <c r="AN617" s="82"/>
    </row>
    <row r="618" spans="1:40" ht="12.75" customHeight="1" x14ac:dyDescent="0.2">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2"/>
      <c r="AI618" s="82"/>
      <c r="AJ618" s="82"/>
      <c r="AK618" s="82"/>
      <c r="AM618" s="82"/>
      <c r="AN618" s="82"/>
    </row>
    <row r="619" spans="1:40" ht="12.75" customHeight="1" x14ac:dyDescent="0.2">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2"/>
      <c r="AI619" s="82"/>
      <c r="AJ619" s="82"/>
      <c r="AK619" s="82"/>
      <c r="AM619" s="82"/>
      <c r="AN619" s="82"/>
    </row>
    <row r="620" spans="1:40" ht="12.75" customHeight="1" x14ac:dyDescent="0.2">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2"/>
      <c r="AI620" s="82"/>
      <c r="AJ620" s="82"/>
      <c r="AK620" s="82"/>
      <c r="AM620" s="82"/>
      <c r="AN620" s="82"/>
    </row>
    <row r="621" spans="1:40" ht="12.75" customHeight="1" x14ac:dyDescent="0.2">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2"/>
      <c r="AI621" s="82"/>
      <c r="AJ621" s="82"/>
      <c r="AK621" s="82"/>
      <c r="AM621" s="82"/>
      <c r="AN621" s="82"/>
    </row>
    <row r="622" spans="1:40" ht="12.75" customHeight="1" x14ac:dyDescent="0.2">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2"/>
      <c r="AI622" s="82"/>
      <c r="AJ622" s="82"/>
      <c r="AK622" s="82"/>
      <c r="AM622" s="82"/>
      <c r="AN622" s="82"/>
    </row>
    <row r="623" spans="1:40" ht="12.75" customHeight="1" x14ac:dyDescent="0.2">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2"/>
      <c r="AI623" s="82"/>
      <c r="AJ623" s="82"/>
      <c r="AK623" s="82"/>
      <c r="AM623" s="82"/>
      <c r="AN623" s="82"/>
    </row>
    <row r="624" spans="1:40" ht="12.75" customHeight="1" x14ac:dyDescent="0.2">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2"/>
      <c r="AI624" s="82"/>
      <c r="AJ624" s="82"/>
      <c r="AK624" s="82"/>
      <c r="AM624" s="82"/>
      <c r="AN624" s="82"/>
    </row>
    <row r="625" spans="1:40" ht="12.75" customHeight="1" x14ac:dyDescent="0.2">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2"/>
      <c r="AI625" s="82"/>
      <c r="AJ625" s="82"/>
      <c r="AK625" s="82"/>
      <c r="AM625" s="82"/>
      <c r="AN625" s="82"/>
    </row>
    <row r="626" spans="1:40" ht="12.75" customHeight="1" x14ac:dyDescent="0.2">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2"/>
      <c r="AI626" s="82"/>
      <c r="AJ626" s="82"/>
      <c r="AK626" s="82"/>
      <c r="AM626" s="82"/>
      <c r="AN626" s="82"/>
    </row>
    <row r="627" spans="1:40" ht="12.75" customHeight="1" x14ac:dyDescent="0.2">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2"/>
      <c r="AI627" s="82"/>
      <c r="AJ627" s="82"/>
      <c r="AK627" s="82"/>
      <c r="AM627" s="82"/>
      <c r="AN627" s="82"/>
    </row>
    <row r="628" spans="1:40" ht="12.75" customHeight="1" x14ac:dyDescent="0.2">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2"/>
      <c r="AI628" s="82"/>
      <c r="AJ628" s="82"/>
      <c r="AK628" s="82"/>
      <c r="AM628" s="82"/>
      <c r="AN628" s="82"/>
    </row>
    <row r="629" spans="1:40" ht="12.75" customHeight="1" x14ac:dyDescent="0.2">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2"/>
      <c r="AI629" s="82"/>
      <c r="AJ629" s="82"/>
      <c r="AK629" s="82"/>
      <c r="AM629" s="82"/>
      <c r="AN629" s="82"/>
    </row>
    <row r="630" spans="1:40" ht="12.75" customHeight="1" x14ac:dyDescent="0.2">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2"/>
      <c r="AI630" s="82"/>
      <c r="AJ630" s="82"/>
      <c r="AK630" s="82"/>
      <c r="AM630" s="82"/>
      <c r="AN630" s="82"/>
    </row>
    <row r="631" spans="1:40" ht="12.75" customHeight="1" x14ac:dyDescent="0.2">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2"/>
      <c r="AI631" s="82"/>
      <c r="AJ631" s="82"/>
      <c r="AK631" s="82"/>
      <c r="AM631" s="82"/>
      <c r="AN631" s="82"/>
    </row>
    <row r="632" spans="1:40" ht="12.75" customHeight="1" x14ac:dyDescent="0.2">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2"/>
      <c r="AI632" s="82"/>
      <c r="AJ632" s="82"/>
      <c r="AK632" s="82"/>
      <c r="AM632" s="82"/>
      <c r="AN632" s="82"/>
    </row>
    <row r="633" spans="1:40" ht="12.75" customHeight="1" x14ac:dyDescent="0.2">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2"/>
      <c r="AI633" s="82"/>
      <c r="AJ633" s="82"/>
      <c r="AK633" s="82"/>
      <c r="AM633" s="82"/>
      <c r="AN633" s="82"/>
    </row>
    <row r="634" spans="1:40" ht="12.75" customHeight="1" x14ac:dyDescent="0.2">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2"/>
      <c r="AI634" s="82"/>
      <c r="AJ634" s="82"/>
      <c r="AK634" s="82"/>
      <c r="AM634" s="82"/>
      <c r="AN634" s="82"/>
    </row>
    <row r="635" spans="1:40" ht="12.75" customHeight="1" x14ac:dyDescent="0.2">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2"/>
      <c r="AI635" s="82"/>
      <c r="AJ635" s="82"/>
      <c r="AK635" s="82"/>
      <c r="AM635" s="82"/>
      <c r="AN635" s="82"/>
    </row>
    <row r="636" spans="1:40" ht="12.75" customHeight="1" x14ac:dyDescent="0.2">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2"/>
      <c r="AI636" s="82"/>
      <c r="AJ636" s="82"/>
      <c r="AK636" s="82"/>
      <c r="AM636" s="82"/>
      <c r="AN636" s="82"/>
    </row>
    <row r="637" spans="1:40" ht="12.75" customHeight="1" x14ac:dyDescent="0.2">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2"/>
      <c r="AI637" s="82"/>
      <c r="AJ637" s="82"/>
      <c r="AK637" s="82"/>
      <c r="AM637" s="82"/>
      <c r="AN637" s="82"/>
    </row>
    <row r="638" spans="1:40" ht="12.75" customHeight="1" x14ac:dyDescent="0.2">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2"/>
      <c r="AI638" s="82"/>
      <c r="AJ638" s="82"/>
      <c r="AK638" s="82"/>
      <c r="AM638" s="82"/>
      <c r="AN638" s="82"/>
    </row>
    <row r="639" spans="1:40" ht="12.75" customHeight="1" x14ac:dyDescent="0.2">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2"/>
      <c r="AI639" s="82"/>
      <c r="AJ639" s="82"/>
      <c r="AK639" s="82"/>
      <c r="AM639" s="82"/>
      <c r="AN639" s="82"/>
    </row>
    <row r="640" spans="1:40" ht="12.75" customHeight="1" x14ac:dyDescent="0.2">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2"/>
      <c r="AI640" s="82"/>
      <c r="AJ640" s="82"/>
      <c r="AK640" s="82"/>
      <c r="AM640" s="82"/>
      <c r="AN640" s="82"/>
    </row>
    <row r="641" spans="1:40" ht="12.75" customHeight="1" x14ac:dyDescent="0.2">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2"/>
      <c r="AI641" s="82"/>
      <c r="AJ641" s="82"/>
      <c r="AK641" s="82"/>
      <c r="AM641" s="82"/>
      <c r="AN641" s="82"/>
    </row>
    <row r="642" spans="1:40" ht="12.75" customHeight="1" x14ac:dyDescent="0.2">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M642" s="82"/>
      <c r="AN642" s="82"/>
    </row>
    <row r="643" spans="1:40" ht="12.75" customHeight="1" x14ac:dyDescent="0.2">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2"/>
      <c r="AI643" s="82"/>
      <c r="AJ643" s="82"/>
      <c r="AK643" s="82"/>
      <c r="AM643" s="82"/>
      <c r="AN643" s="82"/>
    </row>
    <row r="644" spans="1:40" ht="12.75" customHeight="1" x14ac:dyDescent="0.2">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M644" s="82"/>
      <c r="AN644" s="82"/>
    </row>
    <row r="645" spans="1:40" ht="12.75" customHeight="1" x14ac:dyDescent="0.2">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2"/>
      <c r="AI645" s="82"/>
      <c r="AJ645" s="82"/>
      <c r="AK645" s="82"/>
      <c r="AM645" s="82"/>
      <c r="AN645" s="82"/>
    </row>
    <row r="646" spans="1:40" ht="12.75" customHeight="1" x14ac:dyDescent="0.2">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M646" s="82"/>
      <c r="AN646" s="82"/>
    </row>
    <row r="647" spans="1:40" ht="12.75" customHeight="1" x14ac:dyDescent="0.2">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2"/>
      <c r="AI647" s="82"/>
      <c r="AJ647" s="82"/>
      <c r="AK647" s="82"/>
      <c r="AM647" s="82"/>
      <c r="AN647" s="82"/>
    </row>
    <row r="648" spans="1:40" ht="12.75" customHeight="1" x14ac:dyDescent="0.2">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2"/>
      <c r="AI648" s="82"/>
      <c r="AJ648" s="82"/>
      <c r="AK648" s="82"/>
      <c r="AM648" s="82"/>
      <c r="AN648" s="82"/>
    </row>
    <row r="649" spans="1:40" ht="12.75" customHeight="1" x14ac:dyDescent="0.2">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2"/>
      <c r="AI649" s="82"/>
      <c r="AJ649" s="82"/>
      <c r="AK649" s="82"/>
      <c r="AM649" s="82"/>
      <c r="AN649" s="82"/>
    </row>
    <row r="650" spans="1:40" ht="12.75" customHeight="1" x14ac:dyDescent="0.2">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2"/>
      <c r="AI650" s="82"/>
      <c r="AJ650" s="82"/>
      <c r="AK650" s="82"/>
      <c r="AM650" s="82"/>
      <c r="AN650" s="82"/>
    </row>
    <row r="651" spans="1:40" ht="12.75" customHeight="1" x14ac:dyDescent="0.2">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2"/>
      <c r="AI651" s="82"/>
      <c r="AJ651" s="82"/>
      <c r="AK651" s="82"/>
      <c r="AM651" s="82"/>
      <c r="AN651" s="82"/>
    </row>
    <row r="652" spans="1:40" ht="12.75" customHeight="1" x14ac:dyDescent="0.2">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2"/>
      <c r="AI652" s="82"/>
      <c r="AJ652" s="82"/>
      <c r="AK652" s="82"/>
      <c r="AM652" s="82"/>
      <c r="AN652" s="82"/>
    </row>
    <row r="653" spans="1:40" ht="12.75" customHeight="1" x14ac:dyDescent="0.2">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2"/>
      <c r="AI653" s="82"/>
      <c r="AJ653" s="82"/>
      <c r="AK653" s="82"/>
      <c r="AM653" s="82"/>
      <c r="AN653" s="82"/>
    </row>
    <row r="654" spans="1:40" ht="12.75" customHeight="1" x14ac:dyDescent="0.2">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2"/>
      <c r="AI654" s="82"/>
      <c r="AJ654" s="82"/>
      <c r="AK654" s="82"/>
      <c r="AM654" s="82"/>
      <c r="AN654" s="82"/>
    </row>
    <row r="655" spans="1:40" ht="12.75" customHeight="1" x14ac:dyDescent="0.2">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2"/>
      <c r="AI655" s="82"/>
      <c r="AJ655" s="82"/>
      <c r="AK655" s="82"/>
      <c r="AM655" s="82"/>
      <c r="AN655" s="82"/>
    </row>
    <row r="656" spans="1:40" ht="12.75" customHeight="1" x14ac:dyDescent="0.2">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2"/>
      <c r="AI656" s="82"/>
      <c r="AJ656" s="82"/>
      <c r="AK656" s="82"/>
      <c r="AM656" s="82"/>
      <c r="AN656" s="82"/>
    </row>
    <row r="657" spans="1:40" ht="12.75" customHeight="1" x14ac:dyDescent="0.2">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2"/>
      <c r="AI657" s="82"/>
      <c r="AJ657" s="82"/>
      <c r="AK657" s="82"/>
      <c r="AM657" s="82"/>
      <c r="AN657" s="82"/>
    </row>
    <row r="658" spans="1:40" ht="12.75" customHeight="1" x14ac:dyDescent="0.2">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2"/>
      <c r="AI658" s="82"/>
      <c r="AJ658" s="82"/>
      <c r="AK658" s="82"/>
      <c r="AM658" s="82"/>
      <c r="AN658" s="82"/>
    </row>
    <row r="659" spans="1:40" ht="12.75" customHeight="1" x14ac:dyDescent="0.2">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2"/>
      <c r="AI659" s="82"/>
      <c r="AJ659" s="82"/>
      <c r="AK659" s="82"/>
      <c r="AM659" s="82"/>
      <c r="AN659" s="82"/>
    </row>
    <row r="660" spans="1:40" ht="12.75" customHeight="1" x14ac:dyDescent="0.2">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2"/>
      <c r="AI660" s="82"/>
      <c r="AJ660" s="82"/>
      <c r="AK660" s="82"/>
      <c r="AM660" s="82"/>
      <c r="AN660" s="82"/>
    </row>
    <row r="661" spans="1:40" ht="12.75" customHeight="1" x14ac:dyDescent="0.2">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2"/>
      <c r="AI661" s="82"/>
      <c r="AJ661" s="82"/>
      <c r="AK661" s="82"/>
      <c r="AM661" s="82"/>
      <c r="AN661" s="82"/>
    </row>
    <row r="662" spans="1:40" ht="12.75" customHeight="1" x14ac:dyDescent="0.2">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2"/>
      <c r="AI662" s="82"/>
      <c r="AJ662" s="82"/>
      <c r="AK662" s="82"/>
      <c r="AM662" s="82"/>
      <c r="AN662" s="82"/>
    </row>
    <row r="663" spans="1:40" ht="12.75" customHeight="1" x14ac:dyDescent="0.2">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2"/>
      <c r="AI663" s="82"/>
      <c r="AJ663" s="82"/>
      <c r="AK663" s="82"/>
      <c r="AM663" s="82"/>
      <c r="AN663" s="82"/>
    </row>
    <row r="664" spans="1:40" ht="12.75" customHeight="1" x14ac:dyDescent="0.2">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2"/>
      <c r="AI664" s="82"/>
      <c r="AJ664" s="82"/>
      <c r="AK664" s="82"/>
      <c r="AM664" s="82"/>
      <c r="AN664" s="82"/>
    </row>
    <row r="665" spans="1:40" ht="12.75" customHeight="1" x14ac:dyDescent="0.2">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2"/>
      <c r="AI665" s="82"/>
      <c r="AJ665" s="82"/>
      <c r="AK665" s="82"/>
      <c r="AM665" s="82"/>
      <c r="AN665" s="82"/>
    </row>
    <row r="666" spans="1:40" ht="12.75" customHeight="1" x14ac:dyDescent="0.2">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2"/>
      <c r="AI666" s="82"/>
      <c r="AJ666" s="82"/>
      <c r="AK666" s="82"/>
      <c r="AM666" s="82"/>
      <c r="AN666" s="82"/>
    </row>
    <row r="667" spans="1:40" ht="12.75" customHeight="1" x14ac:dyDescent="0.2">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2"/>
      <c r="AI667" s="82"/>
      <c r="AJ667" s="82"/>
      <c r="AK667" s="82"/>
      <c r="AM667" s="82"/>
      <c r="AN667" s="82"/>
    </row>
    <row r="668" spans="1:40" ht="12.75" customHeight="1" x14ac:dyDescent="0.2">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2"/>
      <c r="AI668" s="82"/>
      <c r="AJ668" s="82"/>
      <c r="AK668" s="82"/>
      <c r="AM668" s="82"/>
      <c r="AN668" s="82"/>
    </row>
    <row r="669" spans="1:40" ht="12.75" customHeight="1" x14ac:dyDescent="0.2">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2"/>
      <c r="AI669" s="82"/>
      <c r="AJ669" s="82"/>
      <c r="AK669" s="82"/>
      <c r="AM669" s="82"/>
      <c r="AN669" s="82"/>
    </row>
    <row r="670" spans="1:40" ht="12.75" customHeight="1" x14ac:dyDescent="0.2">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2"/>
      <c r="AI670" s="82"/>
      <c r="AJ670" s="82"/>
      <c r="AK670" s="82"/>
      <c r="AM670" s="82"/>
      <c r="AN670" s="82"/>
    </row>
    <row r="671" spans="1:40" ht="12.75" customHeight="1" x14ac:dyDescent="0.2">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2"/>
      <c r="AI671" s="82"/>
      <c r="AJ671" s="82"/>
      <c r="AK671" s="82"/>
      <c r="AM671" s="82"/>
      <c r="AN671" s="82"/>
    </row>
    <row r="672" spans="1:40" ht="12.75" customHeight="1" x14ac:dyDescent="0.2">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2"/>
      <c r="AI672" s="82"/>
      <c r="AJ672" s="82"/>
      <c r="AK672" s="82"/>
      <c r="AM672" s="82"/>
      <c r="AN672" s="82"/>
    </row>
    <row r="673" spans="1:40" ht="12.75" customHeight="1" x14ac:dyDescent="0.2">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2"/>
      <c r="AI673" s="82"/>
      <c r="AJ673" s="82"/>
      <c r="AK673" s="82"/>
      <c r="AM673" s="82"/>
      <c r="AN673" s="82"/>
    </row>
    <row r="674" spans="1:40" ht="12.75" customHeight="1" x14ac:dyDescent="0.2">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2"/>
      <c r="AI674" s="82"/>
      <c r="AJ674" s="82"/>
      <c r="AK674" s="82"/>
      <c r="AM674" s="82"/>
      <c r="AN674" s="82"/>
    </row>
    <row r="675" spans="1:40" ht="12.75" customHeight="1" x14ac:dyDescent="0.2">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2"/>
      <c r="AI675" s="82"/>
      <c r="AJ675" s="82"/>
      <c r="AK675" s="82"/>
      <c r="AM675" s="82"/>
      <c r="AN675" s="82"/>
    </row>
    <row r="676" spans="1:40" ht="12.75" customHeight="1" x14ac:dyDescent="0.2">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2"/>
      <c r="AI676" s="82"/>
      <c r="AJ676" s="82"/>
      <c r="AK676" s="82"/>
      <c r="AM676" s="82"/>
      <c r="AN676" s="82"/>
    </row>
    <row r="677" spans="1:40" ht="12.75" customHeight="1" x14ac:dyDescent="0.2">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2"/>
      <c r="AI677" s="82"/>
      <c r="AJ677" s="82"/>
      <c r="AK677" s="82"/>
      <c r="AM677" s="82"/>
      <c r="AN677" s="82"/>
    </row>
    <row r="678" spans="1:40" ht="12.75" customHeight="1" x14ac:dyDescent="0.2">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2"/>
      <c r="AI678" s="82"/>
      <c r="AJ678" s="82"/>
      <c r="AK678" s="82"/>
      <c r="AM678" s="82"/>
      <c r="AN678" s="82"/>
    </row>
    <row r="679" spans="1:40" ht="12.75" customHeight="1" x14ac:dyDescent="0.2">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2"/>
      <c r="AI679" s="82"/>
      <c r="AJ679" s="82"/>
      <c r="AK679" s="82"/>
      <c r="AM679" s="82"/>
      <c r="AN679" s="82"/>
    </row>
    <row r="680" spans="1:40" ht="12.75" customHeight="1" x14ac:dyDescent="0.2">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2"/>
      <c r="AI680" s="82"/>
      <c r="AJ680" s="82"/>
      <c r="AK680" s="82"/>
      <c r="AM680" s="82"/>
      <c r="AN680" s="82"/>
    </row>
    <row r="681" spans="1:40" ht="12.75" customHeight="1" x14ac:dyDescent="0.2">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2"/>
      <c r="AI681" s="82"/>
      <c r="AJ681" s="82"/>
      <c r="AK681" s="82"/>
      <c r="AM681" s="82"/>
      <c r="AN681" s="82"/>
    </row>
    <row r="682" spans="1:40" ht="12.75" customHeight="1" x14ac:dyDescent="0.2">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2"/>
      <c r="AI682" s="82"/>
      <c r="AJ682" s="82"/>
      <c r="AK682" s="82"/>
      <c r="AM682" s="82"/>
      <c r="AN682" s="82"/>
    </row>
    <row r="683" spans="1:40" ht="12.75" customHeight="1" x14ac:dyDescent="0.2">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2"/>
      <c r="AI683" s="82"/>
      <c r="AJ683" s="82"/>
      <c r="AK683" s="82"/>
      <c r="AM683" s="82"/>
      <c r="AN683" s="82"/>
    </row>
    <row r="684" spans="1:40" ht="12.75" customHeight="1" x14ac:dyDescent="0.2">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2"/>
      <c r="AI684" s="82"/>
      <c r="AJ684" s="82"/>
      <c r="AK684" s="82"/>
      <c r="AM684" s="82"/>
      <c r="AN684" s="82"/>
    </row>
    <row r="685" spans="1:40" ht="12.75" customHeight="1" x14ac:dyDescent="0.2">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2"/>
      <c r="AI685" s="82"/>
      <c r="AJ685" s="82"/>
      <c r="AK685" s="82"/>
      <c r="AM685" s="82"/>
      <c r="AN685" s="82"/>
    </row>
    <row r="686" spans="1:40" ht="12.75" customHeight="1" x14ac:dyDescent="0.2">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2"/>
      <c r="AI686" s="82"/>
      <c r="AJ686" s="82"/>
      <c r="AK686" s="82"/>
      <c r="AM686" s="82"/>
      <c r="AN686" s="82"/>
    </row>
    <row r="687" spans="1:40" ht="12.75" customHeight="1" x14ac:dyDescent="0.2">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2"/>
      <c r="AI687" s="82"/>
      <c r="AJ687" s="82"/>
      <c r="AK687" s="82"/>
      <c r="AM687" s="82"/>
      <c r="AN687" s="82"/>
    </row>
    <row r="688" spans="1:40" ht="12.75" customHeight="1" x14ac:dyDescent="0.2">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2"/>
      <c r="AI688" s="82"/>
      <c r="AJ688" s="82"/>
      <c r="AK688" s="82"/>
      <c r="AM688" s="82"/>
      <c r="AN688" s="82"/>
    </row>
    <row r="689" spans="1:40" ht="12.75" customHeight="1" x14ac:dyDescent="0.2">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2"/>
      <c r="AI689" s="82"/>
      <c r="AJ689" s="82"/>
      <c r="AK689" s="82"/>
      <c r="AM689" s="82"/>
      <c r="AN689" s="82"/>
    </row>
    <row r="690" spans="1:40" ht="12.75" customHeight="1" x14ac:dyDescent="0.2">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2"/>
      <c r="AI690" s="82"/>
      <c r="AJ690" s="82"/>
      <c r="AK690" s="82"/>
      <c r="AM690" s="82"/>
      <c r="AN690" s="82"/>
    </row>
    <row r="691" spans="1:40" ht="12.75" customHeight="1" x14ac:dyDescent="0.2">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2"/>
      <c r="AI691" s="82"/>
      <c r="AJ691" s="82"/>
      <c r="AK691" s="82"/>
      <c r="AM691" s="82"/>
      <c r="AN691" s="82"/>
    </row>
    <row r="692" spans="1:40" ht="12.75" customHeight="1" x14ac:dyDescent="0.2">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2"/>
      <c r="AI692" s="82"/>
      <c r="AJ692" s="82"/>
      <c r="AK692" s="82"/>
      <c r="AM692" s="82"/>
      <c r="AN692" s="82"/>
    </row>
    <row r="693" spans="1:40" ht="12.75" customHeight="1" x14ac:dyDescent="0.2">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2"/>
      <c r="AI693" s="82"/>
      <c r="AJ693" s="82"/>
      <c r="AK693" s="82"/>
      <c r="AM693" s="82"/>
      <c r="AN693" s="82"/>
    </row>
    <row r="694" spans="1:40" ht="12.75" customHeight="1" x14ac:dyDescent="0.2">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2"/>
      <c r="AI694" s="82"/>
      <c r="AJ694" s="82"/>
      <c r="AK694" s="82"/>
      <c r="AM694" s="82"/>
      <c r="AN694" s="82"/>
    </row>
    <row r="695" spans="1:40" ht="12.75" customHeight="1" x14ac:dyDescent="0.2">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2"/>
      <c r="AI695" s="82"/>
      <c r="AJ695" s="82"/>
      <c r="AK695" s="82"/>
      <c r="AM695" s="82"/>
      <c r="AN695" s="82"/>
    </row>
    <row r="696" spans="1:40" ht="12.75" customHeight="1" x14ac:dyDescent="0.2">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2"/>
      <c r="AI696" s="82"/>
      <c r="AJ696" s="82"/>
      <c r="AK696" s="82"/>
      <c r="AM696" s="82"/>
      <c r="AN696" s="82"/>
    </row>
    <row r="697" spans="1:40" ht="12.75" customHeight="1" x14ac:dyDescent="0.2">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2"/>
      <c r="AI697" s="82"/>
      <c r="AJ697" s="82"/>
      <c r="AK697" s="82"/>
      <c r="AM697" s="82"/>
      <c r="AN697" s="82"/>
    </row>
    <row r="698" spans="1:40" ht="12.75" customHeight="1" x14ac:dyDescent="0.2">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2"/>
      <c r="AI698" s="82"/>
      <c r="AJ698" s="82"/>
      <c r="AK698" s="82"/>
      <c r="AM698" s="82"/>
      <c r="AN698" s="82"/>
    </row>
    <row r="699" spans="1:40" ht="12.75" customHeight="1" x14ac:dyDescent="0.2">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2"/>
      <c r="AI699" s="82"/>
      <c r="AJ699" s="82"/>
      <c r="AK699" s="82"/>
      <c r="AM699" s="82"/>
      <c r="AN699" s="82"/>
    </row>
    <row r="700" spans="1:40" ht="12.75" customHeight="1" x14ac:dyDescent="0.2">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c r="AM700" s="82"/>
      <c r="AN700" s="82"/>
    </row>
    <row r="701" spans="1:40" ht="12.75" customHeight="1" x14ac:dyDescent="0.2">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2"/>
      <c r="AI701" s="82"/>
      <c r="AJ701" s="82"/>
      <c r="AK701" s="82"/>
      <c r="AM701" s="82"/>
      <c r="AN701" s="82"/>
    </row>
    <row r="702" spans="1:40" ht="12.75" customHeight="1" x14ac:dyDescent="0.2">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2"/>
      <c r="AI702" s="82"/>
      <c r="AJ702" s="82"/>
      <c r="AK702" s="82"/>
      <c r="AM702" s="82"/>
      <c r="AN702" s="82"/>
    </row>
    <row r="703" spans="1:40" ht="12.75" customHeight="1" x14ac:dyDescent="0.2">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2"/>
      <c r="AI703" s="82"/>
      <c r="AJ703" s="82"/>
      <c r="AK703" s="82"/>
      <c r="AM703" s="82"/>
      <c r="AN703" s="82"/>
    </row>
    <row r="704" spans="1:40" ht="12.75" customHeight="1" x14ac:dyDescent="0.2">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2"/>
      <c r="AI704" s="82"/>
      <c r="AJ704" s="82"/>
      <c r="AK704" s="82"/>
      <c r="AM704" s="82"/>
      <c r="AN704" s="82"/>
    </row>
    <row r="705" spans="1:40" ht="12.75" customHeight="1" x14ac:dyDescent="0.2">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2"/>
      <c r="AI705" s="82"/>
      <c r="AJ705" s="82"/>
      <c r="AK705" s="82"/>
      <c r="AM705" s="82"/>
      <c r="AN705" s="82"/>
    </row>
    <row r="706" spans="1:40" ht="12.75" customHeight="1" x14ac:dyDescent="0.2">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2"/>
      <c r="AI706" s="82"/>
      <c r="AJ706" s="82"/>
      <c r="AK706" s="82"/>
      <c r="AM706" s="82"/>
      <c r="AN706" s="82"/>
    </row>
    <row r="707" spans="1:40" ht="12.75" customHeight="1" x14ac:dyDescent="0.2">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2"/>
      <c r="AI707" s="82"/>
      <c r="AJ707" s="82"/>
      <c r="AK707" s="82"/>
      <c r="AM707" s="82"/>
      <c r="AN707" s="82"/>
    </row>
    <row r="708" spans="1:40" ht="12.75" customHeight="1" x14ac:dyDescent="0.2">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2"/>
      <c r="AI708" s="82"/>
      <c r="AJ708" s="82"/>
      <c r="AK708" s="82"/>
      <c r="AM708" s="82"/>
      <c r="AN708" s="82"/>
    </row>
    <row r="709" spans="1:40" ht="12.75" customHeight="1" x14ac:dyDescent="0.2">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2"/>
      <c r="AI709" s="82"/>
      <c r="AJ709" s="82"/>
      <c r="AK709" s="82"/>
      <c r="AM709" s="82"/>
      <c r="AN709" s="82"/>
    </row>
    <row r="710" spans="1:40" ht="12.75" customHeight="1" x14ac:dyDescent="0.2">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2"/>
      <c r="AI710" s="82"/>
      <c r="AJ710" s="82"/>
      <c r="AK710" s="82"/>
      <c r="AM710" s="82"/>
      <c r="AN710" s="82"/>
    </row>
    <row r="711" spans="1:40" ht="12.75" customHeight="1" x14ac:dyDescent="0.2">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2"/>
      <c r="AI711" s="82"/>
      <c r="AJ711" s="82"/>
      <c r="AK711" s="82"/>
      <c r="AM711" s="82"/>
      <c r="AN711" s="82"/>
    </row>
    <row r="712" spans="1:40" ht="12.75" customHeight="1" x14ac:dyDescent="0.2">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2"/>
      <c r="AI712" s="82"/>
      <c r="AJ712" s="82"/>
      <c r="AK712" s="82"/>
      <c r="AM712" s="82"/>
      <c r="AN712" s="82"/>
    </row>
    <row r="713" spans="1:40" ht="12.75" customHeight="1" x14ac:dyDescent="0.2">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c r="AM713" s="82"/>
      <c r="AN713" s="82"/>
    </row>
    <row r="714" spans="1:40" ht="12.75" customHeight="1" x14ac:dyDescent="0.2">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2"/>
      <c r="AI714" s="82"/>
      <c r="AJ714" s="82"/>
      <c r="AK714" s="82"/>
      <c r="AM714" s="82"/>
      <c r="AN714" s="82"/>
    </row>
    <row r="715" spans="1:40" ht="12.75" customHeight="1" x14ac:dyDescent="0.2">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2"/>
      <c r="AI715" s="82"/>
      <c r="AJ715" s="82"/>
      <c r="AK715" s="82"/>
      <c r="AM715" s="82"/>
      <c r="AN715" s="82"/>
    </row>
    <row r="716" spans="1:40" ht="12.75" customHeight="1" x14ac:dyDescent="0.2">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2"/>
      <c r="AI716" s="82"/>
      <c r="AJ716" s="82"/>
      <c r="AK716" s="82"/>
      <c r="AM716" s="82"/>
      <c r="AN716" s="82"/>
    </row>
    <row r="717" spans="1:40" ht="12.75" customHeight="1" x14ac:dyDescent="0.2">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2"/>
      <c r="AI717" s="82"/>
      <c r="AJ717" s="82"/>
      <c r="AK717" s="82"/>
      <c r="AM717" s="82"/>
      <c r="AN717" s="82"/>
    </row>
    <row r="718" spans="1:40" ht="12.75" customHeight="1" x14ac:dyDescent="0.2">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2"/>
      <c r="AI718" s="82"/>
      <c r="AJ718" s="82"/>
      <c r="AK718" s="82"/>
      <c r="AM718" s="82"/>
      <c r="AN718" s="82"/>
    </row>
    <row r="719" spans="1:40" ht="12.75" customHeight="1" x14ac:dyDescent="0.2">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M719" s="82"/>
      <c r="AN719" s="82"/>
    </row>
    <row r="720" spans="1:40" ht="12.75" customHeight="1" x14ac:dyDescent="0.2">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2"/>
      <c r="AI720" s="82"/>
      <c r="AJ720" s="82"/>
      <c r="AK720" s="82"/>
      <c r="AM720" s="82"/>
      <c r="AN720" s="82"/>
    </row>
    <row r="721" spans="1:40" ht="12.75" customHeight="1" x14ac:dyDescent="0.2">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2"/>
      <c r="AI721" s="82"/>
      <c r="AJ721" s="82"/>
      <c r="AK721" s="82"/>
      <c r="AM721" s="82"/>
      <c r="AN721" s="82"/>
    </row>
    <row r="722" spans="1:40" ht="12.75" customHeight="1" x14ac:dyDescent="0.2">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2"/>
      <c r="AI722" s="82"/>
      <c r="AJ722" s="82"/>
      <c r="AK722" s="82"/>
      <c r="AM722" s="82"/>
      <c r="AN722" s="82"/>
    </row>
    <row r="723" spans="1:40" ht="12.75" customHeight="1" x14ac:dyDescent="0.2">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2"/>
      <c r="AI723" s="82"/>
      <c r="AJ723" s="82"/>
      <c r="AK723" s="82"/>
      <c r="AM723" s="82"/>
      <c r="AN723" s="82"/>
    </row>
    <row r="724" spans="1:40" ht="12.75" customHeight="1" x14ac:dyDescent="0.2">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2"/>
      <c r="AI724" s="82"/>
      <c r="AJ724" s="82"/>
      <c r="AK724" s="82"/>
      <c r="AM724" s="82"/>
      <c r="AN724" s="82"/>
    </row>
    <row r="725" spans="1:40" ht="12.75" customHeight="1" x14ac:dyDescent="0.2">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2"/>
      <c r="AI725" s="82"/>
      <c r="AJ725" s="82"/>
      <c r="AK725" s="82"/>
      <c r="AM725" s="82"/>
      <c r="AN725" s="82"/>
    </row>
    <row r="726" spans="1:40" ht="12.75" customHeight="1" x14ac:dyDescent="0.2">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2"/>
      <c r="AI726" s="82"/>
      <c r="AJ726" s="82"/>
      <c r="AK726" s="82"/>
      <c r="AM726" s="82"/>
      <c r="AN726" s="82"/>
    </row>
    <row r="727" spans="1:40" ht="12.75" customHeight="1" x14ac:dyDescent="0.2">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2"/>
      <c r="AI727" s="82"/>
      <c r="AJ727" s="82"/>
      <c r="AK727" s="82"/>
      <c r="AM727" s="82"/>
      <c r="AN727" s="82"/>
    </row>
    <row r="728" spans="1:40" ht="12.75" customHeight="1" x14ac:dyDescent="0.2">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2"/>
      <c r="AI728" s="82"/>
      <c r="AJ728" s="82"/>
      <c r="AK728" s="82"/>
      <c r="AM728" s="82"/>
      <c r="AN728" s="82"/>
    </row>
    <row r="729" spans="1:40" ht="12.75" customHeight="1" x14ac:dyDescent="0.2">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2"/>
      <c r="AI729" s="82"/>
      <c r="AJ729" s="82"/>
      <c r="AK729" s="82"/>
      <c r="AM729" s="82"/>
      <c r="AN729" s="82"/>
    </row>
    <row r="730" spans="1:40" ht="12.75" customHeight="1" x14ac:dyDescent="0.2">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2"/>
      <c r="AI730" s="82"/>
      <c r="AJ730" s="82"/>
      <c r="AK730" s="82"/>
      <c r="AM730" s="82"/>
      <c r="AN730" s="82"/>
    </row>
    <row r="731" spans="1:40" ht="12.75" customHeight="1" x14ac:dyDescent="0.2">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2"/>
      <c r="AI731" s="82"/>
      <c r="AJ731" s="82"/>
      <c r="AK731" s="82"/>
      <c r="AM731" s="82"/>
      <c r="AN731" s="82"/>
    </row>
    <row r="732" spans="1:40" ht="12.75" customHeight="1" x14ac:dyDescent="0.2">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2"/>
      <c r="AI732" s="82"/>
      <c r="AJ732" s="82"/>
      <c r="AK732" s="82"/>
      <c r="AM732" s="82"/>
      <c r="AN732" s="82"/>
    </row>
    <row r="733" spans="1:40" ht="12.75" customHeight="1" x14ac:dyDescent="0.2">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2"/>
      <c r="AI733" s="82"/>
      <c r="AJ733" s="82"/>
      <c r="AK733" s="82"/>
      <c r="AM733" s="82"/>
      <c r="AN733" s="82"/>
    </row>
    <row r="734" spans="1:40" ht="12.75" customHeight="1" x14ac:dyDescent="0.2">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2"/>
      <c r="AI734" s="82"/>
      <c r="AJ734" s="82"/>
      <c r="AK734" s="82"/>
      <c r="AM734" s="82"/>
      <c r="AN734" s="82"/>
    </row>
    <row r="735" spans="1:40" ht="12.75" customHeight="1" x14ac:dyDescent="0.2">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2"/>
      <c r="AI735" s="82"/>
      <c r="AJ735" s="82"/>
      <c r="AK735" s="82"/>
      <c r="AM735" s="82"/>
      <c r="AN735" s="82"/>
    </row>
    <row r="736" spans="1:40" ht="12.75" customHeight="1" x14ac:dyDescent="0.2">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2"/>
      <c r="AI736" s="82"/>
      <c r="AJ736" s="82"/>
      <c r="AK736" s="82"/>
      <c r="AM736" s="82"/>
      <c r="AN736" s="82"/>
    </row>
    <row r="737" spans="1:40" ht="12.75" customHeight="1" x14ac:dyDescent="0.2">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2"/>
      <c r="AI737" s="82"/>
      <c r="AJ737" s="82"/>
      <c r="AK737" s="82"/>
      <c r="AM737" s="82"/>
      <c r="AN737" s="82"/>
    </row>
    <row r="738" spans="1:40" ht="12.75" customHeight="1" x14ac:dyDescent="0.2">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2"/>
      <c r="AI738" s="82"/>
      <c r="AJ738" s="82"/>
      <c r="AK738" s="82"/>
      <c r="AM738" s="82"/>
      <c r="AN738" s="82"/>
    </row>
    <row r="739" spans="1:40" ht="12.75" customHeight="1" x14ac:dyDescent="0.2">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2"/>
      <c r="AI739" s="82"/>
      <c r="AJ739" s="82"/>
      <c r="AK739" s="82"/>
      <c r="AM739" s="82"/>
      <c r="AN739" s="82"/>
    </row>
    <row r="740" spans="1:40" ht="12.75" customHeight="1" x14ac:dyDescent="0.2">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M740" s="82"/>
      <c r="AN740" s="82"/>
    </row>
    <row r="741" spans="1:40" ht="12.75" customHeight="1" x14ac:dyDescent="0.2">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2"/>
      <c r="AI741" s="82"/>
      <c r="AJ741" s="82"/>
      <c r="AK741" s="82"/>
      <c r="AM741" s="82"/>
      <c r="AN741" s="82"/>
    </row>
    <row r="742" spans="1:40" ht="12.75" customHeight="1" x14ac:dyDescent="0.2">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2"/>
      <c r="AI742" s="82"/>
      <c r="AJ742" s="82"/>
      <c r="AK742" s="82"/>
      <c r="AM742" s="82"/>
      <c r="AN742" s="82"/>
    </row>
    <row r="743" spans="1:40" ht="12.75" customHeight="1" x14ac:dyDescent="0.2">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2"/>
      <c r="AI743" s="82"/>
      <c r="AJ743" s="82"/>
      <c r="AK743" s="82"/>
      <c r="AM743" s="82"/>
      <c r="AN743" s="82"/>
    </row>
    <row r="744" spans="1:40" ht="12.75" customHeight="1" x14ac:dyDescent="0.2">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2"/>
      <c r="AI744" s="82"/>
      <c r="AJ744" s="82"/>
      <c r="AK744" s="82"/>
      <c r="AM744" s="82"/>
      <c r="AN744" s="82"/>
    </row>
    <row r="745" spans="1:40" ht="12.75" customHeight="1" x14ac:dyDescent="0.2">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2"/>
      <c r="AI745" s="82"/>
      <c r="AJ745" s="82"/>
      <c r="AK745" s="82"/>
      <c r="AM745" s="82"/>
      <c r="AN745" s="82"/>
    </row>
    <row r="746" spans="1:40" ht="12.75" customHeight="1" x14ac:dyDescent="0.2">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2"/>
      <c r="AI746" s="82"/>
      <c r="AJ746" s="82"/>
      <c r="AK746" s="82"/>
      <c r="AM746" s="82"/>
      <c r="AN746" s="82"/>
    </row>
    <row r="747" spans="1:40" ht="12.75" customHeight="1" x14ac:dyDescent="0.2">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2"/>
      <c r="AI747" s="82"/>
      <c r="AJ747" s="82"/>
      <c r="AK747" s="82"/>
      <c r="AM747" s="82"/>
      <c r="AN747" s="82"/>
    </row>
    <row r="748" spans="1:40" ht="12.75" customHeight="1" x14ac:dyDescent="0.2">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2"/>
      <c r="AI748" s="82"/>
      <c r="AJ748" s="82"/>
      <c r="AK748" s="82"/>
      <c r="AM748" s="82"/>
      <c r="AN748" s="82"/>
    </row>
    <row r="749" spans="1:40" ht="12.75" customHeight="1" x14ac:dyDescent="0.2">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2"/>
      <c r="AI749" s="82"/>
      <c r="AJ749" s="82"/>
      <c r="AK749" s="82"/>
      <c r="AM749" s="82"/>
      <c r="AN749" s="82"/>
    </row>
    <row r="750" spans="1:40" ht="12.75" customHeight="1" x14ac:dyDescent="0.2">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2"/>
      <c r="AI750" s="82"/>
      <c r="AJ750" s="82"/>
      <c r="AK750" s="82"/>
      <c r="AM750" s="82"/>
      <c r="AN750" s="82"/>
    </row>
    <row r="751" spans="1:40" ht="12.75" customHeight="1" x14ac:dyDescent="0.2">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2"/>
      <c r="AI751" s="82"/>
      <c r="AJ751" s="82"/>
      <c r="AK751" s="82"/>
      <c r="AM751" s="82"/>
      <c r="AN751" s="82"/>
    </row>
    <row r="752" spans="1:40" ht="12.75" customHeight="1" x14ac:dyDescent="0.2">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2"/>
      <c r="AI752" s="82"/>
      <c r="AJ752" s="82"/>
      <c r="AK752" s="82"/>
      <c r="AM752" s="82"/>
      <c r="AN752" s="82"/>
    </row>
    <row r="753" spans="1:40" ht="12.75" customHeight="1" x14ac:dyDescent="0.2">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2"/>
      <c r="AI753" s="82"/>
      <c r="AJ753" s="82"/>
      <c r="AK753" s="82"/>
      <c r="AM753" s="82"/>
      <c r="AN753" s="82"/>
    </row>
    <row r="754" spans="1:40" ht="12.75" customHeight="1" x14ac:dyDescent="0.2">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2"/>
      <c r="AI754" s="82"/>
      <c r="AJ754" s="82"/>
      <c r="AK754" s="82"/>
      <c r="AM754" s="82"/>
      <c r="AN754" s="82"/>
    </row>
    <row r="755" spans="1:40" ht="12.75" customHeight="1" x14ac:dyDescent="0.2">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2"/>
      <c r="AI755" s="82"/>
      <c r="AJ755" s="82"/>
      <c r="AK755" s="82"/>
      <c r="AM755" s="82"/>
      <c r="AN755" s="82"/>
    </row>
    <row r="756" spans="1:40" ht="12.75" customHeight="1" x14ac:dyDescent="0.2">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2"/>
      <c r="AI756" s="82"/>
      <c r="AJ756" s="82"/>
      <c r="AK756" s="82"/>
      <c r="AM756" s="82"/>
      <c r="AN756" s="82"/>
    </row>
    <row r="757" spans="1:40" ht="12.75" customHeight="1" x14ac:dyDescent="0.2">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2"/>
      <c r="AI757" s="82"/>
      <c r="AJ757" s="82"/>
      <c r="AK757" s="82"/>
      <c r="AM757" s="82"/>
      <c r="AN757" s="82"/>
    </row>
    <row r="758" spans="1:40" ht="12.75" customHeight="1" x14ac:dyDescent="0.2">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2"/>
      <c r="AI758" s="82"/>
      <c r="AJ758" s="82"/>
      <c r="AK758" s="82"/>
      <c r="AM758" s="82"/>
      <c r="AN758" s="82"/>
    </row>
    <row r="759" spans="1:40" ht="12.75" customHeight="1" x14ac:dyDescent="0.2">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2"/>
      <c r="AI759" s="82"/>
      <c r="AJ759" s="82"/>
      <c r="AK759" s="82"/>
      <c r="AM759" s="82"/>
      <c r="AN759" s="82"/>
    </row>
    <row r="760" spans="1:40" ht="12.75" customHeight="1" x14ac:dyDescent="0.2">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2"/>
      <c r="AI760" s="82"/>
      <c r="AJ760" s="82"/>
      <c r="AK760" s="82"/>
      <c r="AM760" s="82"/>
      <c r="AN760" s="82"/>
    </row>
    <row r="761" spans="1:40" ht="12.75" customHeight="1" x14ac:dyDescent="0.2">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2"/>
      <c r="AI761" s="82"/>
      <c r="AJ761" s="82"/>
      <c r="AK761" s="82"/>
      <c r="AM761" s="82"/>
      <c r="AN761" s="82"/>
    </row>
    <row r="762" spans="1:40" ht="12.75" customHeight="1" x14ac:dyDescent="0.2">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2"/>
      <c r="AI762" s="82"/>
      <c r="AJ762" s="82"/>
      <c r="AK762" s="82"/>
      <c r="AM762" s="82"/>
      <c r="AN762" s="82"/>
    </row>
    <row r="763" spans="1:40" ht="12.75" customHeight="1" x14ac:dyDescent="0.2">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2"/>
      <c r="AI763" s="82"/>
      <c r="AJ763" s="82"/>
      <c r="AK763" s="82"/>
      <c r="AM763" s="82"/>
      <c r="AN763" s="82"/>
    </row>
    <row r="764" spans="1:40" ht="12.75" customHeight="1" x14ac:dyDescent="0.2">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2"/>
      <c r="AI764" s="82"/>
      <c r="AJ764" s="82"/>
      <c r="AK764" s="82"/>
      <c r="AM764" s="82"/>
      <c r="AN764" s="82"/>
    </row>
    <row r="765" spans="1:40" ht="12.75" customHeight="1" x14ac:dyDescent="0.2">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2"/>
      <c r="AI765" s="82"/>
      <c r="AJ765" s="82"/>
      <c r="AK765" s="82"/>
      <c r="AM765" s="82"/>
      <c r="AN765" s="82"/>
    </row>
    <row r="766" spans="1:40" ht="12.75" customHeight="1" x14ac:dyDescent="0.2">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2"/>
      <c r="AI766" s="82"/>
      <c r="AJ766" s="82"/>
      <c r="AK766" s="82"/>
      <c r="AM766" s="82"/>
      <c r="AN766" s="82"/>
    </row>
    <row r="767" spans="1:40" ht="12.75" customHeight="1" x14ac:dyDescent="0.2">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2"/>
      <c r="AI767" s="82"/>
      <c r="AJ767" s="82"/>
      <c r="AK767" s="82"/>
      <c r="AM767" s="82"/>
      <c r="AN767" s="82"/>
    </row>
    <row r="768" spans="1:40" ht="12.75" customHeight="1" x14ac:dyDescent="0.2">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2"/>
      <c r="AI768" s="82"/>
      <c r="AJ768" s="82"/>
      <c r="AK768" s="82"/>
      <c r="AM768" s="82"/>
      <c r="AN768" s="82"/>
    </row>
    <row r="769" spans="1:40" ht="12.75" customHeight="1" x14ac:dyDescent="0.2">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2"/>
      <c r="AI769" s="82"/>
      <c r="AJ769" s="82"/>
      <c r="AK769" s="82"/>
      <c r="AM769" s="82"/>
      <c r="AN769" s="82"/>
    </row>
    <row r="770" spans="1:40" ht="12.75" customHeight="1" x14ac:dyDescent="0.2">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c r="AM770" s="82"/>
      <c r="AN770" s="82"/>
    </row>
    <row r="771" spans="1:40" ht="12.75" customHeight="1" x14ac:dyDescent="0.2">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M771" s="82"/>
      <c r="AN771" s="82"/>
    </row>
    <row r="772" spans="1:40" ht="12.75" customHeight="1" x14ac:dyDescent="0.2">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2"/>
      <c r="AI772" s="82"/>
      <c r="AJ772" s="82"/>
      <c r="AK772" s="82"/>
      <c r="AM772" s="82"/>
      <c r="AN772" s="82"/>
    </row>
    <row r="773" spans="1:40" ht="12.75" customHeight="1" x14ac:dyDescent="0.2">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2"/>
      <c r="AI773" s="82"/>
      <c r="AJ773" s="82"/>
      <c r="AK773" s="82"/>
      <c r="AM773" s="82"/>
      <c r="AN773" s="82"/>
    </row>
    <row r="774" spans="1:40" ht="12.75" customHeight="1" x14ac:dyDescent="0.2">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2"/>
      <c r="AI774" s="82"/>
      <c r="AJ774" s="82"/>
      <c r="AK774" s="82"/>
      <c r="AM774" s="82"/>
      <c r="AN774" s="82"/>
    </row>
    <row r="775" spans="1:40" ht="12.75" customHeight="1" x14ac:dyDescent="0.2">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2"/>
      <c r="AI775" s="82"/>
      <c r="AJ775" s="82"/>
      <c r="AK775" s="82"/>
      <c r="AM775" s="82"/>
      <c r="AN775" s="82"/>
    </row>
    <row r="776" spans="1:40" ht="12.75" customHeight="1" x14ac:dyDescent="0.2">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2"/>
      <c r="AI776" s="82"/>
      <c r="AJ776" s="82"/>
      <c r="AK776" s="82"/>
      <c r="AM776" s="82"/>
      <c r="AN776" s="82"/>
    </row>
    <row r="777" spans="1:40" ht="12.75" customHeight="1" x14ac:dyDescent="0.2">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2"/>
      <c r="AI777" s="82"/>
      <c r="AJ777" s="82"/>
      <c r="AK777" s="82"/>
      <c r="AM777" s="82"/>
      <c r="AN777" s="82"/>
    </row>
    <row r="778" spans="1:40" ht="12.75" customHeight="1" x14ac:dyDescent="0.2">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2"/>
      <c r="AI778" s="82"/>
      <c r="AJ778" s="82"/>
      <c r="AK778" s="82"/>
      <c r="AM778" s="82"/>
      <c r="AN778" s="82"/>
    </row>
    <row r="779" spans="1:40" ht="12.75" customHeight="1" x14ac:dyDescent="0.2">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2"/>
      <c r="AI779" s="82"/>
      <c r="AJ779" s="82"/>
      <c r="AK779" s="82"/>
      <c r="AM779" s="82"/>
      <c r="AN779" s="82"/>
    </row>
    <row r="780" spans="1:40" ht="12.75" customHeight="1" x14ac:dyDescent="0.2">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2"/>
      <c r="AI780" s="82"/>
      <c r="AJ780" s="82"/>
      <c r="AK780" s="82"/>
      <c r="AM780" s="82"/>
      <c r="AN780" s="82"/>
    </row>
    <row r="781" spans="1:40" ht="12.75" customHeight="1" x14ac:dyDescent="0.2">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2"/>
      <c r="AI781" s="82"/>
      <c r="AJ781" s="82"/>
      <c r="AK781" s="82"/>
      <c r="AM781" s="82"/>
      <c r="AN781" s="82"/>
    </row>
    <row r="782" spans="1:40" ht="12.75" customHeight="1" x14ac:dyDescent="0.2">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2"/>
      <c r="AI782" s="82"/>
      <c r="AJ782" s="82"/>
      <c r="AK782" s="82"/>
      <c r="AM782" s="82"/>
      <c r="AN782" s="82"/>
    </row>
    <row r="783" spans="1:40" ht="12.75" customHeight="1" x14ac:dyDescent="0.2">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2"/>
      <c r="AI783" s="82"/>
      <c r="AJ783" s="82"/>
      <c r="AK783" s="82"/>
      <c r="AM783" s="82"/>
      <c r="AN783" s="82"/>
    </row>
    <row r="784" spans="1:40" ht="12.75" customHeight="1" x14ac:dyDescent="0.2">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2"/>
      <c r="AI784" s="82"/>
      <c r="AJ784" s="82"/>
      <c r="AK784" s="82"/>
      <c r="AM784" s="82"/>
      <c r="AN784" s="82"/>
    </row>
    <row r="785" spans="1:40" ht="12.75" customHeight="1" x14ac:dyDescent="0.2">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2"/>
      <c r="AI785" s="82"/>
      <c r="AJ785" s="82"/>
      <c r="AK785" s="82"/>
      <c r="AM785" s="82"/>
      <c r="AN785" s="82"/>
    </row>
    <row r="786" spans="1:40" ht="12.75" customHeight="1" x14ac:dyDescent="0.2">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2"/>
      <c r="AI786" s="82"/>
      <c r="AJ786" s="82"/>
      <c r="AK786" s="82"/>
      <c r="AM786" s="82"/>
      <c r="AN786" s="82"/>
    </row>
    <row r="787" spans="1:40" ht="12.75" customHeight="1" x14ac:dyDescent="0.2">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2"/>
      <c r="AI787" s="82"/>
      <c r="AJ787" s="82"/>
      <c r="AK787" s="82"/>
      <c r="AM787" s="82"/>
      <c r="AN787" s="82"/>
    </row>
    <row r="788" spans="1:40" ht="12.75" customHeight="1" x14ac:dyDescent="0.2">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2"/>
      <c r="AI788" s="82"/>
      <c r="AJ788" s="82"/>
      <c r="AK788" s="82"/>
      <c r="AM788" s="82"/>
      <c r="AN788" s="82"/>
    </row>
    <row r="789" spans="1:40" ht="12.75" customHeight="1" x14ac:dyDescent="0.2">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2"/>
      <c r="AI789" s="82"/>
      <c r="AJ789" s="82"/>
      <c r="AK789" s="82"/>
      <c r="AM789" s="82"/>
      <c r="AN789" s="82"/>
    </row>
    <row r="790" spans="1:40" ht="12.75" customHeight="1" x14ac:dyDescent="0.2">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2"/>
      <c r="AI790" s="82"/>
      <c r="AJ790" s="82"/>
      <c r="AK790" s="82"/>
      <c r="AM790" s="82"/>
      <c r="AN790" s="82"/>
    </row>
    <row r="791" spans="1:40" ht="12.75" customHeight="1" x14ac:dyDescent="0.2">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2"/>
      <c r="AI791" s="82"/>
      <c r="AJ791" s="82"/>
      <c r="AK791" s="82"/>
      <c r="AM791" s="82"/>
      <c r="AN791" s="82"/>
    </row>
    <row r="792" spans="1:40" ht="12.75" customHeight="1" x14ac:dyDescent="0.2">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2"/>
      <c r="AI792" s="82"/>
      <c r="AJ792" s="82"/>
      <c r="AK792" s="82"/>
      <c r="AM792" s="82"/>
      <c r="AN792" s="82"/>
    </row>
    <row r="793" spans="1:40" ht="12.75" customHeight="1" x14ac:dyDescent="0.2">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2"/>
      <c r="AI793" s="82"/>
      <c r="AJ793" s="82"/>
      <c r="AK793" s="82"/>
      <c r="AM793" s="82"/>
      <c r="AN793" s="82"/>
    </row>
    <row r="794" spans="1:40" ht="12.75" customHeight="1" x14ac:dyDescent="0.2">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2"/>
      <c r="AI794" s="82"/>
      <c r="AJ794" s="82"/>
      <c r="AK794" s="82"/>
      <c r="AM794" s="82"/>
      <c r="AN794" s="82"/>
    </row>
    <row r="795" spans="1:40" ht="12.75" customHeight="1" x14ac:dyDescent="0.2">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2"/>
      <c r="AI795" s="82"/>
      <c r="AJ795" s="82"/>
      <c r="AK795" s="82"/>
      <c r="AM795" s="82"/>
      <c r="AN795" s="82"/>
    </row>
    <row r="796" spans="1:40" ht="12.75" customHeight="1" x14ac:dyDescent="0.2">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2"/>
      <c r="AI796" s="82"/>
      <c r="AJ796" s="82"/>
      <c r="AK796" s="82"/>
      <c r="AM796" s="82"/>
      <c r="AN796" s="82"/>
    </row>
    <row r="797" spans="1:40" ht="12.75" customHeight="1" x14ac:dyDescent="0.2">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2"/>
      <c r="AI797" s="82"/>
      <c r="AJ797" s="82"/>
      <c r="AK797" s="82"/>
      <c r="AM797" s="82"/>
      <c r="AN797" s="82"/>
    </row>
    <row r="798" spans="1:40" ht="12.75" customHeight="1" x14ac:dyDescent="0.2">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2"/>
      <c r="AI798" s="82"/>
      <c r="AJ798" s="82"/>
      <c r="AK798" s="82"/>
      <c r="AM798" s="82"/>
      <c r="AN798" s="82"/>
    </row>
    <row r="799" spans="1:40" ht="12.75" customHeight="1" x14ac:dyDescent="0.2">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2"/>
      <c r="AI799" s="82"/>
      <c r="AJ799" s="82"/>
      <c r="AK799" s="82"/>
      <c r="AM799" s="82"/>
      <c r="AN799" s="82"/>
    </row>
    <row r="800" spans="1:40" ht="12.75" customHeight="1" x14ac:dyDescent="0.2">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2"/>
      <c r="AI800" s="82"/>
      <c r="AJ800" s="82"/>
      <c r="AK800" s="82"/>
      <c r="AM800" s="82"/>
      <c r="AN800" s="82"/>
    </row>
    <row r="801" spans="1:40" ht="12.75" customHeight="1" x14ac:dyDescent="0.2">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2"/>
      <c r="AI801" s="82"/>
      <c r="AJ801" s="82"/>
      <c r="AK801" s="82"/>
      <c r="AM801" s="82"/>
      <c r="AN801" s="82"/>
    </row>
    <row r="802" spans="1:40" ht="12.75" customHeight="1" x14ac:dyDescent="0.2">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2"/>
      <c r="AI802" s="82"/>
      <c r="AJ802" s="82"/>
      <c r="AK802" s="82"/>
      <c r="AM802" s="82"/>
      <c r="AN802" s="82"/>
    </row>
    <row r="803" spans="1:40" ht="12.75" customHeight="1" x14ac:dyDescent="0.2">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2"/>
      <c r="AI803" s="82"/>
      <c r="AJ803" s="82"/>
      <c r="AK803" s="82"/>
      <c r="AM803" s="82"/>
      <c r="AN803" s="82"/>
    </row>
    <row r="804" spans="1:40" ht="12.75" customHeight="1" x14ac:dyDescent="0.2">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2"/>
      <c r="AI804" s="82"/>
      <c r="AJ804" s="82"/>
      <c r="AK804" s="82"/>
      <c r="AM804" s="82"/>
      <c r="AN804" s="82"/>
    </row>
    <row r="805" spans="1:40" ht="12.75" customHeight="1" x14ac:dyDescent="0.2">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2"/>
      <c r="AI805" s="82"/>
      <c r="AJ805" s="82"/>
      <c r="AK805" s="82"/>
      <c r="AM805" s="82"/>
      <c r="AN805" s="82"/>
    </row>
    <row r="806" spans="1:40" ht="12.75" customHeight="1" x14ac:dyDescent="0.2">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2"/>
      <c r="AI806" s="82"/>
      <c r="AJ806" s="82"/>
      <c r="AK806" s="82"/>
      <c r="AM806" s="82"/>
      <c r="AN806" s="82"/>
    </row>
    <row r="807" spans="1:40" ht="12.75" customHeight="1" x14ac:dyDescent="0.2">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2"/>
      <c r="AI807" s="82"/>
      <c r="AJ807" s="82"/>
      <c r="AK807" s="82"/>
      <c r="AM807" s="82"/>
      <c r="AN807" s="82"/>
    </row>
    <row r="808" spans="1:40" ht="12.75" customHeight="1" x14ac:dyDescent="0.2">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2"/>
      <c r="AI808" s="82"/>
      <c r="AJ808" s="82"/>
      <c r="AK808" s="82"/>
      <c r="AM808" s="82"/>
      <c r="AN808" s="82"/>
    </row>
    <row r="809" spans="1:40" ht="12.75" customHeight="1" x14ac:dyDescent="0.2">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2"/>
      <c r="AI809" s="82"/>
      <c r="AJ809" s="82"/>
      <c r="AK809" s="82"/>
      <c r="AM809" s="82"/>
      <c r="AN809" s="82"/>
    </row>
    <row r="810" spans="1:40" ht="12.75" customHeight="1" x14ac:dyDescent="0.2">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2"/>
      <c r="AI810" s="82"/>
      <c r="AJ810" s="82"/>
      <c r="AK810" s="82"/>
      <c r="AM810" s="82"/>
      <c r="AN810" s="82"/>
    </row>
    <row r="811" spans="1:40" ht="12.75" customHeight="1" x14ac:dyDescent="0.2">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2"/>
      <c r="AI811" s="82"/>
      <c r="AJ811" s="82"/>
      <c r="AK811" s="82"/>
      <c r="AM811" s="82"/>
      <c r="AN811" s="82"/>
    </row>
    <row r="812" spans="1:40" ht="12.75" customHeight="1" x14ac:dyDescent="0.2">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2"/>
      <c r="AI812" s="82"/>
      <c r="AJ812" s="82"/>
      <c r="AK812" s="82"/>
      <c r="AM812" s="82"/>
      <c r="AN812" s="82"/>
    </row>
    <row r="813" spans="1:40" ht="12.75" customHeight="1" x14ac:dyDescent="0.2">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2"/>
      <c r="AI813" s="82"/>
      <c r="AJ813" s="82"/>
      <c r="AK813" s="82"/>
      <c r="AM813" s="82"/>
      <c r="AN813" s="82"/>
    </row>
    <row r="814" spans="1:40" ht="12.75" customHeight="1" x14ac:dyDescent="0.2">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2"/>
      <c r="AI814" s="82"/>
      <c r="AJ814" s="82"/>
      <c r="AK814" s="82"/>
      <c r="AM814" s="82"/>
      <c r="AN814" s="82"/>
    </row>
    <row r="815" spans="1:40" ht="12.75" customHeight="1" x14ac:dyDescent="0.2">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M815" s="82"/>
      <c r="AN815" s="82"/>
    </row>
    <row r="816" spans="1:40" ht="12.75" customHeight="1" x14ac:dyDescent="0.2">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2"/>
      <c r="AI816" s="82"/>
      <c r="AJ816" s="82"/>
      <c r="AK816" s="82"/>
      <c r="AM816" s="82"/>
      <c r="AN816" s="82"/>
    </row>
    <row r="817" spans="1:40" ht="12.75" customHeight="1" x14ac:dyDescent="0.2">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2"/>
      <c r="AI817" s="82"/>
      <c r="AJ817" s="82"/>
      <c r="AK817" s="82"/>
      <c r="AM817" s="82"/>
      <c r="AN817" s="82"/>
    </row>
    <row r="818" spans="1:40" ht="12.75" customHeight="1" x14ac:dyDescent="0.2">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2"/>
      <c r="AI818" s="82"/>
      <c r="AJ818" s="82"/>
      <c r="AK818" s="82"/>
      <c r="AM818" s="82"/>
      <c r="AN818" s="82"/>
    </row>
    <row r="819" spans="1:40" ht="12.75" customHeight="1" x14ac:dyDescent="0.2">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2"/>
      <c r="AI819" s="82"/>
      <c r="AJ819" s="82"/>
      <c r="AK819" s="82"/>
      <c r="AM819" s="82"/>
      <c r="AN819" s="82"/>
    </row>
    <row r="820" spans="1:40" ht="12.75" customHeight="1" x14ac:dyDescent="0.2">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2"/>
      <c r="AI820" s="82"/>
      <c r="AJ820" s="82"/>
      <c r="AK820" s="82"/>
      <c r="AM820" s="82"/>
      <c r="AN820" s="82"/>
    </row>
    <row r="821" spans="1:40" ht="12.75" customHeight="1" x14ac:dyDescent="0.2">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2"/>
      <c r="AI821" s="82"/>
      <c r="AJ821" s="82"/>
      <c r="AK821" s="82"/>
      <c r="AM821" s="82"/>
      <c r="AN821" s="82"/>
    </row>
    <row r="822" spans="1:40" ht="12.75" customHeight="1" x14ac:dyDescent="0.2">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2"/>
      <c r="AI822" s="82"/>
      <c r="AJ822" s="82"/>
      <c r="AK822" s="82"/>
      <c r="AM822" s="82"/>
      <c r="AN822" s="82"/>
    </row>
    <row r="823" spans="1:40" ht="12.75" customHeight="1" x14ac:dyDescent="0.2">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2"/>
      <c r="AI823" s="82"/>
      <c r="AJ823" s="82"/>
      <c r="AK823" s="82"/>
      <c r="AM823" s="82"/>
      <c r="AN823" s="82"/>
    </row>
    <row r="824" spans="1:40" ht="12.75" customHeight="1" x14ac:dyDescent="0.2">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2"/>
      <c r="AI824" s="82"/>
      <c r="AJ824" s="82"/>
      <c r="AK824" s="82"/>
      <c r="AM824" s="82"/>
      <c r="AN824" s="82"/>
    </row>
    <row r="825" spans="1:40" ht="12.75" customHeight="1" x14ac:dyDescent="0.2">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2"/>
      <c r="AI825" s="82"/>
      <c r="AJ825" s="82"/>
      <c r="AK825" s="82"/>
      <c r="AM825" s="82"/>
      <c r="AN825" s="82"/>
    </row>
    <row r="826" spans="1:40" ht="12.75" customHeight="1" x14ac:dyDescent="0.2">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2"/>
      <c r="AI826" s="82"/>
      <c r="AJ826" s="82"/>
      <c r="AK826" s="82"/>
      <c r="AM826" s="82"/>
      <c r="AN826" s="82"/>
    </row>
    <row r="827" spans="1:40" ht="12.75" customHeight="1" x14ac:dyDescent="0.2">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2"/>
      <c r="AI827" s="82"/>
      <c r="AJ827" s="82"/>
      <c r="AK827" s="82"/>
      <c r="AM827" s="82"/>
      <c r="AN827" s="82"/>
    </row>
    <row r="828" spans="1:40" ht="12.75" customHeight="1" x14ac:dyDescent="0.2">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2"/>
      <c r="AI828" s="82"/>
      <c r="AJ828" s="82"/>
      <c r="AK828" s="82"/>
      <c r="AM828" s="82"/>
      <c r="AN828" s="82"/>
    </row>
    <row r="829" spans="1:40" ht="12.75" customHeight="1" x14ac:dyDescent="0.2">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2"/>
      <c r="AI829" s="82"/>
      <c r="AJ829" s="82"/>
      <c r="AK829" s="82"/>
      <c r="AM829" s="82"/>
      <c r="AN829" s="82"/>
    </row>
    <row r="830" spans="1:40" ht="12.75" customHeight="1" x14ac:dyDescent="0.2">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2"/>
      <c r="AI830" s="82"/>
      <c r="AJ830" s="82"/>
      <c r="AK830" s="82"/>
      <c r="AM830" s="82"/>
      <c r="AN830" s="82"/>
    </row>
    <row r="831" spans="1:40" ht="12.75" customHeight="1" x14ac:dyDescent="0.2">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2"/>
      <c r="AI831" s="82"/>
      <c r="AJ831" s="82"/>
      <c r="AK831" s="82"/>
      <c r="AM831" s="82"/>
      <c r="AN831" s="82"/>
    </row>
    <row r="832" spans="1:40" ht="12.75" customHeight="1" x14ac:dyDescent="0.2">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2"/>
      <c r="AI832" s="82"/>
      <c r="AJ832" s="82"/>
      <c r="AK832" s="82"/>
      <c r="AM832" s="82"/>
      <c r="AN832" s="82"/>
    </row>
    <row r="833" spans="1:40" ht="12.75" customHeight="1" x14ac:dyDescent="0.2">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2"/>
      <c r="AI833" s="82"/>
      <c r="AJ833" s="82"/>
      <c r="AK833" s="82"/>
      <c r="AM833" s="82"/>
      <c r="AN833" s="82"/>
    </row>
    <row r="834" spans="1:40" ht="12.75" customHeight="1" x14ac:dyDescent="0.2">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2"/>
      <c r="AI834" s="82"/>
      <c r="AJ834" s="82"/>
      <c r="AK834" s="82"/>
      <c r="AM834" s="82"/>
      <c r="AN834" s="82"/>
    </row>
    <row r="835" spans="1:40" ht="12.75" customHeight="1" x14ac:dyDescent="0.2">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2"/>
      <c r="AI835" s="82"/>
      <c r="AJ835" s="82"/>
      <c r="AK835" s="82"/>
      <c r="AM835" s="82"/>
      <c r="AN835" s="82"/>
    </row>
    <row r="836" spans="1:40" ht="12.75" customHeight="1" x14ac:dyDescent="0.2">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2"/>
      <c r="AI836" s="82"/>
      <c r="AJ836" s="82"/>
      <c r="AK836" s="82"/>
      <c r="AM836" s="82"/>
      <c r="AN836" s="82"/>
    </row>
    <row r="837" spans="1:40" ht="12.75" customHeight="1" x14ac:dyDescent="0.2">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2"/>
      <c r="AI837" s="82"/>
      <c r="AJ837" s="82"/>
      <c r="AK837" s="82"/>
      <c r="AM837" s="82"/>
      <c r="AN837" s="82"/>
    </row>
    <row r="838" spans="1:40" ht="12.75" customHeight="1" x14ac:dyDescent="0.2">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2"/>
      <c r="AI838" s="82"/>
      <c r="AJ838" s="82"/>
      <c r="AK838" s="82"/>
      <c r="AM838" s="82"/>
      <c r="AN838" s="82"/>
    </row>
    <row r="839" spans="1:40" ht="12.75" customHeight="1" x14ac:dyDescent="0.2">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2"/>
      <c r="AI839" s="82"/>
      <c r="AJ839" s="82"/>
      <c r="AK839" s="82"/>
      <c r="AM839" s="82"/>
      <c r="AN839" s="82"/>
    </row>
    <row r="840" spans="1:40" ht="12.75" customHeight="1" x14ac:dyDescent="0.2">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2"/>
      <c r="AI840" s="82"/>
      <c r="AJ840" s="82"/>
      <c r="AK840" s="82"/>
      <c r="AM840" s="82"/>
      <c r="AN840" s="82"/>
    </row>
    <row r="841" spans="1:40" ht="12.75" customHeight="1" x14ac:dyDescent="0.2">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2"/>
      <c r="AI841" s="82"/>
      <c r="AJ841" s="82"/>
      <c r="AK841" s="82"/>
      <c r="AM841" s="82"/>
      <c r="AN841" s="82"/>
    </row>
    <row r="842" spans="1:40" ht="12.75" customHeight="1" x14ac:dyDescent="0.2">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2"/>
      <c r="AI842" s="82"/>
      <c r="AJ842" s="82"/>
      <c r="AK842" s="82"/>
      <c r="AM842" s="82"/>
      <c r="AN842" s="82"/>
    </row>
    <row r="843" spans="1:40" ht="12.75" customHeight="1" x14ac:dyDescent="0.2">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2"/>
      <c r="AI843" s="82"/>
      <c r="AJ843" s="82"/>
      <c r="AK843" s="82"/>
      <c r="AM843" s="82"/>
      <c r="AN843" s="82"/>
    </row>
    <row r="844" spans="1:40" ht="12.75" customHeight="1" x14ac:dyDescent="0.2">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2"/>
      <c r="AI844" s="82"/>
      <c r="AJ844" s="82"/>
      <c r="AK844" s="82"/>
      <c r="AM844" s="82"/>
      <c r="AN844" s="82"/>
    </row>
    <row r="845" spans="1:40" ht="12.75" customHeight="1" x14ac:dyDescent="0.2">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2"/>
      <c r="AI845" s="82"/>
      <c r="AJ845" s="82"/>
      <c r="AK845" s="82"/>
      <c r="AM845" s="82"/>
      <c r="AN845" s="82"/>
    </row>
    <row r="846" spans="1:40" ht="12.75" customHeight="1" x14ac:dyDescent="0.2">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2"/>
      <c r="AI846" s="82"/>
      <c r="AJ846" s="82"/>
      <c r="AK846" s="82"/>
      <c r="AM846" s="82"/>
      <c r="AN846" s="82"/>
    </row>
    <row r="847" spans="1:40" ht="12.75" customHeight="1" x14ac:dyDescent="0.2">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2"/>
      <c r="AI847" s="82"/>
      <c r="AJ847" s="82"/>
      <c r="AK847" s="82"/>
      <c r="AM847" s="82"/>
      <c r="AN847" s="82"/>
    </row>
    <row r="848" spans="1:40" ht="12.75" customHeight="1" x14ac:dyDescent="0.2">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2"/>
      <c r="AI848" s="82"/>
      <c r="AJ848" s="82"/>
      <c r="AK848" s="82"/>
      <c r="AM848" s="82"/>
      <c r="AN848" s="82"/>
    </row>
    <row r="849" spans="1:40" ht="12.75" customHeight="1" x14ac:dyDescent="0.2">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2"/>
      <c r="AI849" s="82"/>
      <c r="AJ849" s="82"/>
      <c r="AK849" s="82"/>
      <c r="AM849" s="82"/>
      <c r="AN849" s="82"/>
    </row>
    <row r="850" spans="1:40" ht="12.75" customHeight="1" x14ac:dyDescent="0.2">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2"/>
      <c r="AI850" s="82"/>
      <c r="AJ850" s="82"/>
      <c r="AK850" s="82"/>
      <c r="AM850" s="82"/>
      <c r="AN850" s="82"/>
    </row>
    <row r="851" spans="1:40" ht="12.75" customHeight="1" x14ac:dyDescent="0.2">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2"/>
      <c r="AI851" s="82"/>
      <c r="AJ851" s="82"/>
      <c r="AK851" s="82"/>
      <c r="AM851" s="82"/>
      <c r="AN851" s="82"/>
    </row>
    <row r="852" spans="1:40" ht="12.75" customHeight="1" x14ac:dyDescent="0.2">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2"/>
      <c r="AI852" s="82"/>
      <c r="AJ852" s="82"/>
      <c r="AK852" s="82"/>
      <c r="AM852" s="82"/>
      <c r="AN852" s="82"/>
    </row>
    <row r="853" spans="1:40" ht="12.75" customHeight="1" x14ac:dyDescent="0.2">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2"/>
      <c r="AI853" s="82"/>
      <c r="AJ853" s="82"/>
      <c r="AK853" s="82"/>
      <c r="AM853" s="82"/>
      <c r="AN853" s="82"/>
    </row>
    <row r="854" spans="1:40" ht="12.75" customHeight="1" x14ac:dyDescent="0.2">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2"/>
      <c r="AI854" s="82"/>
      <c r="AJ854" s="82"/>
      <c r="AK854" s="82"/>
      <c r="AM854" s="82"/>
      <c r="AN854" s="82"/>
    </row>
    <row r="855" spans="1:40" ht="12.75" customHeight="1" x14ac:dyDescent="0.2">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2"/>
      <c r="AI855" s="82"/>
      <c r="AJ855" s="82"/>
      <c r="AK855" s="82"/>
      <c r="AM855" s="82"/>
      <c r="AN855" s="82"/>
    </row>
    <row r="856" spans="1:40" ht="12.75" customHeight="1" x14ac:dyDescent="0.2">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2"/>
      <c r="AI856" s="82"/>
      <c r="AJ856" s="82"/>
      <c r="AK856" s="82"/>
      <c r="AM856" s="82"/>
      <c r="AN856" s="82"/>
    </row>
    <row r="857" spans="1:40" ht="12.75" customHeight="1" x14ac:dyDescent="0.2">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2"/>
      <c r="AI857" s="82"/>
      <c r="AJ857" s="82"/>
      <c r="AK857" s="82"/>
      <c r="AM857" s="82"/>
      <c r="AN857" s="82"/>
    </row>
    <row r="858" spans="1:40" ht="12.75" customHeight="1" x14ac:dyDescent="0.2">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2"/>
      <c r="AI858" s="82"/>
      <c r="AJ858" s="82"/>
      <c r="AK858" s="82"/>
      <c r="AM858" s="82"/>
      <c r="AN858" s="82"/>
    </row>
    <row r="859" spans="1:40" ht="12.75" customHeight="1" x14ac:dyDescent="0.2">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2"/>
      <c r="AI859" s="82"/>
      <c r="AJ859" s="82"/>
      <c r="AK859" s="82"/>
      <c r="AM859" s="82"/>
      <c r="AN859" s="82"/>
    </row>
    <row r="860" spans="1:40" ht="12.75" customHeight="1" x14ac:dyDescent="0.2">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2"/>
      <c r="AI860" s="82"/>
      <c r="AJ860" s="82"/>
      <c r="AK860" s="82"/>
      <c r="AM860" s="82"/>
      <c r="AN860" s="82"/>
    </row>
    <row r="861" spans="1:40" ht="12.75" customHeight="1" x14ac:dyDescent="0.2">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2"/>
      <c r="AI861" s="82"/>
      <c r="AJ861" s="82"/>
      <c r="AK861" s="82"/>
      <c r="AM861" s="82"/>
      <c r="AN861" s="82"/>
    </row>
    <row r="862" spans="1:40" ht="12.75" customHeight="1" x14ac:dyDescent="0.2">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2"/>
      <c r="AI862" s="82"/>
      <c r="AJ862" s="82"/>
      <c r="AK862" s="82"/>
      <c r="AM862" s="82"/>
      <c r="AN862" s="82"/>
    </row>
    <row r="863" spans="1:40" ht="12.75" customHeight="1" x14ac:dyDescent="0.2">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2"/>
      <c r="AI863" s="82"/>
      <c r="AJ863" s="82"/>
      <c r="AK863" s="82"/>
      <c r="AM863" s="82"/>
      <c r="AN863" s="82"/>
    </row>
    <row r="864" spans="1:40" ht="12.75" customHeight="1" x14ac:dyDescent="0.2">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2"/>
      <c r="AI864" s="82"/>
      <c r="AJ864" s="82"/>
      <c r="AK864" s="82"/>
      <c r="AM864" s="82"/>
      <c r="AN864" s="82"/>
    </row>
    <row r="865" spans="1:40" ht="12.75" customHeight="1" x14ac:dyDescent="0.2">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2"/>
      <c r="AI865" s="82"/>
      <c r="AJ865" s="82"/>
      <c r="AK865" s="82"/>
      <c r="AM865" s="82"/>
      <c r="AN865" s="82"/>
    </row>
    <row r="866" spans="1:40" ht="12.75" customHeight="1" x14ac:dyDescent="0.2">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2"/>
      <c r="AI866" s="82"/>
      <c r="AJ866" s="82"/>
      <c r="AK866" s="82"/>
      <c r="AM866" s="82"/>
      <c r="AN866" s="82"/>
    </row>
    <row r="867" spans="1:40" ht="12.75" customHeight="1" x14ac:dyDescent="0.2">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2"/>
      <c r="AI867" s="82"/>
      <c r="AJ867" s="82"/>
      <c r="AK867" s="82"/>
      <c r="AM867" s="82"/>
      <c r="AN867" s="82"/>
    </row>
    <row r="868" spans="1:40" ht="12.75" customHeight="1" x14ac:dyDescent="0.2">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2"/>
      <c r="AI868" s="82"/>
      <c r="AJ868" s="82"/>
      <c r="AK868" s="82"/>
      <c r="AM868" s="82"/>
      <c r="AN868" s="82"/>
    </row>
    <row r="869" spans="1:40" ht="12.75" customHeight="1" x14ac:dyDescent="0.2">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2"/>
      <c r="AI869" s="82"/>
      <c r="AJ869" s="82"/>
      <c r="AK869" s="82"/>
      <c r="AM869" s="82"/>
      <c r="AN869" s="82"/>
    </row>
    <row r="870" spans="1:40" ht="12.75" customHeight="1" x14ac:dyDescent="0.2">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2"/>
      <c r="AI870" s="82"/>
      <c r="AJ870" s="82"/>
      <c r="AK870" s="82"/>
      <c r="AM870" s="82"/>
      <c r="AN870" s="82"/>
    </row>
    <row r="871" spans="1:40" ht="12.75" customHeight="1" x14ac:dyDescent="0.2">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2"/>
      <c r="AI871" s="82"/>
      <c r="AJ871" s="82"/>
      <c r="AK871" s="82"/>
      <c r="AM871" s="82"/>
      <c r="AN871" s="82"/>
    </row>
    <row r="872" spans="1:40" ht="12.75" customHeight="1" x14ac:dyDescent="0.2">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2"/>
      <c r="AI872" s="82"/>
      <c r="AJ872" s="82"/>
      <c r="AK872" s="82"/>
      <c r="AM872" s="82"/>
      <c r="AN872" s="82"/>
    </row>
    <row r="873" spans="1:40" ht="12.75" customHeight="1" x14ac:dyDescent="0.2">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2"/>
      <c r="AI873" s="82"/>
      <c r="AJ873" s="82"/>
      <c r="AK873" s="82"/>
      <c r="AM873" s="82"/>
      <c r="AN873" s="82"/>
    </row>
    <row r="874" spans="1:40" ht="12.75" customHeight="1" x14ac:dyDescent="0.2">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2"/>
      <c r="AI874" s="82"/>
      <c r="AJ874" s="82"/>
      <c r="AK874" s="82"/>
      <c r="AM874" s="82"/>
      <c r="AN874" s="82"/>
    </row>
    <row r="875" spans="1:40" ht="12.75" customHeight="1" x14ac:dyDescent="0.2">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2"/>
      <c r="AI875" s="82"/>
      <c r="AJ875" s="82"/>
      <c r="AK875" s="82"/>
      <c r="AM875" s="82"/>
      <c r="AN875" s="82"/>
    </row>
    <row r="876" spans="1:40" ht="12.75" customHeight="1" x14ac:dyDescent="0.2">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2"/>
      <c r="AI876" s="82"/>
      <c r="AJ876" s="82"/>
      <c r="AK876" s="82"/>
      <c r="AM876" s="82"/>
      <c r="AN876" s="82"/>
    </row>
    <row r="877" spans="1:40" ht="12.75" customHeight="1" x14ac:dyDescent="0.2">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2"/>
      <c r="AI877" s="82"/>
      <c r="AJ877" s="82"/>
      <c r="AK877" s="82"/>
      <c r="AM877" s="82"/>
      <c r="AN877" s="82"/>
    </row>
    <row r="878" spans="1:40" ht="12.75" customHeight="1" x14ac:dyDescent="0.2">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2"/>
      <c r="AI878" s="82"/>
      <c r="AJ878" s="82"/>
      <c r="AK878" s="82"/>
      <c r="AM878" s="82"/>
      <c r="AN878" s="82"/>
    </row>
    <row r="879" spans="1:40" ht="12.75" customHeight="1" x14ac:dyDescent="0.2">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2"/>
      <c r="AI879" s="82"/>
      <c r="AJ879" s="82"/>
      <c r="AK879" s="82"/>
      <c r="AM879" s="82"/>
      <c r="AN879" s="82"/>
    </row>
    <row r="880" spans="1:40" ht="12.75" customHeight="1" x14ac:dyDescent="0.2">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2"/>
      <c r="AI880" s="82"/>
      <c r="AJ880" s="82"/>
      <c r="AK880" s="82"/>
      <c r="AM880" s="82"/>
      <c r="AN880" s="82"/>
    </row>
    <row r="881" spans="1:40" ht="12.75" customHeight="1" x14ac:dyDescent="0.2">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2"/>
      <c r="AI881" s="82"/>
      <c r="AJ881" s="82"/>
      <c r="AK881" s="82"/>
      <c r="AM881" s="82"/>
      <c r="AN881" s="82"/>
    </row>
    <row r="882" spans="1:40" ht="12.75" customHeight="1" x14ac:dyDescent="0.2">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2"/>
      <c r="AI882" s="82"/>
      <c r="AJ882" s="82"/>
      <c r="AK882" s="82"/>
      <c r="AM882" s="82"/>
      <c r="AN882" s="82"/>
    </row>
    <row r="883" spans="1:40" ht="12.75" customHeight="1" x14ac:dyDescent="0.2">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2"/>
      <c r="AI883" s="82"/>
      <c r="AJ883" s="82"/>
      <c r="AK883" s="82"/>
      <c r="AM883" s="82"/>
      <c r="AN883" s="82"/>
    </row>
    <row r="884" spans="1:40" ht="12.75" customHeight="1" x14ac:dyDescent="0.2">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2"/>
      <c r="AI884" s="82"/>
      <c r="AJ884" s="82"/>
      <c r="AK884" s="82"/>
      <c r="AM884" s="82"/>
      <c r="AN884" s="82"/>
    </row>
    <row r="885" spans="1:40" ht="12.75" customHeight="1" x14ac:dyDescent="0.2">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2"/>
      <c r="AI885" s="82"/>
      <c r="AJ885" s="82"/>
      <c r="AK885" s="82"/>
      <c r="AM885" s="82"/>
      <c r="AN885" s="82"/>
    </row>
    <row r="886" spans="1:40" ht="12.75" customHeight="1" x14ac:dyDescent="0.2">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2"/>
      <c r="AI886" s="82"/>
      <c r="AJ886" s="82"/>
      <c r="AK886" s="82"/>
      <c r="AM886" s="82"/>
      <c r="AN886" s="82"/>
    </row>
    <row r="887" spans="1:40" ht="12.75" customHeight="1" x14ac:dyDescent="0.2">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2"/>
      <c r="AI887" s="82"/>
      <c r="AJ887" s="82"/>
      <c r="AK887" s="82"/>
      <c r="AM887" s="82"/>
      <c r="AN887" s="82"/>
    </row>
    <row r="888" spans="1:40" ht="12.75" customHeight="1" x14ac:dyDescent="0.2">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2"/>
      <c r="AI888" s="82"/>
      <c r="AJ888" s="82"/>
      <c r="AK888" s="82"/>
      <c r="AM888" s="82"/>
      <c r="AN888" s="82"/>
    </row>
    <row r="889" spans="1:40" ht="12.75" customHeight="1" x14ac:dyDescent="0.2">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2"/>
      <c r="AI889" s="82"/>
      <c r="AJ889" s="82"/>
      <c r="AK889" s="82"/>
      <c r="AM889" s="82"/>
      <c r="AN889" s="82"/>
    </row>
    <row r="890" spans="1:40" ht="12.75" customHeight="1" x14ac:dyDescent="0.2">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2"/>
      <c r="AI890" s="82"/>
      <c r="AJ890" s="82"/>
      <c r="AK890" s="82"/>
      <c r="AM890" s="82"/>
      <c r="AN890" s="82"/>
    </row>
    <row r="891" spans="1:40" ht="12.75" customHeight="1" x14ac:dyDescent="0.2">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2"/>
      <c r="AI891" s="82"/>
      <c r="AJ891" s="82"/>
      <c r="AK891" s="82"/>
      <c r="AM891" s="82"/>
      <c r="AN891" s="82"/>
    </row>
    <row r="892" spans="1:40" ht="12.75" customHeight="1" x14ac:dyDescent="0.2">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2"/>
      <c r="AI892" s="82"/>
      <c r="AJ892" s="82"/>
      <c r="AK892" s="82"/>
      <c r="AM892" s="82"/>
      <c r="AN892" s="82"/>
    </row>
    <row r="893" spans="1:40" ht="12.75" customHeight="1" x14ac:dyDescent="0.2">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2"/>
      <c r="AI893" s="82"/>
      <c r="AJ893" s="82"/>
      <c r="AK893" s="82"/>
      <c r="AM893" s="82"/>
      <c r="AN893" s="82"/>
    </row>
    <row r="894" spans="1:40" ht="12.75" customHeight="1" x14ac:dyDescent="0.2">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2"/>
      <c r="AI894" s="82"/>
      <c r="AJ894" s="82"/>
      <c r="AK894" s="82"/>
      <c r="AM894" s="82"/>
      <c r="AN894" s="82"/>
    </row>
    <row r="895" spans="1:40" ht="12.75" customHeight="1" x14ac:dyDescent="0.2">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2"/>
      <c r="AI895" s="82"/>
      <c r="AJ895" s="82"/>
      <c r="AK895" s="82"/>
      <c r="AM895" s="82"/>
      <c r="AN895" s="82"/>
    </row>
    <row r="896" spans="1:40" ht="12.75" customHeight="1" x14ac:dyDescent="0.2">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2"/>
      <c r="AI896" s="82"/>
      <c r="AJ896" s="82"/>
      <c r="AK896" s="82"/>
      <c r="AM896" s="82"/>
      <c r="AN896" s="82"/>
    </row>
    <row r="897" spans="1:40" ht="12.75" customHeight="1" x14ac:dyDescent="0.2">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2"/>
      <c r="AI897" s="82"/>
      <c r="AJ897" s="82"/>
      <c r="AK897" s="82"/>
      <c r="AM897" s="82"/>
      <c r="AN897" s="82"/>
    </row>
    <row r="898" spans="1:40" ht="12.75" customHeight="1" x14ac:dyDescent="0.2">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2"/>
      <c r="AI898" s="82"/>
      <c r="AJ898" s="82"/>
      <c r="AK898" s="82"/>
      <c r="AM898" s="82"/>
      <c r="AN898" s="82"/>
    </row>
    <row r="899" spans="1:40" ht="12.75" customHeight="1" x14ac:dyDescent="0.2">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2"/>
      <c r="AI899" s="82"/>
      <c r="AJ899" s="82"/>
      <c r="AK899" s="82"/>
      <c r="AM899" s="82"/>
      <c r="AN899" s="82"/>
    </row>
    <row r="900" spans="1:40" ht="12.75" customHeight="1" x14ac:dyDescent="0.2">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2"/>
      <c r="AI900" s="82"/>
      <c r="AJ900" s="82"/>
      <c r="AK900" s="82"/>
      <c r="AM900" s="82"/>
      <c r="AN900" s="82"/>
    </row>
    <row r="901" spans="1:40" ht="12.75" customHeight="1" x14ac:dyDescent="0.2">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2"/>
      <c r="AI901" s="82"/>
      <c r="AJ901" s="82"/>
      <c r="AK901" s="82"/>
      <c r="AM901" s="82"/>
      <c r="AN901" s="82"/>
    </row>
    <row r="902" spans="1:40" ht="12.75" customHeight="1" x14ac:dyDescent="0.2">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2"/>
      <c r="AI902" s="82"/>
      <c r="AJ902" s="82"/>
      <c r="AK902" s="82"/>
      <c r="AM902" s="82"/>
      <c r="AN902" s="82"/>
    </row>
    <row r="903" spans="1:40" ht="12.75" customHeight="1" x14ac:dyDescent="0.2">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2"/>
      <c r="AI903" s="82"/>
      <c r="AJ903" s="82"/>
      <c r="AK903" s="82"/>
      <c r="AM903" s="82"/>
      <c r="AN903" s="82"/>
    </row>
    <row r="904" spans="1:40" ht="12.75" customHeight="1" x14ac:dyDescent="0.2">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2"/>
      <c r="AI904" s="82"/>
      <c r="AJ904" s="82"/>
      <c r="AK904" s="82"/>
      <c r="AM904" s="82"/>
      <c r="AN904" s="82"/>
    </row>
    <row r="905" spans="1:40" ht="12.75" customHeight="1" x14ac:dyDescent="0.2">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2"/>
      <c r="AI905" s="82"/>
      <c r="AJ905" s="82"/>
      <c r="AK905" s="82"/>
      <c r="AM905" s="82"/>
      <c r="AN905" s="82"/>
    </row>
    <row r="906" spans="1:40" ht="12.75" customHeight="1" x14ac:dyDescent="0.2">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2"/>
      <c r="AI906" s="82"/>
      <c r="AJ906" s="82"/>
      <c r="AK906" s="82"/>
      <c r="AM906" s="82"/>
      <c r="AN906" s="82"/>
    </row>
    <row r="907" spans="1:40" ht="12.75" customHeight="1" x14ac:dyDescent="0.2">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2"/>
      <c r="AI907" s="82"/>
      <c r="AJ907" s="82"/>
      <c r="AK907" s="82"/>
      <c r="AM907" s="82"/>
      <c r="AN907" s="82"/>
    </row>
    <row r="908" spans="1:40" ht="12.75" customHeight="1" x14ac:dyDescent="0.2">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2"/>
      <c r="AI908" s="82"/>
      <c r="AJ908" s="82"/>
      <c r="AK908" s="82"/>
      <c r="AM908" s="82"/>
      <c r="AN908" s="82"/>
    </row>
    <row r="909" spans="1:40" ht="12.75" customHeight="1" x14ac:dyDescent="0.2">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2"/>
      <c r="AI909" s="82"/>
      <c r="AJ909" s="82"/>
      <c r="AK909" s="82"/>
      <c r="AM909" s="82"/>
      <c r="AN909" s="82"/>
    </row>
    <row r="910" spans="1:40" ht="12.75" customHeight="1" x14ac:dyDescent="0.2">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2"/>
      <c r="AI910" s="82"/>
      <c r="AJ910" s="82"/>
      <c r="AK910" s="82"/>
      <c r="AM910" s="82"/>
      <c r="AN910" s="82"/>
    </row>
    <row r="911" spans="1:40" ht="12.75" customHeight="1" x14ac:dyDescent="0.2">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2"/>
      <c r="AI911" s="82"/>
      <c r="AJ911" s="82"/>
      <c r="AK911" s="82"/>
      <c r="AM911" s="82"/>
      <c r="AN911" s="82"/>
    </row>
    <row r="912" spans="1:40" ht="12.75" customHeight="1" x14ac:dyDescent="0.2">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2"/>
      <c r="AI912" s="82"/>
      <c r="AJ912" s="82"/>
      <c r="AK912" s="82"/>
      <c r="AM912" s="82"/>
      <c r="AN912" s="82"/>
    </row>
    <row r="913" spans="1:40" ht="12.75" customHeight="1" x14ac:dyDescent="0.2">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2"/>
      <c r="AI913" s="82"/>
      <c r="AJ913" s="82"/>
      <c r="AK913" s="82"/>
      <c r="AM913" s="82"/>
      <c r="AN913" s="82"/>
    </row>
    <row r="914" spans="1:40" ht="12.75" customHeight="1" x14ac:dyDescent="0.2">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2"/>
      <c r="AI914" s="82"/>
      <c r="AJ914" s="82"/>
      <c r="AK914" s="82"/>
      <c r="AM914" s="82"/>
      <c r="AN914" s="82"/>
    </row>
    <row r="915" spans="1:40" ht="12.75" customHeight="1" x14ac:dyDescent="0.2">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2"/>
      <c r="AI915" s="82"/>
      <c r="AJ915" s="82"/>
      <c r="AK915" s="82"/>
      <c r="AM915" s="82"/>
      <c r="AN915" s="82"/>
    </row>
    <row r="916" spans="1:40" ht="12.75" customHeight="1" x14ac:dyDescent="0.2">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2"/>
      <c r="AI916" s="82"/>
      <c r="AJ916" s="82"/>
      <c r="AK916" s="82"/>
      <c r="AM916" s="82"/>
      <c r="AN916" s="82"/>
    </row>
    <row r="917" spans="1:40" ht="12.75" customHeight="1" x14ac:dyDescent="0.2">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2"/>
      <c r="AI917" s="82"/>
      <c r="AJ917" s="82"/>
      <c r="AK917" s="82"/>
      <c r="AM917" s="82"/>
      <c r="AN917" s="82"/>
    </row>
    <row r="918" spans="1:40" ht="12.75" customHeight="1" x14ac:dyDescent="0.2">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2"/>
      <c r="AI918" s="82"/>
      <c r="AJ918" s="82"/>
      <c r="AK918" s="82"/>
      <c r="AM918" s="82"/>
      <c r="AN918" s="82"/>
    </row>
    <row r="919" spans="1:40" ht="12.75" customHeight="1" x14ac:dyDescent="0.2">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2"/>
      <c r="AI919" s="82"/>
      <c r="AJ919" s="82"/>
      <c r="AK919" s="82"/>
      <c r="AM919" s="82"/>
      <c r="AN919" s="82"/>
    </row>
    <row r="920" spans="1:40" ht="12.75" customHeight="1" x14ac:dyDescent="0.2">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2"/>
      <c r="AI920" s="82"/>
      <c r="AJ920" s="82"/>
      <c r="AK920" s="82"/>
      <c r="AM920" s="82"/>
      <c r="AN920" s="82"/>
    </row>
    <row r="921" spans="1:40" ht="12.75" customHeight="1" x14ac:dyDescent="0.2">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2"/>
      <c r="AI921" s="82"/>
      <c r="AJ921" s="82"/>
      <c r="AK921" s="82"/>
      <c r="AM921" s="82"/>
      <c r="AN921" s="82"/>
    </row>
    <row r="922" spans="1:40" ht="12.75" customHeight="1" x14ac:dyDescent="0.2">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2"/>
      <c r="AI922" s="82"/>
      <c r="AJ922" s="82"/>
      <c r="AK922" s="82"/>
      <c r="AM922" s="82"/>
      <c r="AN922" s="82"/>
    </row>
    <row r="923" spans="1:40" ht="12.75" customHeight="1" x14ac:dyDescent="0.2">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2"/>
      <c r="AI923" s="82"/>
      <c r="AJ923" s="82"/>
      <c r="AK923" s="82"/>
      <c r="AM923" s="82"/>
      <c r="AN923" s="82"/>
    </row>
    <row r="924" spans="1:40" ht="12.75" customHeight="1" x14ac:dyDescent="0.2">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2"/>
      <c r="AI924" s="82"/>
      <c r="AJ924" s="82"/>
      <c r="AK924" s="82"/>
      <c r="AM924" s="82"/>
      <c r="AN924" s="82"/>
    </row>
    <row r="925" spans="1:40" ht="12.75" customHeight="1" x14ac:dyDescent="0.2">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2"/>
      <c r="AI925" s="82"/>
      <c r="AJ925" s="82"/>
      <c r="AK925" s="82"/>
      <c r="AM925" s="82"/>
      <c r="AN925" s="82"/>
    </row>
    <row r="926" spans="1:40" ht="12.75" customHeight="1" x14ac:dyDescent="0.2">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2"/>
      <c r="AI926" s="82"/>
      <c r="AJ926" s="82"/>
      <c r="AK926" s="82"/>
      <c r="AM926" s="82"/>
      <c r="AN926" s="82"/>
    </row>
    <row r="927" spans="1:40" ht="12.75" customHeight="1" x14ac:dyDescent="0.2">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2"/>
      <c r="AI927" s="82"/>
      <c r="AJ927" s="82"/>
      <c r="AK927" s="82"/>
      <c r="AM927" s="82"/>
      <c r="AN927" s="82"/>
    </row>
    <row r="928" spans="1:40" ht="12.75" customHeight="1" x14ac:dyDescent="0.2">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2"/>
      <c r="AI928" s="82"/>
      <c r="AJ928" s="82"/>
      <c r="AK928" s="82"/>
      <c r="AM928" s="82"/>
      <c r="AN928" s="82"/>
    </row>
    <row r="929" spans="1:40" ht="12.75" customHeight="1" x14ac:dyDescent="0.2">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2"/>
      <c r="AI929" s="82"/>
      <c r="AJ929" s="82"/>
      <c r="AK929" s="82"/>
      <c r="AM929" s="82"/>
      <c r="AN929" s="82"/>
    </row>
    <row r="930" spans="1:40" ht="12.75" customHeight="1" x14ac:dyDescent="0.2">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2"/>
      <c r="AI930" s="82"/>
      <c r="AJ930" s="82"/>
      <c r="AK930" s="82"/>
      <c r="AM930" s="82"/>
      <c r="AN930" s="82"/>
    </row>
    <row r="931" spans="1:40" ht="12.75" customHeight="1" x14ac:dyDescent="0.2">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2"/>
      <c r="AI931" s="82"/>
      <c r="AJ931" s="82"/>
      <c r="AK931" s="82"/>
      <c r="AM931" s="82"/>
      <c r="AN931" s="82"/>
    </row>
    <row r="932" spans="1:40" ht="12.75" customHeight="1" x14ac:dyDescent="0.2">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2"/>
      <c r="AI932" s="82"/>
      <c r="AJ932" s="82"/>
      <c r="AK932" s="82"/>
      <c r="AM932" s="82"/>
      <c r="AN932" s="82"/>
    </row>
    <row r="933" spans="1:40" ht="12.75" customHeight="1" x14ac:dyDescent="0.2">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2"/>
      <c r="AI933" s="82"/>
      <c r="AJ933" s="82"/>
      <c r="AK933" s="82"/>
      <c r="AM933" s="82"/>
      <c r="AN933" s="82"/>
    </row>
    <row r="934" spans="1:40" ht="12.75" customHeight="1" x14ac:dyDescent="0.2">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2"/>
      <c r="AI934" s="82"/>
      <c r="AJ934" s="82"/>
      <c r="AK934" s="82"/>
      <c r="AM934" s="82"/>
      <c r="AN934" s="82"/>
    </row>
    <row r="935" spans="1:40" ht="12.75" customHeight="1" x14ac:dyDescent="0.2">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2"/>
      <c r="AI935" s="82"/>
      <c r="AJ935" s="82"/>
      <c r="AK935" s="82"/>
      <c r="AM935" s="82"/>
      <c r="AN935" s="82"/>
    </row>
    <row r="936" spans="1:40" ht="12.75" customHeight="1" x14ac:dyDescent="0.2">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2"/>
      <c r="AI936" s="82"/>
      <c r="AJ936" s="82"/>
      <c r="AK936" s="82"/>
      <c r="AM936" s="82"/>
      <c r="AN936" s="82"/>
    </row>
    <row r="937" spans="1:40" ht="12.75" customHeight="1" x14ac:dyDescent="0.2">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2"/>
      <c r="AI937" s="82"/>
      <c r="AJ937" s="82"/>
      <c r="AK937" s="82"/>
      <c r="AM937" s="82"/>
      <c r="AN937" s="82"/>
    </row>
    <row r="938" spans="1:40" ht="12.75" customHeight="1" x14ac:dyDescent="0.2">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2"/>
      <c r="AI938" s="82"/>
      <c r="AJ938" s="82"/>
      <c r="AK938" s="82"/>
      <c r="AM938" s="82"/>
      <c r="AN938" s="82"/>
    </row>
    <row r="939" spans="1:40" ht="12.75" customHeight="1" x14ac:dyDescent="0.2">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2"/>
      <c r="AI939" s="82"/>
      <c r="AJ939" s="82"/>
      <c r="AK939" s="82"/>
      <c r="AM939" s="82"/>
      <c r="AN939" s="82"/>
    </row>
    <row r="940" spans="1:40" ht="12.75" customHeight="1" x14ac:dyDescent="0.2">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2"/>
      <c r="AI940" s="82"/>
      <c r="AJ940" s="82"/>
      <c r="AK940" s="82"/>
      <c r="AM940" s="82"/>
      <c r="AN940" s="82"/>
    </row>
    <row r="941" spans="1:40" ht="12.75" customHeight="1" x14ac:dyDescent="0.2">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2"/>
      <c r="AI941" s="82"/>
      <c r="AJ941" s="82"/>
      <c r="AK941" s="82"/>
      <c r="AM941" s="82"/>
      <c r="AN941" s="82"/>
    </row>
    <row r="942" spans="1:40" ht="12.75" customHeight="1" x14ac:dyDescent="0.2">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2"/>
      <c r="AI942" s="82"/>
      <c r="AJ942" s="82"/>
      <c r="AK942" s="82"/>
      <c r="AM942" s="82"/>
      <c r="AN942" s="82"/>
    </row>
    <row r="943" spans="1:40" ht="12.75" customHeight="1" x14ac:dyDescent="0.2">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2"/>
      <c r="AI943" s="82"/>
      <c r="AJ943" s="82"/>
      <c r="AK943" s="82"/>
      <c r="AM943" s="82"/>
      <c r="AN943" s="82"/>
    </row>
    <row r="944" spans="1:40" ht="12.75" customHeight="1" x14ac:dyDescent="0.2">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2"/>
      <c r="AI944" s="82"/>
      <c r="AJ944" s="82"/>
      <c r="AK944" s="82"/>
      <c r="AM944" s="82"/>
      <c r="AN944" s="82"/>
    </row>
    <row r="945" spans="1:40" ht="12.75" customHeight="1" x14ac:dyDescent="0.2">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2"/>
      <c r="AI945" s="82"/>
      <c r="AJ945" s="82"/>
      <c r="AK945" s="82"/>
      <c r="AM945" s="82"/>
      <c r="AN945" s="82"/>
    </row>
    <row r="946" spans="1:40" ht="12.75" customHeight="1" x14ac:dyDescent="0.2">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2"/>
      <c r="AI946" s="82"/>
      <c r="AJ946" s="82"/>
      <c r="AK946" s="82"/>
      <c r="AM946" s="82"/>
      <c r="AN946" s="82"/>
    </row>
    <row r="947" spans="1:40" ht="12.75" customHeight="1" x14ac:dyDescent="0.2">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2"/>
      <c r="AI947" s="82"/>
      <c r="AJ947" s="82"/>
      <c r="AK947" s="82"/>
      <c r="AM947" s="82"/>
      <c r="AN947" s="82"/>
    </row>
    <row r="948" spans="1:40" ht="12.75" customHeight="1" x14ac:dyDescent="0.2">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2"/>
      <c r="AI948" s="82"/>
      <c r="AJ948" s="82"/>
      <c r="AK948" s="82"/>
      <c r="AM948" s="82"/>
      <c r="AN948" s="82"/>
    </row>
    <row r="949" spans="1:40" ht="12.75" customHeight="1" x14ac:dyDescent="0.2">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2"/>
      <c r="AI949" s="82"/>
      <c r="AJ949" s="82"/>
      <c r="AK949" s="82"/>
      <c r="AM949" s="82"/>
      <c r="AN949" s="82"/>
    </row>
    <row r="950" spans="1:40" ht="12.75" customHeight="1" x14ac:dyDescent="0.2">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2"/>
      <c r="AI950" s="82"/>
      <c r="AJ950" s="82"/>
      <c r="AK950" s="82"/>
      <c r="AM950" s="82"/>
      <c r="AN950" s="82"/>
    </row>
    <row r="951" spans="1:40" ht="12.75" customHeight="1" x14ac:dyDescent="0.2">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2"/>
      <c r="AI951" s="82"/>
      <c r="AJ951" s="82"/>
      <c r="AK951" s="82"/>
      <c r="AM951" s="82"/>
      <c r="AN951" s="82"/>
    </row>
    <row r="952" spans="1:40" ht="12.75" customHeight="1" x14ac:dyDescent="0.2">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2"/>
      <c r="AI952" s="82"/>
      <c r="AJ952" s="82"/>
      <c r="AK952" s="82"/>
      <c r="AM952" s="82"/>
      <c r="AN952" s="82"/>
    </row>
    <row r="953" spans="1:40" ht="12.75" customHeight="1" x14ac:dyDescent="0.2">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2"/>
      <c r="AI953" s="82"/>
      <c r="AJ953" s="82"/>
      <c r="AK953" s="82"/>
      <c r="AM953" s="82"/>
      <c r="AN953" s="82"/>
    </row>
    <row r="954" spans="1:40" ht="12.75" customHeight="1" x14ac:dyDescent="0.2">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2"/>
      <c r="AI954" s="82"/>
      <c r="AJ954" s="82"/>
      <c r="AK954" s="82"/>
      <c r="AM954" s="82"/>
      <c r="AN954" s="82"/>
    </row>
    <row r="955" spans="1:40" ht="12.75" customHeight="1" x14ac:dyDescent="0.2">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2"/>
      <c r="AI955" s="82"/>
      <c r="AJ955" s="82"/>
      <c r="AK955" s="82"/>
      <c r="AM955" s="82"/>
      <c r="AN955" s="82"/>
    </row>
    <row r="956" spans="1:40" ht="12.75" customHeight="1" x14ac:dyDescent="0.2">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2"/>
      <c r="AI956" s="82"/>
      <c r="AJ956" s="82"/>
      <c r="AK956" s="82"/>
      <c r="AM956" s="82"/>
      <c r="AN956" s="82"/>
    </row>
    <row r="957" spans="1:40" ht="12.75" customHeight="1" x14ac:dyDescent="0.2">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2"/>
      <c r="AI957" s="82"/>
      <c r="AJ957" s="82"/>
      <c r="AK957" s="82"/>
      <c r="AM957" s="82"/>
      <c r="AN957" s="82"/>
    </row>
    <row r="958" spans="1:40" ht="12.75" customHeight="1" x14ac:dyDescent="0.2">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2"/>
      <c r="AI958" s="82"/>
      <c r="AJ958" s="82"/>
      <c r="AK958" s="82"/>
      <c r="AM958" s="82"/>
      <c r="AN958" s="82"/>
    </row>
    <row r="959" spans="1:40" ht="12.75" customHeight="1" x14ac:dyDescent="0.2">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2"/>
      <c r="AI959" s="82"/>
      <c r="AJ959" s="82"/>
      <c r="AK959" s="82"/>
      <c r="AM959" s="82"/>
      <c r="AN959" s="82"/>
    </row>
    <row r="960" spans="1:40" ht="12.75" customHeight="1" x14ac:dyDescent="0.2">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2"/>
      <c r="AI960" s="82"/>
      <c r="AJ960" s="82"/>
      <c r="AK960" s="82"/>
      <c r="AM960" s="82"/>
      <c r="AN960" s="82"/>
    </row>
    <row r="961" spans="1:40" ht="12.75" customHeight="1" x14ac:dyDescent="0.2">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2"/>
      <c r="AI961" s="82"/>
      <c r="AJ961" s="82"/>
      <c r="AK961" s="82"/>
      <c r="AM961" s="82"/>
      <c r="AN961" s="82"/>
    </row>
    <row r="962" spans="1:40" ht="12.75" customHeight="1" x14ac:dyDescent="0.2">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2"/>
      <c r="AI962" s="82"/>
      <c r="AJ962" s="82"/>
      <c r="AK962" s="82"/>
      <c r="AM962" s="82"/>
      <c r="AN962" s="82"/>
    </row>
    <row r="963" spans="1:40" ht="12.75" customHeight="1" x14ac:dyDescent="0.2">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2"/>
      <c r="AI963" s="82"/>
      <c r="AJ963" s="82"/>
      <c r="AK963" s="82"/>
      <c r="AM963" s="82"/>
      <c r="AN963" s="82"/>
    </row>
    <row r="964" spans="1:40" ht="12.75" customHeight="1" x14ac:dyDescent="0.2">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2"/>
      <c r="AI964" s="82"/>
      <c r="AJ964" s="82"/>
      <c r="AK964" s="82"/>
      <c r="AM964" s="82"/>
      <c r="AN964" s="82"/>
    </row>
    <row r="965" spans="1:40" ht="12.75" customHeight="1" x14ac:dyDescent="0.2">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2"/>
      <c r="AI965" s="82"/>
      <c r="AJ965" s="82"/>
      <c r="AK965" s="82"/>
      <c r="AM965" s="82"/>
      <c r="AN965" s="82"/>
    </row>
    <row r="966" spans="1:40" ht="12.75" customHeight="1" x14ac:dyDescent="0.2">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2"/>
      <c r="AI966" s="82"/>
      <c r="AJ966" s="82"/>
      <c r="AK966" s="82"/>
      <c r="AM966" s="82"/>
      <c r="AN966" s="82"/>
    </row>
    <row r="967" spans="1:40" ht="12.75" customHeight="1" x14ac:dyDescent="0.2">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2"/>
      <c r="AI967" s="82"/>
      <c r="AJ967" s="82"/>
      <c r="AK967" s="82"/>
      <c r="AM967" s="82"/>
      <c r="AN967" s="82"/>
    </row>
    <row r="968" spans="1:40" ht="12.75" customHeight="1" x14ac:dyDescent="0.2">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2"/>
      <c r="AI968" s="82"/>
      <c r="AJ968" s="82"/>
      <c r="AK968" s="82"/>
      <c r="AM968" s="82"/>
      <c r="AN968" s="82"/>
    </row>
    <row r="969" spans="1:40" ht="12.75" customHeight="1" x14ac:dyDescent="0.2">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2"/>
      <c r="AI969" s="82"/>
      <c r="AJ969" s="82"/>
      <c r="AK969" s="82"/>
      <c r="AM969" s="82"/>
      <c r="AN969" s="82"/>
    </row>
    <row r="970" spans="1:40" ht="12.75" customHeight="1" x14ac:dyDescent="0.2">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2"/>
      <c r="AI970" s="82"/>
      <c r="AJ970" s="82"/>
      <c r="AK970" s="82"/>
      <c r="AM970" s="82"/>
      <c r="AN970" s="82"/>
    </row>
    <row r="971" spans="1:40" ht="12.75" customHeight="1" x14ac:dyDescent="0.2">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2"/>
      <c r="AI971" s="82"/>
      <c r="AJ971" s="82"/>
      <c r="AK971" s="82"/>
      <c r="AM971" s="82"/>
      <c r="AN971" s="82"/>
    </row>
    <row r="972" spans="1:40" ht="12.75" customHeight="1" x14ac:dyDescent="0.2">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2"/>
      <c r="AI972" s="82"/>
      <c r="AJ972" s="82"/>
      <c r="AK972" s="82"/>
      <c r="AM972" s="82"/>
      <c r="AN972" s="82"/>
    </row>
    <row r="973" spans="1:40" ht="12.75" customHeight="1" x14ac:dyDescent="0.2">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2"/>
      <c r="AI973" s="82"/>
      <c r="AJ973" s="82"/>
      <c r="AK973" s="82"/>
      <c r="AM973" s="82"/>
      <c r="AN973" s="82"/>
    </row>
    <row r="974" spans="1:40" ht="12.75" customHeight="1" x14ac:dyDescent="0.2">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2"/>
      <c r="AI974" s="82"/>
      <c r="AJ974" s="82"/>
      <c r="AK974" s="82"/>
      <c r="AM974" s="82"/>
      <c r="AN974" s="82"/>
    </row>
    <row r="975" spans="1:40" ht="12.75" customHeight="1" x14ac:dyDescent="0.2">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2"/>
      <c r="AI975" s="82"/>
      <c r="AJ975" s="82"/>
      <c r="AK975" s="82"/>
      <c r="AM975" s="82"/>
      <c r="AN975" s="82"/>
    </row>
    <row r="976" spans="1:40" ht="12.75" customHeight="1" x14ac:dyDescent="0.2">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2"/>
      <c r="AI976" s="82"/>
      <c r="AJ976" s="82"/>
      <c r="AK976" s="82"/>
      <c r="AM976" s="82"/>
      <c r="AN976" s="82"/>
    </row>
    <row r="977" spans="1:40" ht="12.75" customHeight="1" x14ac:dyDescent="0.2">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2"/>
      <c r="AI977" s="82"/>
      <c r="AJ977" s="82"/>
      <c r="AK977" s="82"/>
      <c r="AM977" s="82"/>
      <c r="AN977" s="82"/>
    </row>
    <row r="978" spans="1:40" ht="12.75" customHeight="1" x14ac:dyDescent="0.2">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2"/>
      <c r="AI978" s="82"/>
      <c r="AJ978" s="82"/>
      <c r="AK978" s="82"/>
      <c r="AM978" s="82"/>
      <c r="AN978" s="82"/>
    </row>
    <row r="979" spans="1:40" ht="12.75" customHeight="1" x14ac:dyDescent="0.2">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2"/>
      <c r="AI979" s="82"/>
      <c r="AJ979" s="82"/>
      <c r="AK979" s="82"/>
      <c r="AM979" s="82"/>
      <c r="AN979" s="82"/>
    </row>
    <row r="980" spans="1:40" ht="12.75" customHeight="1" x14ac:dyDescent="0.2">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2"/>
      <c r="AI980" s="82"/>
      <c r="AJ980" s="82"/>
      <c r="AK980" s="82"/>
      <c r="AM980" s="82"/>
      <c r="AN980" s="82"/>
    </row>
    <row r="981" spans="1:40" ht="12.75" customHeight="1" x14ac:dyDescent="0.2">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2"/>
      <c r="AI981" s="82"/>
      <c r="AJ981" s="82"/>
      <c r="AK981" s="82"/>
      <c r="AM981" s="82"/>
      <c r="AN981" s="82"/>
    </row>
    <row r="982" spans="1:40" ht="12.75" customHeight="1" x14ac:dyDescent="0.2">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c r="AH982" s="82"/>
      <c r="AI982" s="82"/>
      <c r="AJ982" s="82"/>
      <c r="AK982" s="82"/>
      <c r="AM982" s="82"/>
      <c r="AN982" s="82"/>
    </row>
    <row r="983" spans="1:40" ht="12.75" customHeight="1" x14ac:dyDescent="0.2">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2"/>
      <c r="AG983" s="82"/>
      <c r="AH983" s="82"/>
      <c r="AI983" s="82"/>
      <c r="AJ983" s="82"/>
      <c r="AK983" s="82"/>
      <c r="AM983" s="82"/>
      <c r="AN983" s="82"/>
    </row>
    <row r="984" spans="1:40" ht="12.75" customHeight="1" x14ac:dyDescent="0.2">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c r="AA984" s="82"/>
      <c r="AB984" s="82"/>
      <c r="AC984" s="82"/>
      <c r="AD984" s="82"/>
      <c r="AE984" s="82"/>
      <c r="AF984" s="82"/>
      <c r="AG984" s="82"/>
      <c r="AH984" s="82"/>
      <c r="AI984" s="82"/>
      <c r="AJ984" s="82"/>
      <c r="AK984" s="82"/>
      <c r="AM984" s="82"/>
      <c r="AN984" s="82"/>
    </row>
    <row r="985" spans="1:40" ht="12.75" customHeight="1" x14ac:dyDescent="0.2">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c r="AA985" s="82"/>
      <c r="AB985" s="82"/>
      <c r="AC985" s="82"/>
      <c r="AD985" s="82"/>
      <c r="AE985" s="82"/>
      <c r="AF985" s="82"/>
      <c r="AG985" s="82"/>
      <c r="AH985" s="82"/>
      <c r="AI985" s="82"/>
      <c r="AJ985" s="82"/>
      <c r="AK985" s="82"/>
      <c r="AM985" s="82"/>
      <c r="AN985" s="82"/>
    </row>
    <row r="986" spans="1:40" ht="12.75" customHeight="1" x14ac:dyDescent="0.2">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c r="AA986" s="82"/>
      <c r="AB986" s="82"/>
      <c r="AC986" s="82"/>
      <c r="AD986" s="82"/>
      <c r="AE986" s="82"/>
      <c r="AF986" s="82"/>
      <c r="AG986" s="82"/>
      <c r="AH986" s="82"/>
      <c r="AI986" s="82"/>
      <c r="AJ986" s="82"/>
      <c r="AK986" s="82"/>
      <c r="AM986" s="82"/>
      <c r="AN986" s="82"/>
    </row>
    <row r="987" spans="1:40" ht="12.75" customHeight="1" x14ac:dyDescent="0.2">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c r="AA987" s="82"/>
      <c r="AB987" s="82"/>
      <c r="AC987" s="82"/>
      <c r="AD987" s="82"/>
      <c r="AE987" s="82"/>
      <c r="AF987" s="82"/>
      <c r="AG987" s="82"/>
      <c r="AH987" s="82"/>
      <c r="AI987" s="82"/>
      <c r="AJ987" s="82"/>
      <c r="AK987" s="82"/>
      <c r="AM987" s="82"/>
      <c r="AN987" s="82"/>
    </row>
    <row r="988" spans="1:40" ht="12.75" customHeight="1" x14ac:dyDescent="0.2">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c r="AA988" s="82"/>
      <c r="AB988" s="82"/>
      <c r="AC988" s="82"/>
      <c r="AD988" s="82"/>
      <c r="AE988" s="82"/>
      <c r="AF988" s="82"/>
      <c r="AG988" s="82"/>
      <c r="AH988" s="82"/>
      <c r="AI988" s="82"/>
      <c r="AJ988" s="82"/>
      <c r="AK988" s="82"/>
      <c r="AM988" s="82"/>
      <c r="AN988" s="82"/>
    </row>
    <row r="989" spans="1:40" ht="12.75" customHeight="1" x14ac:dyDescent="0.2">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c r="AA989" s="82"/>
      <c r="AB989" s="82"/>
      <c r="AC989" s="82"/>
      <c r="AD989" s="82"/>
      <c r="AE989" s="82"/>
      <c r="AF989" s="82"/>
      <c r="AG989" s="82"/>
      <c r="AH989" s="82"/>
      <c r="AI989" s="82"/>
      <c r="AJ989" s="82"/>
      <c r="AK989" s="82"/>
      <c r="AM989" s="82"/>
      <c r="AN989" s="82"/>
    </row>
    <row r="990" spans="1:40" ht="12.75" customHeight="1" x14ac:dyDescent="0.2">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c r="AA990" s="82"/>
      <c r="AB990" s="82"/>
      <c r="AC990" s="82"/>
      <c r="AD990" s="82"/>
      <c r="AE990" s="82"/>
      <c r="AF990" s="82"/>
      <c r="AG990" s="82"/>
      <c r="AH990" s="82"/>
      <c r="AI990" s="82"/>
      <c r="AJ990" s="82"/>
      <c r="AK990" s="82"/>
      <c r="AM990" s="82"/>
      <c r="AN990" s="82"/>
    </row>
    <row r="991" spans="1:40" ht="12.75" customHeight="1" x14ac:dyDescent="0.2">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c r="AA991" s="82"/>
      <c r="AB991" s="82"/>
      <c r="AC991" s="82"/>
      <c r="AD991" s="82"/>
      <c r="AE991" s="82"/>
      <c r="AF991" s="82"/>
      <c r="AG991" s="82"/>
      <c r="AH991" s="82"/>
      <c r="AI991" s="82"/>
      <c r="AJ991" s="82"/>
      <c r="AK991" s="82"/>
      <c r="AM991" s="82"/>
      <c r="AN991" s="82"/>
    </row>
    <row r="992" spans="1:40" ht="12.75" customHeight="1" x14ac:dyDescent="0.2">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c r="AA992" s="82"/>
      <c r="AB992" s="82"/>
      <c r="AC992" s="82"/>
      <c r="AD992" s="82"/>
      <c r="AE992" s="82"/>
      <c r="AF992" s="82"/>
      <c r="AG992" s="82"/>
      <c r="AH992" s="82"/>
      <c r="AI992" s="82"/>
      <c r="AJ992" s="82"/>
      <c r="AK992" s="82"/>
      <c r="AM992" s="82"/>
      <c r="AN992" s="82"/>
    </row>
    <row r="993" spans="1:40" ht="12.75" customHeight="1" x14ac:dyDescent="0.2">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c r="AA993" s="82"/>
      <c r="AB993" s="82"/>
      <c r="AC993" s="82"/>
      <c r="AD993" s="82"/>
      <c r="AE993" s="82"/>
      <c r="AF993" s="82"/>
      <c r="AG993" s="82"/>
      <c r="AH993" s="82"/>
      <c r="AI993" s="82"/>
      <c r="AJ993" s="82"/>
      <c r="AK993" s="82"/>
      <c r="AM993" s="82"/>
      <c r="AN993" s="82"/>
    </row>
    <row r="994" spans="1:40" ht="12.75" customHeight="1" x14ac:dyDescent="0.2">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c r="AA994" s="82"/>
      <c r="AB994" s="82"/>
      <c r="AC994" s="82"/>
      <c r="AD994" s="82"/>
      <c r="AE994" s="82"/>
      <c r="AF994" s="82"/>
      <c r="AG994" s="82"/>
      <c r="AH994" s="82"/>
      <c r="AI994" s="82"/>
      <c r="AJ994" s="82"/>
      <c r="AK994" s="82"/>
      <c r="AM994" s="82"/>
      <c r="AN994" s="82"/>
    </row>
    <row r="995" spans="1:40" ht="12.75" customHeight="1" x14ac:dyDescent="0.2">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c r="AA995" s="82"/>
      <c r="AB995" s="82"/>
      <c r="AC995" s="82"/>
      <c r="AD995" s="82"/>
      <c r="AE995" s="82"/>
      <c r="AF995" s="82"/>
      <c r="AG995" s="82"/>
      <c r="AH995" s="82"/>
      <c r="AI995" s="82"/>
      <c r="AJ995" s="82"/>
      <c r="AK995" s="82"/>
      <c r="AM995" s="82"/>
      <c r="AN995" s="82"/>
    </row>
    <row r="996" spans="1:40" ht="12.75" customHeight="1" x14ac:dyDescent="0.2">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c r="AA996" s="82"/>
      <c r="AB996" s="82"/>
      <c r="AC996" s="82"/>
      <c r="AD996" s="82"/>
      <c r="AE996" s="82"/>
      <c r="AF996" s="82"/>
      <c r="AG996" s="82"/>
      <c r="AH996" s="82"/>
      <c r="AI996" s="82"/>
      <c r="AJ996" s="82"/>
      <c r="AK996" s="82"/>
      <c r="AM996" s="82"/>
      <c r="AN996" s="82"/>
    </row>
    <row r="997" spans="1:40" ht="12.75" customHeight="1" x14ac:dyDescent="0.2">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c r="AA997" s="82"/>
      <c r="AB997" s="82"/>
      <c r="AC997" s="82"/>
      <c r="AD997" s="82"/>
      <c r="AE997" s="82"/>
      <c r="AF997" s="82"/>
      <c r="AG997" s="82"/>
      <c r="AH997" s="82"/>
      <c r="AI997" s="82"/>
      <c r="AJ997" s="82"/>
      <c r="AK997" s="82"/>
      <c r="AM997" s="82"/>
      <c r="AN997" s="82"/>
    </row>
    <row r="998" spans="1:40" ht="12.75" customHeight="1" x14ac:dyDescent="0.2">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c r="AA998" s="82"/>
      <c r="AB998" s="82"/>
      <c r="AC998" s="82"/>
      <c r="AD998" s="82"/>
      <c r="AE998" s="82"/>
      <c r="AF998" s="82"/>
      <c r="AG998" s="82"/>
      <c r="AH998" s="82"/>
      <c r="AI998" s="82"/>
      <c r="AJ998" s="82"/>
      <c r="AK998" s="82"/>
      <c r="AM998" s="82"/>
      <c r="AN998" s="82"/>
    </row>
    <row r="999" spans="1:40" ht="12.75" customHeight="1" x14ac:dyDescent="0.2">
      <c r="A999" s="82"/>
      <c r="B999" s="82"/>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c r="AA999" s="82"/>
      <c r="AB999" s="82"/>
      <c r="AC999" s="82"/>
      <c r="AD999" s="82"/>
      <c r="AE999" s="82"/>
      <c r="AF999" s="82"/>
      <c r="AG999" s="82"/>
      <c r="AH999" s="82"/>
      <c r="AI999" s="82"/>
      <c r="AJ999" s="82"/>
      <c r="AK999" s="82"/>
      <c r="AM999" s="82"/>
      <c r="AN999" s="82"/>
    </row>
  </sheetData>
  <mergeCells count="84">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8:B8"/>
    <mergeCell ref="A9:B9"/>
    <mergeCell ref="A11:B11"/>
    <mergeCell ref="A12:B12"/>
    <mergeCell ref="A13:B13"/>
    <mergeCell ref="C7:H7"/>
    <mergeCell ref="I7:K7"/>
    <mergeCell ref="A1:B3"/>
    <mergeCell ref="C1:J3"/>
    <mergeCell ref="K1:M1"/>
    <mergeCell ref="K2:M2"/>
    <mergeCell ref="K3:M3"/>
    <mergeCell ref="A5:M5"/>
    <mergeCell ref="L7:M7"/>
    <mergeCell ref="A7:B7"/>
    <mergeCell ref="F87:H87"/>
    <mergeCell ref="J67:M67"/>
    <mergeCell ref="J68:M68"/>
    <mergeCell ref="J69:M69"/>
    <mergeCell ref="H60:M60"/>
    <mergeCell ref="H61:M61"/>
    <mergeCell ref="H62:M62"/>
    <mergeCell ref="H63:M63"/>
    <mergeCell ref="H64:M64"/>
    <mergeCell ref="J65:M65"/>
    <mergeCell ref="J66:M66"/>
    <mergeCell ref="A58:A59"/>
    <mergeCell ref="F58:G58"/>
    <mergeCell ref="H58:M59"/>
    <mergeCell ref="B66:I66"/>
    <mergeCell ref="F88:H89"/>
    <mergeCell ref="B58:E59"/>
    <mergeCell ref="B60:E60"/>
    <mergeCell ref="B61:E61"/>
    <mergeCell ref="B62:E62"/>
    <mergeCell ref="B63:E63"/>
    <mergeCell ref="B64:E64"/>
    <mergeCell ref="B65:I65"/>
    <mergeCell ref="B67:I67"/>
    <mergeCell ref="B68:I68"/>
    <mergeCell ref="B69:I69"/>
    <mergeCell ref="F85:H86"/>
    <mergeCell ref="L25:M25"/>
    <mergeCell ref="D29:E29"/>
    <mergeCell ref="D30:E30"/>
    <mergeCell ref="A33:M33"/>
    <mergeCell ref="A56:M56"/>
    <mergeCell ref="F18:H18"/>
    <mergeCell ref="J18:L18"/>
    <mergeCell ref="F19:H19"/>
    <mergeCell ref="J19:L19"/>
    <mergeCell ref="L24:M24"/>
  </mergeCells>
  <conditionalFormatting sqref="H36:I39">
    <cfRule type="cellIs" dxfId="155" priority="1" operator="between">
      <formula>$L$31</formula>
      <formula>$M$31</formula>
    </cfRule>
  </conditionalFormatting>
  <conditionalFormatting sqref="H36:I39">
    <cfRule type="cellIs" dxfId="154" priority="2" operator="between">
      <formula>$L$30</formula>
      <formula>$M$30</formula>
    </cfRule>
  </conditionalFormatting>
  <conditionalFormatting sqref="H36:I39">
    <cfRule type="cellIs" dxfId="153" priority="3" operator="between">
      <formula>#REF!</formula>
      <formula>$M$29</formula>
    </cfRule>
  </conditionalFormatting>
  <conditionalFormatting sqref="H36:H39">
    <cfRule type="cellIs" dxfId="152" priority="4" operator="between">
      <formula>$K$34</formula>
      <formula>$L$34</formula>
    </cfRule>
  </conditionalFormatting>
  <conditionalFormatting sqref="H36:H39">
    <cfRule type="cellIs" dxfId="151" priority="5" operator="between">
      <formula>$K$32</formula>
      <formula>$L$32</formula>
    </cfRule>
  </conditionalFormatting>
  <conditionalFormatting sqref="H36:H39">
    <cfRule type="cellIs" dxfId="150" priority="6" operator="between">
      <formula>$K$30</formula>
      <formula>$L$30</formula>
    </cfRule>
  </conditionalFormatting>
  <conditionalFormatting sqref="H36:H39">
    <cfRule type="cellIs" dxfId="149" priority="7" operator="between">
      <formula>$K$34</formula>
      <formula>$L$34</formula>
    </cfRule>
  </conditionalFormatting>
  <conditionalFormatting sqref="H36:H39">
    <cfRule type="cellIs" dxfId="148" priority="8" operator="between">
      <formula>$K$32</formula>
      <formula>$L$32</formula>
    </cfRule>
  </conditionalFormatting>
  <conditionalFormatting sqref="H36:H39">
    <cfRule type="cellIs" dxfId="147" priority="9" operator="between">
      <formula>$K$30</formula>
      <formula>$L$30</formula>
    </cfRule>
  </conditionalFormatting>
  <dataValidations count="7">
    <dataValidation type="list" allowBlank="1" showInputMessage="1" showErrorMessage="1" prompt=" - " sqref="C14" xr:uid="{00000000-0002-0000-0100-000000000000}">
      <formula1>$O$56:$O$59</formula1>
    </dataValidation>
    <dataValidation type="list" allowBlank="1" showInputMessage="1" showErrorMessage="1" prompt=" - " sqref="C7" xr:uid="{00000000-0002-0000-0100-000001000000}">
      <formula1>$O$24:$O$37</formula1>
    </dataValidation>
    <dataValidation type="list" allowBlank="1" showInputMessage="1" showErrorMessage="1" prompt=" - " sqref="D24" xr:uid="{00000000-0002-0000-0100-000002000000}">
      <formula1>$O$7:$O$9</formula1>
    </dataValidation>
    <dataValidation type="list" allowBlank="1" showInputMessage="1" showErrorMessage="1" prompt=" - " sqref="L7" xr:uid="{00000000-0002-0000-0100-000003000000}">
      <formula1>$O$18:$O$21</formula1>
    </dataValidation>
    <dataValidation type="list" allowBlank="1" showInputMessage="1" showErrorMessage="1" prompt=" - " sqref="M19:M22 B25 D25 B27" xr:uid="{00000000-0002-0000-0100-000004000000}">
      <formula1>$O$11:$O$16</formula1>
    </dataValidation>
    <dataValidation type="list" allowBlank="1" showInputMessage="1" showErrorMessage="1" prompt=" - " sqref="B24" xr:uid="{00000000-0002-0000-0100-000005000000}">
      <formula1>$O$3:$O$5</formula1>
    </dataValidation>
    <dataValidation type="list" allowBlank="1" showInputMessage="1" showErrorMessage="1" prompt=" - " sqref="C19" xr:uid="{00000000-0002-0000-0100-000006000000}">
      <formula1>$O$46:$O$54</formula1>
    </dataValidation>
  </dataValidations>
  <pageMargins left="0.70866141732283472" right="0.70866141732283472" top="0.74803149606299213" bottom="0.74803149606299213" header="0" footer="0"/>
  <pageSetup scale="25"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100-000007000000}">
          <x14:formula1>
            <xm:f>Listas!$A$37:$A$41</xm:f>
          </x14:formula1>
          <xm:sqref>C9:M9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topLeftCell="A22" workbookViewId="0">
      <selection activeCell="B40" sqref="B40"/>
    </sheetView>
  </sheetViews>
  <sheetFormatPr baseColWidth="10" defaultColWidth="14.42578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65" t="s">
        <v>6</v>
      </c>
    </row>
    <row r="4" spans="1:1" ht="15" customHeight="1" x14ac:dyDescent="0.2">
      <c r="A4" s="65" t="s">
        <v>8</v>
      </c>
    </row>
    <row r="5" spans="1:1" ht="15" customHeight="1" x14ac:dyDescent="0.2">
      <c r="A5" s="2" t="s">
        <v>9</v>
      </c>
    </row>
    <row r="6" spans="1:1" ht="15" customHeight="1" x14ac:dyDescent="0.2">
      <c r="A6" s="65" t="s">
        <v>14</v>
      </c>
    </row>
    <row r="7" spans="1:1" ht="15" customHeight="1" x14ac:dyDescent="0.2">
      <c r="A7" s="65" t="s">
        <v>17</v>
      </c>
    </row>
    <row r="8" spans="1:1" ht="15" customHeight="1" x14ac:dyDescent="0.2">
      <c r="A8" s="65" t="s">
        <v>20</v>
      </c>
    </row>
    <row r="9" spans="1:1" ht="15" customHeight="1" x14ac:dyDescent="0.2">
      <c r="A9" s="2" t="s">
        <v>21</v>
      </c>
    </row>
    <row r="10" spans="1:1" ht="15" customHeight="1" x14ac:dyDescent="0.2">
      <c r="A10" s="65" t="s">
        <v>26</v>
      </c>
    </row>
    <row r="11" spans="1:1" ht="15" customHeight="1" x14ac:dyDescent="0.2">
      <c r="A11" s="65" t="s">
        <v>29</v>
      </c>
    </row>
    <row r="12" spans="1:1" ht="15" customHeight="1" x14ac:dyDescent="0.2">
      <c r="A12" s="65" t="s">
        <v>136</v>
      </c>
    </row>
    <row r="13" spans="1:1" ht="15" customHeight="1" x14ac:dyDescent="0.2">
      <c r="A13" s="65" t="s">
        <v>37</v>
      </c>
    </row>
    <row r="14" spans="1:1" ht="15" customHeight="1" x14ac:dyDescent="0.2">
      <c r="A14" s="65" t="s">
        <v>38</v>
      </c>
    </row>
    <row r="15" spans="1:1" ht="15" customHeight="1" x14ac:dyDescent="0.2">
      <c r="A15" s="2" t="s">
        <v>42</v>
      </c>
    </row>
    <row r="16" spans="1:1" ht="15" customHeight="1" x14ac:dyDescent="0.2">
      <c r="A16" s="65" t="s">
        <v>47</v>
      </c>
    </row>
    <row r="17" spans="1:1" ht="15" customHeight="1" x14ac:dyDescent="0.2">
      <c r="A17" s="65" t="s">
        <v>53</v>
      </c>
    </row>
    <row r="18" spans="1:1" ht="15" customHeight="1" x14ac:dyDescent="0.2">
      <c r="A18" s="65" t="s">
        <v>13</v>
      </c>
    </row>
    <row r="19" spans="1:1" ht="15" customHeight="1" x14ac:dyDescent="0.2">
      <c r="A19" s="65" t="s">
        <v>55</v>
      </c>
    </row>
    <row r="20" spans="1:1" ht="15" customHeight="1" x14ac:dyDescent="0.2">
      <c r="A20" s="65"/>
    </row>
    <row r="21" spans="1:1" ht="15" customHeight="1" x14ac:dyDescent="0.2">
      <c r="A21" s="2" t="s">
        <v>56</v>
      </c>
    </row>
    <row r="22" spans="1:1" ht="15" customHeight="1" x14ac:dyDescent="0.2">
      <c r="A22" s="66" t="s">
        <v>63</v>
      </c>
    </row>
    <row r="23" spans="1:1" ht="15" customHeight="1" x14ac:dyDescent="0.2">
      <c r="A23" s="66" t="s">
        <v>69</v>
      </c>
    </row>
    <row r="24" spans="1:1" ht="15" customHeight="1" x14ac:dyDescent="0.2">
      <c r="A24" s="66" t="s">
        <v>71</v>
      </c>
    </row>
    <row r="25" spans="1:1" ht="15" customHeight="1" x14ac:dyDescent="0.2">
      <c r="A25" s="66" t="s">
        <v>73</v>
      </c>
    </row>
    <row r="26" spans="1:1" ht="15" customHeight="1" x14ac:dyDescent="0.2">
      <c r="A26" s="66" t="s">
        <v>74</v>
      </c>
    </row>
    <row r="27" spans="1:1" ht="15" customHeight="1" x14ac:dyDescent="0.2">
      <c r="A27" s="66" t="s">
        <v>79</v>
      </c>
    </row>
    <row r="28" spans="1:1" ht="15" customHeight="1" x14ac:dyDescent="0.2">
      <c r="A28" s="66" t="s">
        <v>81</v>
      </c>
    </row>
    <row r="29" spans="1:1" ht="15" customHeight="1" x14ac:dyDescent="0.2">
      <c r="A29" s="66" t="s">
        <v>83</v>
      </c>
    </row>
    <row r="30" spans="1:1" ht="15" customHeight="1" x14ac:dyDescent="0.2">
      <c r="A30" s="66" t="s">
        <v>84</v>
      </c>
    </row>
    <row r="31" spans="1:1" ht="15" customHeight="1" x14ac:dyDescent="0.2">
      <c r="A31" s="66" t="s">
        <v>11</v>
      </c>
    </row>
    <row r="32" spans="1:1" ht="15" customHeight="1" x14ac:dyDescent="0.2">
      <c r="A32" s="66" t="s">
        <v>86</v>
      </c>
    </row>
    <row r="33" spans="1:1" ht="15" customHeight="1" x14ac:dyDescent="0.2">
      <c r="A33" s="66" t="s">
        <v>91</v>
      </c>
    </row>
    <row r="34" spans="1:1" ht="15" customHeight="1" x14ac:dyDescent="0.2">
      <c r="A34" s="66" t="s">
        <v>93</v>
      </c>
    </row>
    <row r="35" spans="1:1" ht="15" customHeight="1" x14ac:dyDescent="0.2">
      <c r="A35" s="66" t="s">
        <v>95</v>
      </c>
    </row>
    <row r="36" spans="1:1" ht="15" customHeight="1" x14ac:dyDescent="0.2">
      <c r="A36" s="2" t="s">
        <v>97</v>
      </c>
    </row>
    <row r="37" spans="1:1" ht="15" customHeight="1" x14ac:dyDescent="0.2">
      <c r="A37" s="58" t="s">
        <v>99</v>
      </c>
    </row>
    <row r="38" spans="1:1" ht="15" customHeight="1" x14ac:dyDescent="0.2">
      <c r="A38" s="58" t="s">
        <v>179</v>
      </c>
    </row>
    <row r="39" spans="1:1" ht="15" customHeight="1" x14ac:dyDescent="0.2">
      <c r="A39" s="58" t="s">
        <v>100</v>
      </c>
    </row>
    <row r="40" spans="1:1" ht="15" customHeight="1" x14ac:dyDescent="0.2">
      <c r="A40" s="58" t="s">
        <v>180</v>
      </c>
    </row>
    <row r="41" spans="1:1" ht="15" customHeight="1" x14ac:dyDescent="0.2">
      <c r="A41" s="58" t="s">
        <v>137</v>
      </c>
    </row>
    <row r="42" spans="1:1" ht="12.75" customHeight="1" x14ac:dyDescent="0.2">
      <c r="A42" s="67" t="s">
        <v>138</v>
      </c>
    </row>
    <row r="43" spans="1:1" ht="12.75" customHeight="1" x14ac:dyDescent="0.2">
      <c r="A43" s="65" t="s">
        <v>102</v>
      </c>
    </row>
    <row r="44" spans="1:1" ht="12.75" customHeight="1" x14ac:dyDescent="0.2">
      <c r="A44" s="65" t="s">
        <v>103</v>
      </c>
    </row>
    <row r="45" spans="1:1" ht="12.75" customHeight="1" x14ac:dyDescent="0.2">
      <c r="A45" s="2" t="s">
        <v>104</v>
      </c>
    </row>
    <row r="46" spans="1:1" ht="12.75" customHeight="1" x14ac:dyDescent="0.2">
      <c r="A46" s="65" t="s">
        <v>105</v>
      </c>
    </row>
    <row r="47" spans="1:1" ht="12.75" customHeight="1" x14ac:dyDescent="0.2">
      <c r="A47" s="1" t="s">
        <v>51</v>
      </c>
    </row>
    <row r="48" spans="1:1" ht="12.75" customHeight="1" x14ac:dyDescent="0.2">
      <c r="A48" s="65" t="s">
        <v>49</v>
      </c>
    </row>
    <row r="49" spans="1:1" ht="12.75" customHeight="1" x14ac:dyDescent="0.2">
      <c r="A49" s="65" t="s">
        <v>106</v>
      </c>
    </row>
    <row r="50" spans="1:1" ht="12.75" customHeight="1" x14ac:dyDescent="0.2">
      <c r="A50" s="65" t="s">
        <v>107</v>
      </c>
    </row>
    <row r="51" spans="1:1" ht="12.75" customHeight="1" x14ac:dyDescent="0.2">
      <c r="A51" s="65" t="s">
        <v>108</v>
      </c>
    </row>
    <row r="52" spans="1:1" ht="12.75" customHeight="1" x14ac:dyDescent="0.2">
      <c r="A52" s="65" t="s">
        <v>109</v>
      </c>
    </row>
    <row r="53" spans="1:1" ht="12.75" customHeight="1" x14ac:dyDescent="0.2">
      <c r="A53" s="65" t="s">
        <v>110</v>
      </c>
    </row>
    <row r="54" spans="1:1" ht="12.75" customHeight="1" x14ac:dyDescent="0.2">
      <c r="A54" s="65" t="s">
        <v>111</v>
      </c>
    </row>
    <row r="55" spans="1:1" ht="12.75" customHeight="1" x14ac:dyDescent="0.2">
      <c r="A55" s="65" t="s">
        <v>112</v>
      </c>
    </row>
    <row r="56" spans="1:1" ht="12.75" customHeight="1" x14ac:dyDescent="0.2">
      <c r="A56" s="2" t="s">
        <v>113</v>
      </c>
    </row>
    <row r="57" spans="1:1" ht="25.5" customHeight="1" x14ac:dyDescent="0.2">
      <c r="A57" s="65" t="s">
        <v>115</v>
      </c>
    </row>
    <row r="58" spans="1:1" ht="25.5" customHeight="1" x14ac:dyDescent="0.2">
      <c r="A58" s="1" t="s">
        <v>116</v>
      </c>
    </row>
    <row r="59" spans="1:1" ht="25.5" customHeight="1" x14ac:dyDescent="0.2">
      <c r="A59" s="1" t="s">
        <v>139</v>
      </c>
    </row>
    <row r="60" spans="1:1" ht="12.75" customHeight="1" x14ac:dyDescent="0.2">
      <c r="A60" s="65" t="s">
        <v>34</v>
      </c>
    </row>
    <row r="61" spans="1:1" ht="12.75" customHeight="1" x14ac:dyDescent="0.2">
      <c r="A61" s="65"/>
    </row>
    <row r="62" spans="1:1" ht="12.75" customHeight="1" x14ac:dyDescent="0.2">
      <c r="A62" s="65"/>
    </row>
    <row r="63" spans="1:1" ht="12.75" customHeight="1" x14ac:dyDescent="0.2">
      <c r="A63" s="65"/>
    </row>
    <row r="64" spans="1:1" ht="12.75" customHeight="1" x14ac:dyDescent="0.2">
      <c r="A64" s="65"/>
    </row>
    <row r="65" spans="1:1" ht="12.75" customHeight="1" x14ac:dyDescent="0.2">
      <c r="A65" s="65"/>
    </row>
    <row r="66" spans="1:1" ht="12.75" customHeight="1" x14ac:dyDescent="0.2">
      <c r="A66" s="65"/>
    </row>
    <row r="67" spans="1:1" ht="12.75" customHeight="1" x14ac:dyDescent="0.2">
      <c r="A67" s="65"/>
    </row>
    <row r="68" spans="1:1" ht="12.75" customHeight="1" x14ac:dyDescent="0.2">
      <c r="A68" s="65"/>
    </row>
    <row r="69" spans="1:1" ht="12.75" customHeight="1" x14ac:dyDescent="0.2">
      <c r="A69" s="65"/>
    </row>
    <row r="70" spans="1:1" ht="12.75" customHeight="1" x14ac:dyDescent="0.2">
      <c r="A70" s="65"/>
    </row>
    <row r="71" spans="1:1" ht="12.75" customHeight="1" x14ac:dyDescent="0.2">
      <c r="A71" s="65"/>
    </row>
    <row r="72" spans="1:1" ht="12.75" customHeight="1" x14ac:dyDescent="0.2">
      <c r="A72" s="65"/>
    </row>
    <row r="73" spans="1:1" ht="12.75" customHeight="1" x14ac:dyDescent="0.2">
      <c r="A73" s="65"/>
    </row>
    <row r="74" spans="1:1" ht="12.75" customHeight="1" x14ac:dyDescent="0.2">
      <c r="A74" s="65"/>
    </row>
    <row r="75" spans="1:1" ht="12.75" customHeight="1" x14ac:dyDescent="0.2">
      <c r="A75" s="65"/>
    </row>
    <row r="76" spans="1:1" ht="12.75" customHeight="1" x14ac:dyDescent="0.2">
      <c r="A76" s="65"/>
    </row>
    <row r="77" spans="1:1" ht="12.75" customHeight="1" x14ac:dyDescent="0.2">
      <c r="A77" s="65"/>
    </row>
    <row r="78" spans="1:1" ht="12.75" customHeight="1" x14ac:dyDescent="0.2">
      <c r="A78" s="65"/>
    </row>
    <row r="79" spans="1:1" ht="12.75" customHeight="1" x14ac:dyDescent="0.2">
      <c r="A79" s="65"/>
    </row>
    <row r="80" spans="1:1" ht="12.75" customHeight="1" x14ac:dyDescent="0.2">
      <c r="A80" s="65"/>
    </row>
    <row r="81" spans="1:1" ht="12.75" customHeight="1" x14ac:dyDescent="0.2">
      <c r="A81" s="65"/>
    </row>
    <row r="82" spans="1:1" ht="12.75" customHeight="1" x14ac:dyDescent="0.2">
      <c r="A82" s="65"/>
    </row>
    <row r="83" spans="1:1" ht="12.75" customHeight="1" x14ac:dyDescent="0.2">
      <c r="A83" s="65"/>
    </row>
    <row r="84" spans="1:1" ht="12.75" customHeight="1" x14ac:dyDescent="0.2">
      <c r="A84" s="65"/>
    </row>
    <row r="85" spans="1:1" ht="12.75" customHeight="1" x14ac:dyDescent="0.2">
      <c r="A85" s="65"/>
    </row>
    <row r="86" spans="1:1" ht="12.75" customHeight="1" x14ac:dyDescent="0.2">
      <c r="A86" s="65"/>
    </row>
    <row r="87" spans="1:1" ht="12.75" customHeight="1" x14ac:dyDescent="0.2">
      <c r="A87" s="65"/>
    </row>
    <row r="88" spans="1:1" ht="12.75" customHeight="1" x14ac:dyDescent="0.2">
      <c r="A88" s="65"/>
    </row>
    <row r="89" spans="1:1" ht="12.75" customHeight="1" x14ac:dyDescent="0.2">
      <c r="A89" s="65"/>
    </row>
    <row r="90" spans="1:1" ht="12.75" customHeight="1" x14ac:dyDescent="0.2">
      <c r="A90" s="65"/>
    </row>
    <row r="91" spans="1:1" ht="12.75" customHeight="1" x14ac:dyDescent="0.2">
      <c r="A91" s="65"/>
    </row>
    <row r="92" spans="1:1" ht="12.75" customHeight="1" x14ac:dyDescent="0.2">
      <c r="A92" s="65"/>
    </row>
    <row r="93" spans="1:1" ht="12.75" customHeight="1" x14ac:dyDescent="0.2">
      <c r="A93" s="65"/>
    </row>
    <row r="94" spans="1:1" ht="12.75" customHeight="1" x14ac:dyDescent="0.2">
      <c r="A94" s="65"/>
    </row>
    <row r="95" spans="1:1" ht="12.75" customHeight="1" x14ac:dyDescent="0.2">
      <c r="A95" s="65"/>
    </row>
    <row r="96" spans="1:1" ht="12.75" customHeight="1" x14ac:dyDescent="0.2">
      <c r="A96" s="65"/>
    </row>
    <row r="97" spans="1:1" ht="12.75" customHeight="1" x14ac:dyDescent="0.2">
      <c r="A97" s="65"/>
    </row>
    <row r="98" spans="1:1" ht="12.75" customHeight="1" x14ac:dyDescent="0.2">
      <c r="A98" s="65"/>
    </row>
    <row r="99" spans="1:1" ht="12.75" customHeight="1" x14ac:dyDescent="0.2">
      <c r="A99" s="65"/>
    </row>
    <row r="100" spans="1:1" ht="12.75" customHeight="1" x14ac:dyDescent="0.2">
      <c r="A100" s="65"/>
    </row>
    <row r="101" spans="1:1" ht="12.75" customHeight="1" x14ac:dyDescent="0.2">
      <c r="A101" s="65"/>
    </row>
    <row r="102" spans="1:1" ht="12.75" customHeight="1" x14ac:dyDescent="0.2">
      <c r="A102" s="65"/>
    </row>
    <row r="103" spans="1:1" ht="12.75" customHeight="1" x14ac:dyDescent="0.2">
      <c r="A103" s="65"/>
    </row>
    <row r="104" spans="1:1" ht="12.75" customHeight="1" x14ac:dyDescent="0.2">
      <c r="A104" s="65"/>
    </row>
    <row r="105" spans="1:1" ht="12.75" customHeight="1" x14ac:dyDescent="0.2">
      <c r="A105" s="65"/>
    </row>
    <row r="106" spans="1:1" ht="12.75" customHeight="1" x14ac:dyDescent="0.2">
      <c r="A106" s="65"/>
    </row>
    <row r="107" spans="1:1" ht="12.75" customHeight="1" x14ac:dyDescent="0.2">
      <c r="A107" s="65"/>
    </row>
    <row r="108" spans="1:1" ht="12.75" customHeight="1" x14ac:dyDescent="0.2">
      <c r="A108" s="65"/>
    </row>
    <row r="109" spans="1:1" ht="12.75" customHeight="1" x14ac:dyDescent="0.2">
      <c r="A109" s="65"/>
    </row>
    <row r="110" spans="1:1" ht="12.75" customHeight="1" x14ac:dyDescent="0.2">
      <c r="A110" s="65"/>
    </row>
    <row r="111" spans="1:1" ht="12.75" customHeight="1" x14ac:dyDescent="0.2">
      <c r="A111" s="65"/>
    </row>
    <row r="112" spans="1:1" ht="12.75" customHeight="1" x14ac:dyDescent="0.2">
      <c r="A112" s="65"/>
    </row>
    <row r="113" spans="1:1" ht="12.75" customHeight="1" x14ac:dyDescent="0.2">
      <c r="A113" s="65"/>
    </row>
    <row r="114" spans="1:1" ht="12.75" customHeight="1" x14ac:dyDescent="0.2">
      <c r="A114" s="65"/>
    </row>
    <row r="115" spans="1:1" ht="12.75" customHeight="1" x14ac:dyDescent="0.2">
      <c r="A115" s="65"/>
    </row>
    <row r="116" spans="1:1" ht="12.75" customHeight="1" x14ac:dyDescent="0.2">
      <c r="A116" s="65"/>
    </row>
    <row r="117" spans="1:1" ht="12.75" customHeight="1" x14ac:dyDescent="0.2">
      <c r="A117" s="65"/>
    </row>
    <row r="118" spans="1:1" ht="12.75" customHeight="1" x14ac:dyDescent="0.2">
      <c r="A118" s="65"/>
    </row>
    <row r="119" spans="1:1" ht="12.75" customHeight="1" x14ac:dyDescent="0.2">
      <c r="A119" s="65"/>
    </row>
    <row r="120" spans="1:1" ht="12.75" customHeight="1" x14ac:dyDescent="0.2">
      <c r="A120" s="65"/>
    </row>
    <row r="121" spans="1:1" ht="12.75" customHeight="1" x14ac:dyDescent="0.2">
      <c r="A121" s="65"/>
    </row>
    <row r="122" spans="1:1" ht="12.75" customHeight="1" x14ac:dyDescent="0.2">
      <c r="A122" s="65"/>
    </row>
    <row r="123" spans="1:1" ht="12.75" customHeight="1" x14ac:dyDescent="0.2">
      <c r="A123" s="65"/>
    </row>
    <row r="124" spans="1:1" ht="12.75" customHeight="1" x14ac:dyDescent="0.2">
      <c r="A124" s="65"/>
    </row>
    <row r="125" spans="1:1" ht="12.75" customHeight="1" x14ac:dyDescent="0.2">
      <c r="A125" s="65"/>
    </row>
    <row r="126" spans="1:1" ht="12.75" customHeight="1" x14ac:dyDescent="0.2">
      <c r="A126" s="65"/>
    </row>
    <row r="127" spans="1:1" ht="12.75" customHeight="1" x14ac:dyDescent="0.2">
      <c r="A127" s="65"/>
    </row>
    <row r="128" spans="1:1" ht="12.75" customHeight="1" x14ac:dyDescent="0.2">
      <c r="A128" s="65"/>
    </row>
    <row r="129" spans="1:1" ht="12.75" customHeight="1" x14ac:dyDescent="0.2">
      <c r="A129" s="65"/>
    </row>
    <row r="130" spans="1:1" ht="12.75" customHeight="1" x14ac:dyDescent="0.2">
      <c r="A130" s="65"/>
    </row>
    <row r="131" spans="1:1" ht="12.75" customHeight="1" x14ac:dyDescent="0.2">
      <c r="A131" s="65"/>
    </row>
    <row r="132" spans="1:1" ht="12.75" customHeight="1" x14ac:dyDescent="0.2">
      <c r="A132" s="65"/>
    </row>
    <row r="133" spans="1:1" ht="12.75" customHeight="1" x14ac:dyDescent="0.2">
      <c r="A133" s="65"/>
    </row>
    <row r="134" spans="1:1" ht="12.75" customHeight="1" x14ac:dyDescent="0.2">
      <c r="A134" s="65"/>
    </row>
    <row r="135" spans="1:1" ht="12.75" customHeight="1" x14ac:dyDescent="0.2">
      <c r="A135" s="65"/>
    </row>
    <row r="136" spans="1:1" ht="12.75" customHeight="1" x14ac:dyDescent="0.2">
      <c r="A136" s="65"/>
    </row>
    <row r="137" spans="1:1" ht="12.75" customHeight="1" x14ac:dyDescent="0.2">
      <c r="A137" s="65"/>
    </row>
    <row r="138" spans="1:1" ht="12.75" customHeight="1" x14ac:dyDescent="0.2">
      <c r="A138" s="65"/>
    </row>
    <row r="139" spans="1:1" ht="12.75" customHeight="1" x14ac:dyDescent="0.2">
      <c r="A139" s="65"/>
    </row>
    <row r="140" spans="1:1" ht="12.75" customHeight="1" x14ac:dyDescent="0.2">
      <c r="A140" s="65"/>
    </row>
    <row r="141" spans="1:1" ht="12.75" customHeight="1" x14ac:dyDescent="0.2">
      <c r="A141" s="65"/>
    </row>
    <row r="142" spans="1:1" ht="12.75" customHeight="1" x14ac:dyDescent="0.2">
      <c r="A142" s="65"/>
    </row>
    <row r="143" spans="1:1" ht="12.75" customHeight="1" x14ac:dyDescent="0.2">
      <c r="A143" s="65"/>
    </row>
    <row r="144" spans="1:1" ht="12.75" customHeight="1" x14ac:dyDescent="0.2">
      <c r="A144" s="65"/>
    </row>
    <row r="145" spans="1:1" ht="12.75" customHeight="1" x14ac:dyDescent="0.2">
      <c r="A145" s="65"/>
    </row>
    <row r="146" spans="1:1" ht="12.75" customHeight="1" x14ac:dyDescent="0.2">
      <c r="A146" s="65"/>
    </row>
    <row r="147" spans="1:1" ht="12.75" customHeight="1" x14ac:dyDescent="0.2">
      <c r="A147" s="65"/>
    </row>
    <row r="148" spans="1:1" ht="12.75" customHeight="1" x14ac:dyDescent="0.2">
      <c r="A148" s="65"/>
    </row>
    <row r="149" spans="1:1" ht="12.75" customHeight="1" x14ac:dyDescent="0.2">
      <c r="A149" s="65"/>
    </row>
    <row r="150" spans="1:1" ht="12.75" customHeight="1" x14ac:dyDescent="0.2">
      <c r="A150" s="65"/>
    </row>
    <row r="151" spans="1:1" ht="12.75" customHeight="1" x14ac:dyDescent="0.2">
      <c r="A151" s="65"/>
    </row>
    <row r="152" spans="1:1" ht="12.75" customHeight="1" x14ac:dyDescent="0.2">
      <c r="A152" s="65"/>
    </row>
    <row r="153" spans="1:1" ht="12.75" customHeight="1" x14ac:dyDescent="0.2">
      <c r="A153" s="65"/>
    </row>
    <row r="154" spans="1:1" ht="12.75" customHeight="1" x14ac:dyDescent="0.2">
      <c r="A154" s="65"/>
    </row>
    <row r="155" spans="1:1" ht="12.75" customHeight="1" x14ac:dyDescent="0.2">
      <c r="A155" s="65"/>
    </row>
    <row r="156" spans="1:1" ht="12.75" customHeight="1" x14ac:dyDescent="0.2">
      <c r="A156" s="65"/>
    </row>
    <row r="157" spans="1:1" ht="12.75" customHeight="1" x14ac:dyDescent="0.2">
      <c r="A157" s="65"/>
    </row>
    <row r="158" spans="1:1" ht="12.75" customHeight="1" x14ac:dyDescent="0.2">
      <c r="A158" s="65"/>
    </row>
    <row r="159" spans="1:1" ht="12.75" customHeight="1" x14ac:dyDescent="0.2">
      <c r="A159" s="65"/>
    </row>
    <row r="160" spans="1:1" ht="12.75" customHeight="1" x14ac:dyDescent="0.2">
      <c r="A160" s="65"/>
    </row>
    <row r="161" spans="1:1" ht="12.75" customHeight="1" x14ac:dyDescent="0.2">
      <c r="A161" s="65"/>
    </row>
    <row r="162" spans="1:1" ht="12.75" customHeight="1" x14ac:dyDescent="0.2">
      <c r="A162" s="65"/>
    </row>
    <row r="163" spans="1:1" ht="12.75" customHeight="1" x14ac:dyDescent="0.2">
      <c r="A163" s="65"/>
    </row>
    <row r="164" spans="1:1" ht="12.75" customHeight="1" x14ac:dyDescent="0.2">
      <c r="A164" s="65"/>
    </row>
    <row r="165" spans="1:1" ht="12.75" customHeight="1" x14ac:dyDescent="0.2">
      <c r="A165" s="65"/>
    </row>
    <row r="166" spans="1:1" ht="12.75" customHeight="1" x14ac:dyDescent="0.2">
      <c r="A166" s="65"/>
    </row>
    <row r="167" spans="1:1" ht="12.75" customHeight="1" x14ac:dyDescent="0.2">
      <c r="A167" s="65"/>
    </row>
    <row r="168" spans="1:1" ht="12.75" customHeight="1" x14ac:dyDescent="0.2">
      <c r="A168" s="65"/>
    </row>
    <row r="169" spans="1:1" ht="12.75" customHeight="1" x14ac:dyDescent="0.2">
      <c r="A169" s="65"/>
    </row>
    <row r="170" spans="1:1" ht="12.75" customHeight="1" x14ac:dyDescent="0.2">
      <c r="A170" s="65"/>
    </row>
    <row r="171" spans="1:1" ht="12.75" customHeight="1" x14ac:dyDescent="0.2">
      <c r="A171" s="65"/>
    </row>
    <row r="172" spans="1:1" ht="12.75" customHeight="1" x14ac:dyDescent="0.2">
      <c r="A172" s="65"/>
    </row>
    <row r="173" spans="1:1" ht="12.75" customHeight="1" x14ac:dyDescent="0.2">
      <c r="A173" s="65"/>
    </row>
    <row r="174" spans="1:1" ht="12.75" customHeight="1" x14ac:dyDescent="0.2">
      <c r="A174" s="65"/>
    </row>
    <row r="175" spans="1:1" ht="12.75" customHeight="1" x14ac:dyDescent="0.2">
      <c r="A175" s="65"/>
    </row>
    <row r="176" spans="1:1" ht="12.75" customHeight="1" x14ac:dyDescent="0.2">
      <c r="A176" s="65"/>
    </row>
    <row r="177" spans="1:1" ht="12.75" customHeight="1" x14ac:dyDescent="0.2">
      <c r="A177" s="65"/>
    </row>
    <row r="178" spans="1:1" ht="12.75" customHeight="1" x14ac:dyDescent="0.2">
      <c r="A178" s="65"/>
    </row>
    <row r="179" spans="1:1" ht="12.75" customHeight="1" x14ac:dyDescent="0.2">
      <c r="A179" s="65"/>
    </row>
    <row r="180" spans="1:1" ht="12.75" customHeight="1" x14ac:dyDescent="0.2">
      <c r="A180" s="65"/>
    </row>
    <row r="181" spans="1:1" ht="12.75" customHeight="1" x14ac:dyDescent="0.2">
      <c r="A181" s="65"/>
    </row>
    <row r="182" spans="1:1" ht="12.75" customHeight="1" x14ac:dyDescent="0.2">
      <c r="A182" s="65"/>
    </row>
    <row r="183" spans="1:1" ht="12.75" customHeight="1" x14ac:dyDescent="0.2">
      <c r="A183" s="65"/>
    </row>
    <row r="184" spans="1:1" ht="12.75" customHeight="1" x14ac:dyDescent="0.2">
      <c r="A184" s="65"/>
    </row>
    <row r="185" spans="1:1" ht="12.75" customHeight="1" x14ac:dyDescent="0.2">
      <c r="A185" s="65"/>
    </row>
    <row r="186" spans="1:1" ht="12.75" customHeight="1" x14ac:dyDescent="0.2">
      <c r="A186" s="65"/>
    </row>
    <row r="187" spans="1:1" ht="12.75" customHeight="1" x14ac:dyDescent="0.2">
      <c r="A187" s="65"/>
    </row>
    <row r="188" spans="1:1" ht="12.75" customHeight="1" x14ac:dyDescent="0.2">
      <c r="A188" s="65"/>
    </row>
    <row r="189" spans="1:1" ht="12.75" customHeight="1" x14ac:dyDescent="0.2">
      <c r="A189" s="65"/>
    </row>
    <row r="190" spans="1:1" ht="12.75" customHeight="1" x14ac:dyDescent="0.2">
      <c r="A190" s="65"/>
    </row>
    <row r="191" spans="1:1" ht="12.75" customHeight="1" x14ac:dyDescent="0.2">
      <c r="A191" s="65"/>
    </row>
    <row r="192" spans="1:1" ht="12.75" customHeight="1" x14ac:dyDescent="0.2">
      <c r="A192" s="65"/>
    </row>
    <row r="193" spans="1:1" ht="12.75" customHeight="1" x14ac:dyDescent="0.2">
      <c r="A193" s="65"/>
    </row>
    <row r="194" spans="1:1" ht="12.75" customHeight="1" x14ac:dyDescent="0.2">
      <c r="A194" s="65"/>
    </row>
    <row r="195" spans="1:1" ht="12.75" customHeight="1" x14ac:dyDescent="0.2">
      <c r="A195" s="65"/>
    </row>
    <row r="196" spans="1:1" ht="12.75" customHeight="1" x14ac:dyDescent="0.2">
      <c r="A196" s="65"/>
    </row>
    <row r="197" spans="1:1" ht="12.75" customHeight="1" x14ac:dyDescent="0.2">
      <c r="A197" s="65"/>
    </row>
    <row r="198" spans="1:1" ht="12.75" customHeight="1" x14ac:dyDescent="0.2">
      <c r="A198" s="65"/>
    </row>
    <row r="199" spans="1:1" ht="12.75" customHeight="1" x14ac:dyDescent="0.2">
      <c r="A199" s="65"/>
    </row>
    <row r="200" spans="1:1" ht="12.75" customHeight="1" x14ac:dyDescent="0.2">
      <c r="A200" s="65"/>
    </row>
    <row r="201" spans="1:1" ht="12.75" customHeight="1" x14ac:dyDescent="0.2">
      <c r="A201" s="65"/>
    </row>
    <row r="202" spans="1:1" ht="12.75" customHeight="1" x14ac:dyDescent="0.2">
      <c r="A202" s="65"/>
    </row>
    <row r="203" spans="1:1" ht="12.75" customHeight="1" x14ac:dyDescent="0.2">
      <c r="A203" s="65"/>
    </row>
    <row r="204" spans="1:1" ht="12.75" customHeight="1" x14ac:dyDescent="0.2">
      <c r="A204" s="65"/>
    </row>
    <row r="205" spans="1:1" ht="12.75" customHeight="1" x14ac:dyDescent="0.2">
      <c r="A205" s="65"/>
    </row>
    <row r="206" spans="1:1" ht="12.75" customHeight="1" x14ac:dyDescent="0.2">
      <c r="A206" s="65"/>
    </row>
    <row r="207" spans="1:1" ht="12.75" customHeight="1" x14ac:dyDescent="0.2">
      <c r="A207" s="65"/>
    </row>
    <row r="208" spans="1:1" ht="12.75" customHeight="1" x14ac:dyDescent="0.2">
      <c r="A208" s="65"/>
    </row>
    <row r="209" spans="1:1" ht="12.75" customHeight="1" x14ac:dyDescent="0.2">
      <c r="A209" s="65"/>
    </row>
    <row r="210" spans="1:1" ht="12.75" customHeight="1" x14ac:dyDescent="0.2">
      <c r="A210" s="65"/>
    </row>
    <row r="211" spans="1:1" ht="12.75" customHeight="1" x14ac:dyDescent="0.2">
      <c r="A211" s="65"/>
    </row>
    <row r="212" spans="1:1" ht="12.75" customHeight="1" x14ac:dyDescent="0.2">
      <c r="A212" s="65"/>
    </row>
    <row r="213" spans="1:1" ht="12.75" customHeight="1" x14ac:dyDescent="0.2">
      <c r="A213" s="65"/>
    </row>
    <row r="214" spans="1:1" ht="12.75" customHeight="1" x14ac:dyDescent="0.2">
      <c r="A214" s="65"/>
    </row>
    <row r="215" spans="1:1" ht="12.75" customHeight="1" x14ac:dyDescent="0.2">
      <c r="A215" s="65"/>
    </row>
    <row r="216" spans="1:1" ht="12.75" customHeight="1" x14ac:dyDescent="0.2">
      <c r="A216" s="65"/>
    </row>
    <row r="217" spans="1:1" ht="12.75" customHeight="1" x14ac:dyDescent="0.2">
      <c r="A217" s="65"/>
    </row>
    <row r="218" spans="1:1" ht="12.75" customHeight="1" x14ac:dyDescent="0.2">
      <c r="A218" s="65"/>
    </row>
    <row r="219" spans="1:1" ht="12.75" customHeight="1" x14ac:dyDescent="0.2">
      <c r="A219" s="65"/>
    </row>
    <row r="220" spans="1:1" ht="12.75" customHeight="1" x14ac:dyDescent="0.2">
      <c r="A220" s="65"/>
    </row>
    <row r="221" spans="1:1" ht="12.75" customHeight="1" x14ac:dyDescent="0.2">
      <c r="A221" s="65"/>
    </row>
    <row r="222" spans="1:1" ht="12.75" customHeight="1" x14ac:dyDescent="0.2">
      <c r="A222" s="65"/>
    </row>
    <row r="223" spans="1:1" ht="12.75" customHeight="1" x14ac:dyDescent="0.2">
      <c r="A223" s="65"/>
    </row>
    <row r="224" spans="1:1" ht="12.75" customHeight="1" x14ac:dyDescent="0.2">
      <c r="A224" s="65"/>
    </row>
    <row r="225" spans="1:1" ht="12.75" customHeight="1" x14ac:dyDescent="0.2">
      <c r="A225" s="65"/>
    </row>
    <row r="226" spans="1:1" ht="12.75" customHeight="1" x14ac:dyDescent="0.2">
      <c r="A226" s="65"/>
    </row>
    <row r="227" spans="1:1" ht="12.75" customHeight="1" x14ac:dyDescent="0.2">
      <c r="A227" s="65"/>
    </row>
    <row r="228" spans="1:1" ht="12.75" customHeight="1" x14ac:dyDescent="0.2">
      <c r="A228" s="65"/>
    </row>
    <row r="229" spans="1:1" ht="12.75" customHeight="1" x14ac:dyDescent="0.2">
      <c r="A229" s="65"/>
    </row>
    <row r="230" spans="1:1" ht="12.75" customHeight="1" x14ac:dyDescent="0.2">
      <c r="A230" s="65"/>
    </row>
    <row r="231" spans="1:1" ht="12.75" customHeight="1" x14ac:dyDescent="0.2">
      <c r="A231" s="65"/>
    </row>
    <row r="232" spans="1:1" ht="12.75" customHeight="1" x14ac:dyDescent="0.2">
      <c r="A232" s="65"/>
    </row>
    <row r="233" spans="1:1" ht="12.75" customHeight="1" x14ac:dyDescent="0.2">
      <c r="A233" s="65"/>
    </row>
    <row r="234" spans="1:1" ht="12.75" customHeight="1" x14ac:dyDescent="0.2">
      <c r="A234" s="65"/>
    </row>
    <row r="235" spans="1:1" ht="12.75" customHeight="1" x14ac:dyDescent="0.2">
      <c r="A235" s="65"/>
    </row>
    <row r="236" spans="1:1" ht="12.75" customHeight="1" x14ac:dyDescent="0.2">
      <c r="A236" s="65"/>
    </row>
    <row r="237" spans="1:1" ht="12.75" customHeight="1" x14ac:dyDescent="0.2">
      <c r="A237" s="65"/>
    </row>
    <row r="238" spans="1:1" ht="12.75" customHeight="1" x14ac:dyDescent="0.2">
      <c r="A238" s="65"/>
    </row>
    <row r="239" spans="1:1" ht="12.75" customHeight="1" x14ac:dyDescent="0.2">
      <c r="A239" s="65"/>
    </row>
    <row r="240" spans="1:1" ht="12.75" customHeight="1" x14ac:dyDescent="0.2">
      <c r="A240" s="65"/>
    </row>
    <row r="241" spans="1:1" ht="12.75" customHeight="1" x14ac:dyDescent="0.2">
      <c r="A241" s="65"/>
    </row>
    <row r="242" spans="1:1" ht="12.75" customHeight="1" x14ac:dyDescent="0.2">
      <c r="A242" s="65"/>
    </row>
    <row r="243" spans="1:1" ht="12.75" customHeight="1" x14ac:dyDescent="0.2">
      <c r="A243" s="65"/>
    </row>
    <row r="244" spans="1:1" ht="12.75" customHeight="1" x14ac:dyDescent="0.2">
      <c r="A244" s="65"/>
    </row>
    <row r="245" spans="1:1" ht="12.75" customHeight="1" x14ac:dyDescent="0.2">
      <c r="A245" s="65"/>
    </row>
    <row r="246" spans="1:1" ht="12.75" customHeight="1" x14ac:dyDescent="0.2">
      <c r="A246" s="65"/>
    </row>
    <row r="247" spans="1:1" ht="12.75" customHeight="1" x14ac:dyDescent="0.2">
      <c r="A247" s="65"/>
    </row>
    <row r="248" spans="1:1" ht="12.75" customHeight="1" x14ac:dyDescent="0.2">
      <c r="A248" s="65"/>
    </row>
    <row r="249" spans="1:1" ht="12.75" customHeight="1" x14ac:dyDescent="0.2">
      <c r="A249" s="65"/>
    </row>
    <row r="250" spans="1:1" ht="12.75" customHeight="1" x14ac:dyDescent="0.2">
      <c r="A250" s="65"/>
    </row>
    <row r="251" spans="1:1" ht="12.75" customHeight="1" x14ac:dyDescent="0.2">
      <c r="A251" s="65"/>
    </row>
    <row r="252" spans="1:1" ht="12.75" customHeight="1" x14ac:dyDescent="0.2">
      <c r="A252" s="65"/>
    </row>
    <row r="253" spans="1:1" ht="12.75" customHeight="1" x14ac:dyDescent="0.2">
      <c r="A253" s="65"/>
    </row>
    <row r="254" spans="1:1" ht="12.75" customHeight="1" x14ac:dyDescent="0.2">
      <c r="A254" s="65"/>
    </row>
    <row r="255" spans="1:1" ht="12.75" customHeight="1" x14ac:dyDescent="0.2">
      <c r="A255" s="65"/>
    </row>
    <row r="256" spans="1:1" ht="12.75" customHeight="1" x14ac:dyDescent="0.2">
      <c r="A256" s="65"/>
    </row>
    <row r="257" spans="1:1" ht="12.75" customHeight="1" x14ac:dyDescent="0.2">
      <c r="A257" s="65"/>
    </row>
    <row r="258" spans="1:1" ht="12.75" customHeight="1" x14ac:dyDescent="0.2">
      <c r="A258" s="65"/>
    </row>
    <row r="259" spans="1:1" ht="12.75" customHeight="1" x14ac:dyDescent="0.2">
      <c r="A259" s="65"/>
    </row>
    <row r="260" spans="1:1" ht="12.75" customHeight="1" x14ac:dyDescent="0.2">
      <c r="A260" s="65"/>
    </row>
    <row r="261" spans="1:1" ht="12.75" customHeight="1" x14ac:dyDescent="0.2">
      <c r="A261" s="65"/>
    </row>
    <row r="262" spans="1:1" ht="12.75" customHeight="1" x14ac:dyDescent="0.2">
      <c r="A262" s="65"/>
    </row>
    <row r="263" spans="1:1" ht="12.75" customHeight="1" x14ac:dyDescent="0.2">
      <c r="A263" s="65"/>
    </row>
    <row r="264" spans="1:1" ht="12.75" customHeight="1" x14ac:dyDescent="0.2">
      <c r="A264" s="65"/>
    </row>
    <row r="265" spans="1:1" ht="12.75" customHeight="1" x14ac:dyDescent="0.2">
      <c r="A265" s="65"/>
    </row>
    <row r="266" spans="1:1" ht="12.75" customHeight="1" x14ac:dyDescent="0.2">
      <c r="A266" s="65"/>
    </row>
    <row r="267" spans="1:1" ht="12.75" customHeight="1" x14ac:dyDescent="0.2">
      <c r="A267" s="65"/>
    </row>
    <row r="268" spans="1:1" ht="12.75" customHeight="1" x14ac:dyDescent="0.2">
      <c r="A268" s="65"/>
    </row>
    <row r="269" spans="1:1" ht="12.75" customHeight="1" x14ac:dyDescent="0.2">
      <c r="A269" s="65"/>
    </row>
    <row r="270" spans="1:1" ht="12.75" customHeight="1" x14ac:dyDescent="0.2">
      <c r="A270" s="65"/>
    </row>
    <row r="271" spans="1:1" ht="12.75" customHeight="1" x14ac:dyDescent="0.2">
      <c r="A271" s="65"/>
    </row>
    <row r="272" spans="1:1" ht="12.75" customHeight="1" x14ac:dyDescent="0.2">
      <c r="A272" s="65"/>
    </row>
    <row r="273" spans="1:1" ht="12.75" customHeight="1" x14ac:dyDescent="0.2">
      <c r="A273" s="65"/>
    </row>
    <row r="274" spans="1:1" ht="12.75" customHeight="1" x14ac:dyDescent="0.2">
      <c r="A274" s="65"/>
    </row>
    <row r="275" spans="1:1" ht="12.75" customHeight="1" x14ac:dyDescent="0.2">
      <c r="A275" s="65"/>
    </row>
    <row r="276" spans="1:1" ht="12.75" customHeight="1" x14ac:dyDescent="0.2">
      <c r="A276" s="65"/>
    </row>
    <row r="277" spans="1:1" ht="12.75" customHeight="1" x14ac:dyDescent="0.2">
      <c r="A277" s="65"/>
    </row>
    <row r="278" spans="1:1" ht="12.75" customHeight="1" x14ac:dyDescent="0.2">
      <c r="A278" s="65"/>
    </row>
    <row r="279" spans="1:1" ht="12.75" customHeight="1" x14ac:dyDescent="0.2">
      <c r="A279" s="65"/>
    </row>
    <row r="280" spans="1:1" ht="12.75" customHeight="1" x14ac:dyDescent="0.2">
      <c r="A280" s="65"/>
    </row>
    <row r="281" spans="1:1" ht="12.75" customHeight="1" x14ac:dyDescent="0.2">
      <c r="A281" s="65"/>
    </row>
    <row r="282" spans="1:1" ht="12.75" customHeight="1" x14ac:dyDescent="0.2">
      <c r="A282" s="65"/>
    </row>
    <row r="283" spans="1:1" ht="12.75" customHeight="1" x14ac:dyDescent="0.2">
      <c r="A283" s="65"/>
    </row>
    <row r="284" spans="1:1" ht="12.75" customHeight="1" x14ac:dyDescent="0.2">
      <c r="A284" s="65"/>
    </row>
    <row r="285" spans="1:1" ht="12.75" customHeight="1" x14ac:dyDescent="0.2">
      <c r="A285" s="65"/>
    </row>
    <row r="286" spans="1:1" ht="12.75" customHeight="1" x14ac:dyDescent="0.2">
      <c r="A286" s="65"/>
    </row>
    <row r="287" spans="1:1" ht="12.75" customHeight="1" x14ac:dyDescent="0.2">
      <c r="A287" s="65"/>
    </row>
    <row r="288" spans="1:1" ht="12.75" customHeight="1" x14ac:dyDescent="0.2">
      <c r="A288" s="65"/>
    </row>
    <row r="289" spans="1:1" ht="12.75" customHeight="1" x14ac:dyDescent="0.2">
      <c r="A289" s="65"/>
    </row>
    <row r="290" spans="1:1" ht="12.75" customHeight="1" x14ac:dyDescent="0.2">
      <c r="A290" s="65"/>
    </row>
    <row r="291" spans="1:1" ht="12.75" customHeight="1" x14ac:dyDescent="0.2">
      <c r="A291" s="65"/>
    </row>
    <row r="292" spans="1:1" ht="12.75" customHeight="1" x14ac:dyDescent="0.2">
      <c r="A292" s="65"/>
    </row>
    <row r="293" spans="1:1" ht="12.75" customHeight="1" x14ac:dyDescent="0.2">
      <c r="A293" s="65"/>
    </row>
    <row r="294" spans="1:1" ht="12.75" customHeight="1" x14ac:dyDescent="0.2">
      <c r="A294" s="65"/>
    </row>
    <row r="295" spans="1:1" ht="12.75" customHeight="1" x14ac:dyDescent="0.2">
      <c r="A295" s="65"/>
    </row>
    <row r="296" spans="1:1" ht="12.75" customHeight="1" x14ac:dyDescent="0.2">
      <c r="A296" s="65"/>
    </row>
    <row r="297" spans="1:1" ht="12.75" customHeight="1" x14ac:dyDescent="0.2">
      <c r="A297" s="65"/>
    </row>
    <row r="298" spans="1:1" ht="12.75" customHeight="1" x14ac:dyDescent="0.2">
      <c r="A298" s="65"/>
    </row>
    <row r="299" spans="1:1" ht="12.75" customHeight="1" x14ac:dyDescent="0.2">
      <c r="A299" s="65"/>
    </row>
    <row r="300" spans="1:1" ht="12.75" customHeight="1" x14ac:dyDescent="0.2">
      <c r="A300" s="65"/>
    </row>
    <row r="301" spans="1:1" ht="12.75" customHeight="1" x14ac:dyDescent="0.2">
      <c r="A301" s="65"/>
    </row>
    <row r="302" spans="1:1" ht="12.75" customHeight="1" x14ac:dyDescent="0.2">
      <c r="A302" s="65"/>
    </row>
    <row r="303" spans="1:1" ht="12.75" customHeight="1" x14ac:dyDescent="0.2">
      <c r="A303" s="65"/>
    </row>
    <row r="304" spans="1:1" ht="12.75" customHeight="1" x14ac:dyDescent="0.2">
      <c r="A304" s="65"/>
    </row>
    <row r="305" spans="1:1" ht="12.75" customHeight="1" x14ac:dyDescent="0.2">
      <c r="A305" s="65"/>
    </row>
    <row r="306" spans="1:1" ht="12.75" customHeight="1" x14ac:dyDescent="0.2">
      <c r="A306" s="65"/>
    </row>
    <row r="307" spans="1:1" ht="12.75" customHeight="1" x14ac:dyDescent="0.2">
      <c r="A307" s="65"/>
    </row>
    <row r="308" spans="1:1" ht="12.75" customHeight="1" x14ac:dyDescent="0.2">
      <c r="A308" s="65"/>
    </row>
    <row r="309" spans="1:1" ht="12.75" customHeight="1" x14ac:dyDescent="0.2">
      <c r="A309" s="65"/>
    </row>
    <row r="310" spans="1:1" ht="12.75" customHeight="1" x14ac:dyDescent="0.2">
      <c r="A310" s="65"/>
    </row>
    <row r="311" spans="1:1" ht="12.75" customHeight="1" x14ac:dyDescent="0.2">
      <c r="A311" s="65"/>
    </row>
    <row r="312" spans="1:1" ht="12.75" customHeight="1" x14ac:dyDescent="0.2">
      <c r="A312" s="65"/>
    </row>
    <row r="313" spans="1:1" ht="12.75" customHeight="1" x14ac:dyDescent="0.2">
      <c r="A313" s="65"/>
    </row>
    <row r="314" spans="1:1" ht="12.75" customHeight="1" x14ac:dyDescent="0.2">
      <c r="A314" s="65"/>
    </row>
    <row r="315" spans="1:1" ht="12.75" customHeight="1" x14ac:dyDescent="0.2">
      <c r="A315" s="65"/>
    </row>
    <row r="316" spans="1:1" ht="12.75" customHeight="1" x14ac:dyDescent="0.2">
      <c r="A316" s="65"/>
    </row>
    <row r="317" spans="1:1" ht="12.75" customHeight="1" x14ac:dyDescent="0.2">
      <c r="A317" s="65"/>
    </row>
    <row r="318" spans="1:1" ht="12.75" customHeight="1" x14ac:dyDescent="0.2">
      <c r="A318" s="65"/>
    </row>
    <row r="319" spans="1:1" ht="12.75" customHeight="1" x14ac:dyDescent="0.2">
      <c r="A319" s="65"/>
    </row>
    <row r="320" spans="1:1" ht="12.75" customHeight="1" x14ac:dyDescent="0.2">
      <c r="A320" s="65"/>
    </row>
    <row r="321" spans="1:1" ht="12.75" customHeight="1" x14ac:dyDescent="0.2">
      <c r="A321" s="65"/>
    </row>
    <row r="322" spans="1:1" ht="12.75" customHeight="1" x14ac:dyDescent="0.2">
      <c r="A322" s="65"/>
    </row>
    <row r="323" spans="1:1" ht="12.75" customHeight="1" x14ac:dyDescent="0.2">
      <c r="A323" s="65"/>
    </row>
    <row r="324" spans="1:1" ht="12.75" customHeight="1" x14ac:dyDescent="0.2">
      <c r="A324" s="65"/>
    </row>
    <row r="325" spans="1:1" ht="12.75" customHeight="1" x14ac:dyDescent="0.2">
      <c r="A325" s="65"/>
    </row>
    <row r="326" spans="1:1" ht="12.75" customHeight="1" x14ac:dyDescent="0.2">
      <c r="A326" s="65"/>
    </row>
    <row r="327" spans="1:1" ht="12.75" customHeight="1" x14ac:dyDescent="0.2">
      <c r="A327" s="65"/>
    </row>
    <row r="328" spans="1:1" ht="12.75" customHeight="1" x14ac:dyDescent="0.2">
      <c r="A328" s="65"/>
    </row>
    <row r="329" spans="1:1" ht="12.75" customHeight="1" x14ac:dyDescent="0.2">
      <c r="A329" s="65"/>
    </row>
    <row r="330" spans="1:1" ht="12.75" customHeight="1" x14ac:dyDescent="0.2">
      <c r="A330" s="65"/>
    </row>
    <row r="331" spans="1:1" ht="12.75" customHeight="1" x14ac:dyDescent="0.2">
      <c r="A331" s="65"/>
    </row>
    <row r="332" spans="1:1" ht="12.75" customHeight="1" x14ac:dyDescent="0.2">
      <c r="A332" s="65"/>
    </row>
    <row r="333" spans="1:1" ht="12.75" customHeight="1" x14ac:dyDescent="0.2">
      <c r="A333" s="65"/>
    </row>
    <row r="334" spans="1:1" ht="12.75" customHeight="1" x14ac:dyDescent="0.2">
      <c r="A334" s="65"/>
    </row>
    <row r="335" spans="1:1" ht="12.75" customHeight="1" x14ac:dyDescent="0.2">
      <c r="A335" s="65"/>
    </row>
    <row r="336" spans="1:1" ht="12.75" customHeight="1" x14ac:dyDescent="0.2">
      <c r="A336" s="65"/>
    </row>
    <row r="337" spans="1:1" ht="12.75" customHeight="1" x14ac:dyDescent="0.2">
      <c r="A337" s="65"/>
    </row>
    <row r="338" spans="1:1" ht="12.75" customHeight="1" x14ac:dyDescent="0.2">
      <c r="A338" s="65"/>
    </row>
    <row r="339" spans="1:1" ht="12.75" customHeight="1" x14ac:dyDescent="0.2">
      <c r="A339" s="65"/>
    </row>
    <row r="340" spans="1:1" ht="12.75" customHeight="1" x14ac:dyDescent="0.2">
      <c r="A340" s="65"/>
    </row>
    <row r="341" spans="1:1" ht="12.75" customHeight="1" x14ac:dyDescent="0.2">
      <c r="A341" s="65"/>
    </row>
    <row r="342" spans="1:1" ht="12.75" customHeight="1" x14ac:dyDescent="0.2">
      <c r="A342" s="65"/>
    </row>
    <row r="343" spans="1:1" ht="12.75" customHeight="1" x14ac:dyDescent="0.2">
      <c r="A343" s="65"/>
    </row>
    <row r="344" spans="1:1" ht="12.75" customHeight="1" x14ac:dyDescent="0.2">
      <c r="A344" s="65"/>
    </row>
    <row r="345" spans="1:1" ht="12.75" customHeight="1" x14ac:dyDescent="0.2">
      <c r="A345" s="65"/>
    </row>
    <row r="346" spans="1:1" ht="12.75" customHeight="1" x14ac:dyDescent="0.2">
      <c r="A346" s="65"/>
    </row>
    <row r="347" spans="1:1" ht="12.75" customHeight="1" x14ac:dyDescent="0.2">
      <c r="A347" s="65"/>
    </row>
    <row r="348" spans="1:1" ht="12.75" customHeight="1" x14ac:dyDescent="0.2">
      <c r="A348" s="65"/>
    </row>
    <row r="349" spans="1:1" ht="12.75" customHeight="1" x14ac:dyDescent="0.2">
      <c r="A349" s="65"/>
    </row>
    <row r="350" spans="1:1" ht="12.75" customHeight="1" x14ac:dyDescent="0.2">
      <c r="A350" s="65"/>
    </row>
    <row r="351" spans="1:1" ht="12.75" customHeight="1" x14ac:dyDescent="0.2">
      <c r="A351" s="65"/>
    </row>
    <row r="352" spans="1:1" ht="12.75" customHeight="1" x14ac:dyDescent="0.2">
      <c r="A352" s="65"/>
    </row>
    <row r="353" spans="1:1" ht="12.75" customHeight="1" x14ac:dyDescent="0.2">
      <c r="A353" s="65"/>
    </row>
    <row r="354" spans="1:1" ht="12.75" customHeight="1" x14ac:dyDescent="0.2">
      <c r="A354" s="65"/>
    </row>
    <row r="355" spans="1:1" ht="12.75" customHeight="1" x14ac:dyDescent="0.2">
      <c r="A355" s="65"/>
    </row>
    <row r="356" spans="1:1" ht="12.75" customHeight="1" x14ac:dyDescent="0.2">
      <c r="A356" s="65"/>
    </row>
    <row r="357" spans="1:1" ht="12.75" customHeight="1" x14ac:dyDescent="0.2">
      <c r="A357" s="65"/>
    </row>
    <row r="358" spans="1:1" ht="12.75" customHeight="1" x14ac:dyDescent="0.2">
      <c r="A358" s="65"/>
    </row>
    <row r="359" spans="1:1" ht="12.75" customHeight="1" x14ac:dyDescent="0.2">
      <c r="A359" s="65"/>
    </row>
    <row r="360" spans="1:1" ht="12.75" customHeight="1" x14ac:dyDescent="0.2">
      <c r="A360" s="65"/>
    </row>
    <row r="361" spans="1:1" ht="12.75" customHeight="1" x14ac:dyDescent="0.2">
      <c r="A361" s="65"/>
    </row>
    <row r="362" spans="1:1" ht="12.75" customHeight="1" x14ac:dyDescent="0.2">
      <c r="A362" s="65"/>
    </row>
    <row r="363" spans="1:1" ht="12.75" customHeight="1" x14ac:dyDescent="0.2">
      <c r="A363" s="65"/>
    </row>
    <row r="364" spans="1:1" ht="12.75" customHeight="1" x14ac:dyDescent="0.2">
      <c r="A364" s="65"/>
    </row>
    <row r="365" spans="1:1" ht="12.75" customHeight="1" x14ac:dyDescent="0.2">
      <c r="A365" s="65"/>
    </row>
    <row r="366" spans="1:1" ht="12.75" customHeight="1" x14ac:dyDescent="0.2">
      <c r="A366" s="65"/>
    </row>
    <row r="367" spans="1:1" ht="12.75" customHeight="1" x14ac:dyDescent="0.2">
      <c r="A367" s="65"/>
    </row>
    <row r="368" spans="1:1" ht="12.75" customHeight="1" x14ac:dyDescent="0.2">
      <c r="A368" s="65"/>
    </row>
    <row r="369" spans="1:1" ht="12.75" customHeight="1" x14ac:dyDescent="0.2">
      <c r="A369" s="65"/>
    </row>
    <row r="370" spans="1:1" ht="12.75" customHeight="1" x14ac:dyDescent="0.2">
      <c r="A370" s="65"/>
    </row>
    <row r="371" spans="1:1" ht="12.75" customHeight="1" x14ac:dyDescent="0.2">
      <c r="A371" s="65"/>
    </row>
    <row r="372" spans="1:1" ht="12.75" customHeight="1" x14ac:dyDescent="0.2">
      <c r="A372" s="65"/>
    </row>
    <row r="373" spans="1:1" ht="12.75" customHeight="1" x14ac:dyDescent="0.2">
      <c r="A373" s="65"/>
    </row>
    <row r="374" spans="1:1" ht="12.75" customHeight="1" x14ac:dyDescent="0.2">
      <c r="A374" s="65"/>
    </row>
    <row r="375" spans="1:1" ht="12.75" customHeight="1" x14ac:dyDescent="0.2">
      <c r="A375" s="65"/>
    </row>
    <row r="376" spans="1:1" ht="12.75" customHeight="1" x14ac:dyDescent="0.2">
      <c r="A376" s="65"/>
    </row>
    <row r="377" spans="1:1" ht="12.75" customHeight="1" x14ac:dyDescent="0.2">
      <c r="A377" s="65"/>
    </row>
    <row r="378" spans="1:1" ht="12.75" customHeight="1" x14ac:dyDescent="0.2">
      <c r="A378" s="65"/>
    </row>
    <row r="379" spans="1:1" ht="12.75" customHeight="1" x14ac:dyDescent="0.2">
      <c r="A379" s="65"/>
    </row>
    <row r="380" spans="1:1" ht="12.75" customHeight="1" x14ac:dyDescent="0.2">
      <c r="A380" s="65"/>
    </row>
    <row r="381" spans="1:1" ht="12.75" customHeight="1" x14ac:dyDescent="0.2">
      <c r="A381" s="65"/>
    </row>
    <row r="382" spans="1:1" ht="12.75" customHeight="1" x14ac:dyDescent="0.2">
      <c r="A382" s="65"/>
    </row>
    <row r="383" spans="1:1" ht="12.75" customHeight="1" x14ac:dyDescent="0.2">
      <c r="A383" s="65"/>
    </row>
    <row r="384" spans="1:1" ht="12.75" customHeight="1" x14ac:dyDescent="0.2">
      <c r="A384" s="65"/>
    </row>
    <row r="385" spans="1:1" ht="12.75" customHeight="1" x14ac:dyDescent="0.2">
      <c r="A385" s="65"/>
    </row>
    <row r="386" spans="1:1" ht="12.75" customHeight="1" x14ac:dyDescent="0.2">
      <c r="A386" s="65"/>
    </row>
    <row r="387" spans="1:1" ht="12.75" customHeight="1" x14ac:dyDescent="0.2">
      <c r="A387" s="65"/>
    </row>
    <row r="388" spans="1:1" ht="12.75" customHeight="1" x14ac:dyDescent="0.2">
      <c r="A388" s="65"/>
    </row>
    <row r="389" spans="1:1" ht="12.75" customHeight="1" x14ac:dyDescent="0.2">
      <c r="A389" s="65"/>
    </row>
    <row r="390" spans="1:1" ht="12.75" customHeight="1" x14ac:dyDescent="0.2">
      <c r="A390" s="65"/>
    </row>
    <row r="391" spans="1:1" ht="12.75" customHeight="1" x14ac:dyDescent="0.2">
      <c r="A391" s="65"/>
    </row>
    <row r="392" spans="1:1" ht="12.75" customHeight="1" x14ac:dyDescent="0.2">
      <c r="A392" s="65"/>
    </row>
    <row r="393" spans="1:1" ht="12.75" customHeight="1" x14ac:dyDescent="0.2">
      <c r="A393" s="65"/>
    </row>
    <row r="394" spans="1:1" ht="12.75" customHeight="1" x14ac:dyDescent="0.2">
      <c r="A394" s="65"/>
    </row>
    <row r="395" spans="1:1" ht="12.75" customHeight="1" x14ac:dyDescent="0.2">
      <c r="A395" s="65"/>
    </row>
    <row r="396" spans="1:1" ht="12.75" customHeight="1" x14ac:dyDescent="0.2">
      <c r="A396" s="65"/>
    </row>
    <row r="397" spans="1:1" ht="12.75" customHeight="1" x14ac:dyDescent="0.2">
      <c r="A397" s="65"/>
    </row>
    <row r="398" spans="1:1" ht="12.75" customHeight="1" x14ac:dyDescent="0.2">
      <c r="A398" s="65"/>
    </row>
    <row r="399" spans="1:1" ht="12.75" customHeight="1" x14ac:dyDescent="0.2">
      <c r="A399" s="65"/>
    </row>
    <row r="400" spans="1:1" ht="12.75" customHeight="1" x14ac:dyDescent="0.2">
      <c r="A400" s="65"/>
    </row>
    <row r="401" spans="1:1" ht="12.75" customHeight="1" x14ac:dyDescent="0.2">
      <c r="A401" s="65"/>
    </row>
    <row r="402" spans="1:1" ht="12.75" customHeight="1" x14ac:dyDescent="0.2">
      <c r="A402" s="65"/>
    </row>
    <row r="403" spans="1:1" ht="12.75" customHeight="1" x14ac:dyDescent="0.2">
      <c r="A403" s="65"/>
    </row>
    <row r="404" spans="1:1" ht="12.75" customHeight="1" x14ac:dyDescent="0.2">
      <c r="A404" s="65"/>
    </row>
    <row r="405" spans="1:1" ht="12.75" customHeight="1" x14ac:dyDescent="0.2">
      <c r="A405" s="65"/>
    </row>
    <row r="406" spans="1:1" ht="12.75" customHeight="1" x14ac:dyDescent="0.2">
      <c r="A406" s="65"/>
    </row>
    <row r="407" spans="1:1" ht="12.75" customHeight="1" x14ac:dyDescent="0.2">
      <c r="A407" s="65"/>
    </row>
    <row r="408" spans="1:1" ht="12.75" customHeight="1" x14ac:dyDescent="0.2">
      <c r="A408" s="65"/>
    </row>
    <row r="409" spans="1:1" ht="12.75" customHeight="1" x14ac:dyDescent="0.2">
      <c r="A409" s="65"/>
    </row>
    <row r="410" spans="1:1" ht="12.75" customHeight="1" x14ac:dyDescent="0.2">
      <c r="A410" s="65"/>
    </row>
    <row r="411" spans="1:1" ht="12.75" customHeight="1" x14ac:dyDescent="0.2">
      <c r="A411" s="65"/>
    </row>
    <row r="412" spans="1:1" ht="12.75" customHeight="1" x14ac:dyDescent="0.2">
      <c r="A412" s="65"/>
    </row>
    <row r="413" spans="1:1" ht="12.75" customHeight="1" x14ac:dyDescent="0.2">
      <c r="A413" s="65"/>
    </row>
    <row r="414" spans="1:1" ht="12.75" customHeight="1" x14ac:dyDescent="0.2">
      <c r="A414" s="65"/>
    </row>
    <row r="415" spans="1:1" ht="12.75" customHeight="1" x14ac:dyDescent="0.2">
      <c r="A415" s="65"/>
    </row>
    <row r="416" spans="1:1" ht="12.75" customHeight="1" x14ac:dyDescent="0.2">
      <c r="A416" s="65"/>
    </row>
    <row r="417" spans="1:1" ht="12.75" customHeight="1" x14ac:dyDescent="0.2">
      <c r="A417" s="65"/>
    </row>
    <row r="418" spans="1:1" ht="12.75" customHeight="1" x14ac:dyDescent="0.2">
      <c r="A418" s="65"/>
    </row>
    <row r="419" spans="1:1" ht="12.75" customHeight="1" x14ac:dyDescent="0.2">
      <c r="A419" s="65"/>
    </row>
    <row r="420" spans="1:1" ht="12.75" customHeight="1" x14ac:dyDescent="0.2">
      <c r="A420" s="65"/>
    </row>
    <row r="421" spans="1:1" ht="12.75" customHeight="1" x14ac:dyDescent="0.2">
      <c r="A421" s="65"/>
    </row>
    <row r="422" spans="1:1" ht="12.75" customHeight="1" x14ac:dyDescent="0.2">
      <c r="A422" s="65"/>
    </row>
    <row r="423" spans="1:1" ht="12.75" customHeight="1" x14ac:dyDescent="0.2">
      <c r="A423" s="65"/>
    </row>
    <row r="424" spans="1:1" ht="12.75" customHeight="1" x14ac:dyDescent="0.2">
      <c r="A424" s="65"/>
    </row>
    <row r="425" spans="1:1" ht="12.75" customHeight="1" x14ac:dyDescent="0.2">
      <c r="A425" s="65"/>
    </row>
    <row r="426" spans="1:1" ht="12.75" customHeight="1" x14ac:dyDescent="0.2">
      <c r="A426" s="65"/>
    </row>
    <row r="427" spans="1:1" ht="12.75" customHeight="1" x14ac:dyDescent="0.2">
      <c r="A427" s="65"/>
    </row>
    <row r="428" spans="1:1" ht="12.75" customHeight="1" x14ac:dyDescent="0.2">
      <c r="A428" s="65"/>
    </row>
    <row r="429" spans="1:1" ht="12.75" customHeight="1" x14ac:dyDescent="0.2">
      <c r="A429" s="65"/>
    </row>
    <row r="430" spans="1:1" ht="12.75" customHeight="1" x14ac:dyDescent="0.2">
      <c r="A430" s="65"/>
    </row>
    <row r="431" spans="1:1" ht="12.75" customHeight="1" x14ac:dyDescent="0.2">
      <c r="A431" s="65"/>
    </row>
    <row r="432" spans="1:1" ht="12.75" customHeight="1" x14ac:dyDescent="0.2">
      <c r="A432" s="65"/>
    </row>
    <row r="433" spans="1:1" ht="12.75" customHeight="1" x14ac:dyDescent="0.2">
      <c r="A433" s="65"/>
    </row>
    <row r="434" spans="1:1" ht="12.75" customHeight="1" x14ac:dyDescent="0.2">
      <c r="A434" s="65"/>
    </row>
    <row r="435" spans="1:1" ht="12.75" customHeight="1" x14ac:dyDescent="0.2">
      <c r="A435" s="65"/>
    </row>
    <row r="436" spans="1:1" ht="12.75" customHeight="1" x14ac:dyDescent="0.2">
      <c r="A436" s="65"/>
    </row>
    <row r="437" spans="1:1" ht="12.75" customHeight="1" x14ac:dyDescent="0.2">
      <c r="A437" s="65"/>
    </row>
    <row r="438" spans="1:1" ht="12.75" customHeight="1" x14ac:dyDescent="0.2">
      <c r="A438" s="65"/>
    </row>
    <row r="439" spans="1:1" ht="12.75" customHeight="1" x14ac:dyDescent="0.2">
      <c r="A439" s="65"/>
    </row>
    <row r="440" spans="1:1" ht="12.75" customHeight="1" x14ac:dyDescent="0.2">
      <c r="A440" s="65"/>
    </row>
    <row r="441" spans="1:1" ht="12.75" customHeight="1" x14ac:dyDescent="0.2">
      <c r="A441" s="65"/>
    </row>
    <row r="442" spans="1:1" ht="12.75" customHeight="1" x14ac:dyDescent="0.2">
      <c r="A442" s="65"/>
    </row>
    <row r="443" spans="1:1" ht="12.75" customHeight="1" x14ac:dyDescent="0.2">
      <c r="A443" s="65"/>
    </row>
    <row r="444" spans="1:1" ht="12.75" customHeight="1" x14ac:dyDescent="0.2">
      <c r="A444" s="65"/>
    </row>
    <row r="445" spans="1:1" ht="12.75" customHeight="1" x14ac:dyDescent="0.2">
      <c r="A445" s="65"/>
    </row>
    <row r="446" spans="1:1" ht="12.75" customHeight="1" x14ac:dyDescent="0.2">
      <c r="A446" s="65"/>
    </row>
    <row r="447" spans="1:1" ht="12.75" customHeight="1" x14ac:dyDescent="0.2">
      <c r="A447" s="65"/>
    </row>
    <row r="448" spans="1:1" ht="12.75" customHeight="1" x14ac:dyDescent="0.2">
      <c r="A448" s="65"/>
    </row>
    <row r="449" spans="1:1" ht="12.75" customHeight="1" x14ac:dyDescent="0.2">
      <c r="A449" s="65"/>
    </row>
    <row r="450" spans="1:1" ht="12.75" customHeight="1" x14ac:dyDescent="0.2">
      <c r="A450" s="65"/>
    </row>
    <row r="451" spans="1:1" ht="12.75" customHeight="1" x14ac:dyDescent="0.2">
      <c r="A451" s="65"/>
    </row>
    <row r="452" spans="1:1" ht="12.75" customHeight="1" x14ac:dyDescent="0.2">
      <c r="A452" s="65"/>
    </row>
    <row r="453" spans="1:1" ht="12.75" customHeight="1" x14ac:dyDescent="0.2">
      <c r="A453" s="65"/>
    </row>
    <row r="454" spans="1:1" ht="12.75" customHeight="1" x14ac:dyDescent="0.2">
      <c r="A454" s="65"/>
    </row>
    <row r="455" spans="1:1" ht="12.75" customHeight="1" x14ac:dyDescent="0.2">
      <c r="A455" s="65"/>
    </row>
    <row r="456" spans="1:1" ht="12.75" customHeight="1" x14ac:dyDescent="0.2">
      <c r="A456" s="65"/>
    </row>
    <row r="457" spans="1:1" ht="12.75" customHeight="1" x14ac:dyDescent="0.2">
      <c r="A457" s="65"/>
    </row>
    <row r="458" spans="1:1" ht="12.75" customHeight="1" x14ac:dyDescent="0.2">
      <c r="A458" s="65"/>
    </row>
    <row r="459" spans="1:1" ht="12.75" customHeight="1" x14ac:dyDescent="0.2">
      <c r="A459" s="65"/>
    </row>
    <row r="460" spans="1:1" ht="12.75" customHeight="1" x14ac:dyDescent="0.2">
      <c r="A460" s="65"/>
    </row>
    <row r="461" spans="1:1" ht="12.75" customHeight="1" x14ac:dyDescent="0.2">
      <c r="A461" s="65"/>
    </row>
    <row r="462" spans="1:1" ht="12.75" customHeight="1" x14ac:dyDescent="0.2">
      <c r="A462" s="65"/>
    </row>
    <row r="463" spans="1:1" ht="12.75" customHeight="1" x14ac:dyDescent="0.2">
      <c r="A463" s="65"/>
    </row>
    <row r="464" spans="1:1" ht="12.75" customHeight="1" x14ac:dyDescent="0.2">
      <c r="A464" s="65"/>
    </row>
    <row r="465" spans="1:1" ht="12.75" customHeight="1" x14ac:dyDescent="0.2">
      <c r="A465" s="65"/>
    </row>
    <row r="466" spans="1:1" ht="12.75" customHeight="1" x14ac:dyDescent="0.2">
      <c r="A466" s="65"/>
    </row>
    <row r="467" spans="1:1" ht="12.75" customHeight="1" x14ac:dyDescent="0.2">
      <c r="A467" s="65"/>
    </row>
    <row r="468" spans="1:1" ht="12.75" customHeight="1" x14ac:dyDescent="0.2">
      <c r="A468" s="65"/>
    </row>
    <row r="469" spans="1:1" ht="12.75" customHeight="1" x14ac:dyDescent="0.2">
      <c r="A469" s="65"/>
    </row>
    <row r="470" spans="1:1" ht="12.75" customHeight="1" x14ac:dyDescent="0.2">
      <c r="A470" s="65"/>
    </row>
    <row r="471" spans="1:1" ht="12.75" customHeight="1" x14ac:dyDescent="0.2">
      <c r="A471" s="65"/>
    </row>
    <row r="472" spans="1:1" ht="12.75" customHeight="1" x14ac:dyDescent="0.2">
      <c r="A472" s="65"/>
    </row>
    <row r="473" spans="1:1" ht="12.75" customHeight="1" x14ac:dyDescent="0.2">
      <c r="A473" s="65"/>
    </row>
    <row r="474" spans="1:1" ht="12.75" customHeight="1" x14ac:dyDescent="0.2">
      <c r="A474" s="65"/>
    </row>
    <row r="475" spans="1:1" ht="12.75" customHeight="1" x14ac:dyDescent="0.2">
      <c r="A475" s="65"/>
    </row>
    <row r="476" spans="1:1" ht="12.75" customHeight="1" x14ac:dyDescent="0.2">
      <c r="A476" s="65"/>
    </row>
    <row r="477" spans="1:1" ht="12.75" customHeight="1" x14ac:dyDescent="0.2">
      <c r="A477" s="65"/>
    </row>
    <row r="478" spans="1:1" ht="12.75" customHeight="1" x14ac:dyDescent="0.2">
      <c r="A478" s="65"/>
    </row>
    <row r="479" spans="1:1" ht="12.75" customHeight="1" x14ac:dyDescent="0.2">
      <c r="A479" s="65"/>
    </row>
    <row r="480" spans="1:1" ht="12.75" customHeight="1" x14ac:dyDescent="0.2">
      <c r="A480" s="65"/>
    </row>
    <row r="481" spans="1:1" ht="12.75" customHeight="1" x14ac:dyDescent="0.2">
      <c r="A481" s="65"/>
    </row>
    <row r="482" spans="1:1" ht="12.75" customHeight="1" x14ac:dyDescent="0.2">
      <c r="A482" s="65"/>
    </row>
    <row r="483" spans="1:1" ht="12.75" customHeight="1" x14ac:dyDescent="0.2">
      <c r="A483" s="65"/>
    </row>
    <row r="484" spans="1:1" ht="12.75" customHeight="1" x14ac:dyDescent="0.2">
      <c r="A484" s="65"/>
    </row>
    <row r="485" spans="1:1" ht="12.75" customHeight="1" x14ac:dyDescent="0.2">
      <c r="A485" s="65"/>
    </row>
    <row r="486" spans="1:1" ht="12.75" customHeight="1" x14ac:dyDescent="0.2">
      <c r="A486" s="65"/>
    </row>
    <row r="487" spans="1:1" ht="12.75" customHeight="1" x14ac:dyDescent="0.2">
      <c r="A487" s="65"/>
    </row>
    <row r="488" spans="1:1" ht="12.75" customHeight="1" x14ac:dyDescent="0.2">
      <c r="A488" s="65"/>
    </row>
    <row r="489" spans="1:1" ht="12.75" customHeight="1" x14ac:dyDescent="0.2">
      <c r="A489" s="65"/>
    </row>
    <row r="490" spans="1:1" ht="12.75" customHeight="1" x14ac:dyDescent="0.2">
      <c r="A490" s="65"/>
    </row>
    <row r="491" spans="1:1" ht="12.75" customHeight="1" x14ac:dyDescent="0.2">
      <c r="A491" s="65"/>
    </row>
    <row r="492" spans="1:1" ht="12.75" customHeight="1" x14ac:dyDescent="0.2">
      <c r="A492" s="65"/>
    </row>
    <row r="493" spans="1:1" ht="12.75" customHeight="1" x14ac:dyDescent="0.2">
      <c r="A493" s="65"/>
    </row>
    <row r="494" spans="1:1" ht="12.75" customHeight="1" x14ac:dyDescent="0.2">
      <c r="A494" s="65"/>
    </row>
    <row r="495" spans="1:1" ht="12.75" customHeight="1" x14ac:dyDescent="0.2">
      <c r="A495" s="65"/>
    </row>
    <row r="496" spans="1:1" ht="12.75" customHeight="1" x14ac:dyDescent="0.2">
      <c r="A496" s="65"/>
    </row>
    <row r="497" spans="1:1" ht="12.75" customHeight="1" x14ac:dyDescent="0.2">
      <c r="A497" s="65"/>
    </row>
    <row r="498" spans="1:1" ht="12.75" customHeight="1" x14ac:dyDescent="0.2">
      <c r="A498" s="65"/>
    </row>
    <row r="499" spans="1:1" ht="12.75" customHeight="1" x14ac:dyDescent="0.2">
      <c r="A499" s="65"/>
    </row>
    <row r="500" spans="1:1" ht="12.75" customHeight="1" x14ac:dyDescent="0.2">
      <c r="A500" s="65"/>
    </row>
    <row r="501" spans="1:1" ht="12.75" customHeight="1" x14ac:dyDescent="0.2">
      <c r="A501" s="65"/>
    </row>
    <row r="502" spans="1:1" ht="12.75" customHeight="1" x14ac:dyDescent="0.2">
      <c r="A502" s="65"/>
    </row>
    <row r="503" spans="1:1" ht="12.75" customHeight="1" x14ac:dyDescent="0.2">
      <c r="A503" s="65"/>
    </row>
    <row r="504" spans="1:1" ht="12.75" customHeight="1" x14ac:dyDescent="0.2">
      <c r="A504" s="65"/>
    </row>
    <row r="505" spans="1:1" ht="12.75" customHeight="1" x14ac:dyDescent="0.2">
      <c r="A505" s="65"/>
    </row>
    <row r="506" spans="1:1" ht="12.75" customHeight="1" x14ac:dyDescent="0.2">
      <c r="A506" s="65"/>
    </row>
    <row r="507" spans="1:1" ht="12.75" customHeight="1" x14ac:dyDescent="0.2">
      <c r="A507" s="65"/>
    </row>
    <row r="508" spans="1:1" ht="12.75" customHeight="1" x14ac:dyDescent="0.2">
      <c r="A508" s="65"/>
    </row>
    <row r="509" spans="1:1" ht="12.75" customHeight="1" x14ac:dyDescent="0.2">
      <c r="A509" s="65"/>
    </row>
    <row r="510" spans="1:1" ht="12.75" customHeight="1" x14ac:dyDescent="0.2">
      <c r="A510" s="65"/>
    </row>
    <row r="511" spans="1:1" ht="12.75" customHeight="1" x14ac:dyDescent="0.2">
      <c r="A511" s="65"/>
    </row>
    <row r="512" spans="1:1" ht="12.75" customHeight="1" x14ac:dyDescent="0.2">
      <c r="A512" s="65"/>
    </row>
    <row r="513" spans="1:1" ht="12.75" customHeight="1" x14ac:dyDescent="0.2">
      <c r="A513" s="65"/>
    </row>
    <row r="514" spans="1:1" ht="12.75" customHeight="1" x14ac:dyDescent="0.2">
      <c r="A514" s="65"/>
    </row>
    <row r="515" spans="1:1" ht="12.75" customHeight="1" x14ac:dyDescent="0.2">
      <c r="A515" s="65"/>
    </row>
    <row r="516" spans="1:1" ht="12.75" customHeight="1" x14ac:dyDescent="0.2">
      <c r="A516" s="65"/>
    </row>
    <row r="517" spans="1:1" ht="12.75" customHeight="1" x14ac:dyDescent="0.2">
      <c r="A517" s="65"/>
    </row>
    <row r="518" spans="1:1" ht="12.75" customHeight="1" x14ac:dyDescent="0.2">
      <c r="A518" s="65"/>
    </row>
    <row r="519" spans="1:1" ht="12.75" customHeight="1" x14ac:dyDescent="0.2">
      <c r="A519" s="65"/>
    </row>
    <row r="520" spans="1:1" ht="12.75" customHeight="1" x14ac:dyDescent="0.2">
      <c r="A520" s="65"/>
    </row>
    <row r="521" spans="1:1" ht="12.75" customHeight="1" x14ac:dyDescent="0.2">
      <c r="A521" s="65"/>
    </row>
    <row r="522" spans="1:1" ht="12.75" customHeight="1" x14ac:dyDescent="0.2">
      <c r="A522" s="65"/>
    </row>
    <row r="523" spans="1:1" ht="12.75" customHeight="1" x14ac:dyDescent="0.2">
      <c r="A523" s="65"/>
    </row>
    <row r="524" spans="1:1" ht="12.75" customHeight="1" x14ac:dyDescent="0.2">
      <c r="A524" s="65"/>
    </row>
    <row r="525" spans="1:1" ht="12.75" customHeight="1" x14ac:dyDescent="0.2">
      <c r="A525" s="65"/>
    </row>
    <row r="526" spans="1:1" ht="12.75" customHeight="1" x14ac:dyDescent="0.2">
      <c r="A526" s="65"/>
    </row>
    <row r="527" spans="1:1" ht="12.75" customHeight="1" x14ac:dyDescent="0.2">
      <c r="A527" s="65"/>
    </row>
    <row r="528" spans="1:1" ht="12.75" customHeight="1" x14ac:dyDescent="0.2">
      <c r="A528" s="65"/>
    </row>
    <row r="529" spans="1:1" ht="12.75" customHeight="1" x14ac:dyDescent="0.2">
      <c r="A529" s="65"/>
    </row>
    <row r="530" spans="1:1" ht="12.75" customHeight="1" x14ac:dyDescent="0.2">
      <c r="A530" s="65"/>
    </row>
    <row r="531" spans="1:1" ht="12.75" customHeight="1" x14ac:dyDescent="0.2">
      <c r="A531" s="65"/>
    </row>
    <row r="532" spans="1:1" ht="12.75" customHeight="1" x14ac:dyDescent="0.2">
      <c r="A532" s="65"/>
    </row>
    <row r="533" spans="1:1" ht="12.75" customHeight="1" x14ac:dyDescent="0.2">
      <c r="A533" s="65"/>
    </row>
    <row r="534" spans="1:1" ht="12.75" customHeight="1" x14ac:dyDescent="0.2">
      <c r="A534" s="65"/>
    </row>
    <row r="535" spans="1:1" ht="12.75" customHeight="1" x14ac:dyDescent="0.2">
      <c r="A535" s="65"/>
    </row>
    <row r="536" spans="1:1" ht="12.75" customHeight="1" x14ac:dyDescent="0.2">
      <c r="A536" s="65"/>
    </row>
    <row r="537" spans="1:1" ht="12.75" customHeight="1" x14ac:dyDescent="0.2">
      <c r="A537" s="65"/>
    </row>
    <row r="538" spans="1:1" ht="12.75" customHeight="1" x14ac:dyDescent="0.2">
      <c r="A538" s="65"/>
    </row>
    <row r="539" spans="1:1" ht="12.75" customHeight="1" x14ac:dyDescent="0.2">
      <c r="A539" s="65"/>
    </row>
    <row r="540" spans="1:1" ht="12.75" customHeight="1" x14ac:dyDescent="0.2">
      <c r="A540" s="65"/>
    </row>
    <row r="541" spans="1:1" ht="12.75" customHeight="1" x14ac:dyDescent="0.2">
      <c r="A541" s="65"/>
    </row>
    <row r="542" spans="1:1" ht="12.75" customHeight="1" x14ac:dyDescent="0.2">
      <c r="A542" s="65"/>
    </row>
    <row r="543" spans="1:1" ht="12.75" customHeight="1" x14ac:dyDescent="0.2">
      <c r="A543" s="65"/>
    </row>
    <row r="544" spans="1:1" ht="12.75" customHeight="1" x14ac:dyDescent="0.2">
      <c r="A544" s="65"/>
    </row>
    <row r="545" spans="1:1" ht="12.75" customHeight="1" x14ac:dyDescent="0.2">
      <c r="A545" s="65"/>
    </row>
    <row r="546" spans="1:1" ht="12.75" customHeight="1" x14ac:dyDescent="0.2">
      <c r="A546" s="65"/>
    </row>
    <row r="547" spans="1:1" ht="12.75" customHeight="1" x14ac:dyDescent="0.2">
      <c r="A547" s="65"/>
    </row>
    <row r="548" spans="1:1" ht="12.75" customHeight="1" x14ac:dyDescent="0.2">
      <c r="A548" s="65"/>
    </row>
    <row r="549" spans="1:1" ht="12.75" customHeight="1" x14ac:dyDescent="0.2">
      <c r="A549" s="65"/>
    </row>
    <row r="550" spans="1:1" ht="12.75" customHeight="1" x14ac:dyDescent="0.2">
      <c r="A550" s="65"/>
    </row>
    <row r="551" spans="1:1" ht="12.75" customHeight="1" x14ac:dyDescent="0.2">
      <c r="A551" s="65"/>
    </row>
    <row r="552" spans="1:1" ht="12.75" customHeight="1" x14ac:dyDescent="0.2">
      <c r="A552" s="65"/>
    </row>
    <row r="553" spans="1:1" ht="12.75" customHeight="1" x14ac:dyDescent="0.2">
      <c r="A553" s="65"/>
    </row>
    <row r="554" spans="1:1" ht="12.75" customHeight="1" x14ac:dyDescent="0.2">
      <c r="A554" s="65"/>
    </row>
    <row r="555" spans="1:1" ht="12.75" customHeight="1" x14ac:dyDescent="0.2">
      <c r="A555" s="65"/>
    </row>
    <row r="556" spans="1:1" ht="12.75" customHeight="1" x14ac:dyDescent="0.2">
      <c r="A556" s="65"/>
    </row>
    <row r="557" spans="1:1" ht="12.75" customHeight="1" x14ac:dyDescent="0.2">
      <c r="A557" s="65"/>
    </row>
    <row r="558" spans="1:1" ht="12.75" customHeight="1" x14ac:dyDescent="0.2">
      <c r="A558" s="65"/>
    </row>
    <row r="559" spans="1:1" ht="12.75" customHeight="1" x14ac:dyDescent="0.2">
      <c r="A559" s="65"/>
    </row>
    <row r="560" spans="1:1" ht="12.75" customHeight="1" x14ac:dyDescent="0.2">
      <c r="A560" s="65"/>
    </row>
    <row r="561" spans="1:1" ht="12.75" customHeight="1" x14ac:dyDescent="0.2">
      <c r="A561" s="65"/>
    </row>
    <row r="562" spans="1:1" ht="12.75" customHeight="1" x14ac:dyDescent="0.2">
      <c r="A562" s="65"/>
    </row>
    <row r="563" spans="1:1" ht="12.75" customHeight="1" x14ac:dyDescent="0.2">
      <c r="A563" s="65"/>
    </row>
    <row r="564" spans="1:1" ht="12.75" customHeight="1" x14ac:dyDescent="0.2">
      <c r="A564" s="65"/>
    </row>
    <row r="565" spans="1:1" ht="12.75" customHeight="1" x14ac:dyDescent="0.2">
      <c r="A565" s="65"/>
    </row>
    <row r="566" spans="1:1" ht="12.75" customHeight="1" x14ac:dyDescent="0.2">
      <c r="A566" s="65"/>
    </row>
    <row r="567" spans="1:1" ht="12.75" customHeight="1" x14ac:dyDescent="0.2">
      <c r="A567" s="65"/>
    </row>
    <row r="568" spans="1:1" ht="12.75" customHeight="1" x14ac:dyDescent="0.2">
      <c r="A568" s="65"/>
    </row>
    <row r="569" spans="1:1" ht="12.75" customHeight="1" x14ac:dyDescent="0.2">
      <c r="A569" s="65"/>
    </row>
    <row r="570" spans="1:1" ht="12.75" customHeight="1" x14ac:dyDescent="0.2">
      <c r="A570" s="65"/>
    </row>
    <row r="571" spans="1:1" ht="12.75" customHeight="1" x14ac:dyDescent="0.2">
      <c r="A571" s="65"/>
    </row>
    <row r="572" spans="1:1" ht="12.75" customHeight="1" x14ac:dyDescent="0.2">
      <c r="A572" s="65"/>
    </row>
    <row r="573" spans="1:1" ht="12.75" customHeight="1" x14ac:dyDescent="0.2">
      <c r="A573" s="65"/>
    </row>
    <row r="574" spans="1:1" ht="12.75" customHeight="1" x14ac:dyDescent="0.2">
      <c r="A574" s="65"/>
    </row>
    <row r="575" spans="1:1" ht="12.75" customHeight="1" x14ac:dyDescent="0.2">
      <c r="A575" s="65"/>
    </row>
    <row r="576" spans="1:1" ht="12.75" customHeight="1" x14ac:dyDescent="0.2">
      <c r="A576" s="65"/>
    </row>
    <row r="577" spans="1:1" ht="12.75" customHeight="1" x14ac:dyDescent="0.2">
      <c r="A577" s="65"/>
    </row>
    <row r="578" spans="1:1" ht="12.75" customHeight="1" x14ac:dyDescent="0.2">
      <c r="A578" s="65"/>
    </row>
    <row r="579" spans="1:1" ht="12.75" customHeight="1" x14ac:dyDescent="0.2">
      <c r="A579" s="65"/>
    </row>
    <row r="580" spans="1:1" ht="12.75" customHeight="1" x14ac:dyDescent="0.2">
      <c r="A580" s="65"/>
    </row>
    <row r="581" spans="1:1" ht="12.75" customHeight="1" x14ac:dyDescent="0.2">
      <c r="A581" s="65"/>
    </row>
    <row r="582" spans="1:1" ht="12.75" customHeight="1" x14ac:dyDescent="0.2">
      <c r="A582" s="65"/>
    </row>
    <row r="583" spans="1:1" ht="12.75" customHeight="1" x14ac:dyDescent="0.2">
      <c r="A583" s="65"/>
    </row>
    <row r="584" spans="1:1" ht="12.75" customHeight="1" x14ac:dyDescent="0.2">
      <c r="A584" s="65"/>
    </row>
    <row r="585" spans="1:1" ht="12.75" customHeight="1" x14ac:dyDescent="0.2">
      <c r="A585" s="65"/>
    </row>
    <row r="586" spans="1:1" ht="12.75" customHeight="1" x14ac:dyDescent="0.2">
      <c r="A586" s="65"/>
    </row>
    <row r="587" spans="1:1" ht="12.75" customHeight="1" x14ac:dyDescent="0.2">
      <c r="A587" s="65"/>
    </row>
    <row r="588" spans="1:1" ht="12.75" customHeight="1" x14ac:dyDescent="0.2">
      <c r="A588" s="65"/>
    </row>
    <row r="589" spans="1:1" ht="12.75" customHeight="1" x14ac:dyDescent="0.2">
      <c r="A589" s="65"/>
    </row>
    <row r="590" spans="1:1" ht="12.75" customHeight="1" x14ac:dyDescent="0.2">
      <c r="A590" s="65"/>
    </row>
    <row r="591" spans="1:1" ht="12.75" customHeight="1" x14ac:dyDescent="0.2">
      <c r="A591" s="65"/>
    </row>
    <row r="592" spans="1:1" ht="12.75" customHeight="1" x14ac:dyDescent="0.2">
      <c r="A592" s="65"/>
    </row>
    <row r="593" spans="1:1" ht="12.75" customHeight="1" x14ac:dyDescent="0.2">
      <c r="A593" s="65"/>
    </row>
    <row r="594" spans="1:1" ht="12.75" customHeight="1" x14ac:dyDescent="0.2">
      <c r="A594" s="65"/>
    </row>
    <row r="595" spans="1:1" ht="12.75" customHeight="1" x14ac:dyDescent="0.2">
      <c r="A595" s="65"/>
    </row>
    <row r="596" spans="1:1" ht="12.75" customHeight="1" x14ac:dyDescent="0.2">
      <c r="A596" s="65"/>
    </row>
    <row r="597" spans="1:1" ht="12.75" customHeight="1" x14ac:dyDescent="0.2">
      <c r="A597" s="65"/>
    </row>
    <row r="598" spans="1:1" ht="12.75" customHeight="1" x14ac:dyDescent="0.2">
      <c r="A598" s="65"/>
    </row>
    <row r="599" spans="1:1" ht="12.75" customHeight="1" x14ac:dyDescent="0.2">
      <c r="A599" s="65"/>
    </row>
    <row r="600" spans="1:1" ht="12.75" customHeight="1" x14ac:dyDescent="0.2">
      <c r="A600" s="65"/>
    </row>
    <row r="601" spans="1:1" ht="12.75" customHeight="1" x14ac:dyDescent="0.2">
      <c r="A601" s="65"/>
    </row>
    <row r="602" spans="1:1" ht="12.75" customHeight="1" x14ac:dyDescent="0.2">
      <c r="A602" s="65"/>
    </row>
    <row r="603" spans="1:1" ht="12.75" customHeight="1" x14ac:dyDescent="0.2">
      <c r="A603" s="65"/>
    </row>
    <row r="604" spans="1:1" ht="12.75" customHeight="1" x14ac:dyDescent="0.2">
      <c r="A604" s="65"/>
    </row>
    <row r="605" spans="1:1" ht="12.75" customHeight="1" x14ac:dyDescent="0.2">
      <c r="A605" s="65"/>
    </row>
    <row r="606" spans="1:1" ht="12.75" customHeight="1" x14ac:dyDescent="0.2">
      <c r="A606" s="65"/>
    </row>
    <row r="607" spans="1:1" ht="12.75" customHeight="1" x14ac:dyDescent="0.2">
      <c r="A607" s="65"/>
    </row>
    <row r="608" spans="1:1" ht="12.75" customHeight="1" x14ac:dyDescent="0.2">
      <c r="A608" s="65"/>
    </row>
    <row r="609" spans="1:1" ht="12.75" customHeight="1" x14ac:dyDescent="0.2">
      <c r="A609" s="65"/>
    </row>
    <row r="610" spans="1:1" ht="12.75" customHeight="1" x14ac:dyDescent="0.2">
      <c r="A610" s="65"/>
    </row>
    <row r="611" spans="1:1" ht="12.75" customHeight="1" x14ac:dyDescent="0.2">
      <c r="A611" s="65"/>
    </row>
    <row r="612" spans="1:1" ht="12.75" customHeight="1" x14ac:dyDescent="0.2">
      <c r="A612" s="65"/>
    </row>
    <row r="613" spans="1:1" ht="12.75" customHeight="1" x14ac:dyDescent="0.2">
      <c r="A613" s="65"/>
    </row>
    <row r="614" spans="1:1" ht="12.75" customHeight="1" x14ac:dyDescent="0.2">
      <c r="A614" s="65"/>
    </row>
    <row r="615" spans="1:1" ht="12.75" customHeight="1" x14ac:dyDescent="0.2">
      <c r="A615" s="65"/>
    </row>
    <row r="616" spans="1:1" ht="12.75" customHeight="1" x14ac:dyDescent="0.2">
      <c r="A616" s="65"/>
    </row>
    <row r="617" spans="1:1" ht="12.75" customHeight="1" x14ac:dyDescent="0.2">
      <c r="A617" s="65"/>
    </row>
    <row r="618" spans="1:1" ht="12.75" customHeight="1" x14ac:dyDescent="0.2">
      <c r="A618" s="65"/>
    </row>
    <row r="619" spans="1:1" ht="12.75" customHeight="1" x14ac:dyDescent="0.2">
      <c r="A619" s="65"/>
    </row>
    <row r="620" spans="1:1" ht="12.75" customHeight="1" x14ac:dyDescent="0.2">
      <c r="A620" s="65"/>
    </row>
    <row r="621" spans="1:1" ht="12.75" customHeight="1" x14ac:dyDescent="0.2">
      <c r="A621" s="65"/>
    </row>
    <row r="622" spans="1:1" ht="12.75" customHeight="1" x14ac:dyDescent="0.2">
      <c r="A622" s="65"/>
    </row>
    <row r="623" spans="1:1" ht="12.75" customHeight="1" x14ac:dyDescent="0.2">
      <c r="A623" s="65"/>
    </row>
    <row r="624" spans="1:1" ht="12.75" customHeight="1" x14ac:dyDescent="0.2">
      <c r="A624" s="65"/>
    </row>
    <row r="625" spans="1:1" ht="12.75" customHeight="1" x14ac:dyDescent="0.2">
      <c r="A625" s="65"/>
    </row>
    <row r="626" spans="1:1" ht="12.75" customHeight="1" x14ac:dyDescent="0.2">
      <c r="A626" s="65"/>
    </row>
    <row r="627" spans="1:1" ht="12.75" customHeight="1" x14ac:dyDescent="0.2">
      <c r="A627" s="65"/>
    </row>
    <row r="628" spans="1:1" ht="12.75" customHeight="1" x14ac:dyDescent="0.2">
      <c r="A628" s="65"/>
    </row>
    <row r="629" spans="1:1" ht="12.75" customHeight="1" x14ac:dyDescent="0.2">
      <c r="A629" s="65"/>
    </row>
    <row r="630" spans="1:1" ht="12.75" customHeight="1" x14ac:dyDescent="0.2">
      <c r="A630" s="65"/>
    </row>
    <row r="631" spans="1:1" ht="12.75" customHeight="1" x14ac:dyDescent="0.2">
      <c r="A631" s="65"/>
    </row>
    <row r="632" spans="1:1" ht="12.75" customHeight="1" x14ac:dyDescent="0.2">
      <c r="A632" s="65"/>
    </row>
    <row r="633" spans="1:1" ht="12.75" customHeight="1" x14ac:dyDescent="0.2">
      <c r="A633" s="65"/>
    </row>
    <row r="634" spans="1:1" ht="12.75" customHeight="1" x14ac:dyDescent="0.2">
      <c r="A634" s="65"/>
    </row>
    <row r="635" spans="1:1" ht="12.75" customHeight="1" x14ac:dyDescent="0.2">
      <c r="A635" s="65"/>
    </row>
    <row r="636" spans="1:1" ht="12.75" customHeight="1" x14ac:dyDescent="0.2">
      <c r="A636" s="65"/>
    </row>
    <row r="637" spans="1:1" ht="12.75" customHeight="1" x14ac:dyDescent="0.2">
      <c r="A637" s="65"/>
    </row>
    <row r="638" spans="1:1" ht="12.75" customHeight="1" x14ac:dyDescent="0.2">
      <c r="A638" s="65"/>
    </row>
    <row r="639" spans="1:1" ht="12.75" customHeight="1" x14ac:dyDescent="0.2">
      <c r="A639" s="65"/>
    </row>
    <row r="640" spans="1:1" ht="12.75" customHeight="1" x14ac:dyDescent="0.2">
      <c r="A640" s="65"/>
    </row>
    <row r="641" spans="1:1" ht="12.75" customHeight="1" x14ac:dyDescent="0.2">
      <c r="A641" s="65"/>
    </row>
    <row r="642" spans="1:1" ht="12.75" customHeight="1" x14ac:dyDescent="0.2">
      <c r="A642" s="65"/>
    </row>
    <row r="643" spans="1:1" ht="12.75" customHeight="1" x14ac:dyDescent="0.2">
      <c r="A643" s="65"/>
    </row>
    <row r="644" spans="1:1" ht="12.75" customHeight="1" x14ac:dyDescent="0.2">
      <c r="A644" s="65"/>
    </row>
    <row r="645" spans="1:1" ht="12.75" customHeight="1" x14ac:dyDescent="0.2">
      <c r="A645" s="65"/>
    </row>
    <row r="646" spans="1:1" ht="12.75" customHeight="1" x14ac:dyDescent="0.2">
      <c r="A646" s="65"/>
    </row>
    <row r="647" spans="1:1" ht="12.75" customHeight="1" x14ac:dyDescent="0.2">
      <c r="A647" s="65"/>
    </row>
    <row r="648" spans="1:1" ht="12.75" customHeight="1" x14ac:dyDescent="0.2">
      <c r="A648" s="65"/>
    </row>
    <row r="649" spans="1:1" ht="12.75" customHeight="1" x14ac:dyDescent="0.2">
      <c r="A649" s="65"/>
    </row>
    <row r="650" spans="1:1" ht="12.75" customHeight="1" x14ac:dyDescent="0.2">
      <c r="A650" s="65"/>
    </row>
    <row r="651" spans="1:1" ht="12.75" customHeight="1" x14ac:dyDescent="0.2">
      <c r="A651" s="65"/>
    </row>
    <row r="652" spans="1:1" ht="12.75" customHeight="1" x14ac:dyDescent="0.2">
      <c r="A652" s="65"/>
    </row>
    <row r="653" spans="1:1" ht="12.75" customHeight="1" x14ac:dyDescent="0.2">
      <c r="A653" s="65"/>
    </row>
    <row r="654" spans="1:1" ht="12.75" customHeight="1" x14ac:dyDescent="0.2">
      <c r="A654" s="65"/>
    </row>
    <row r="655" spans="1:1" ht="12.75" customHeight="1" x14ac:dyDescent="0.2">
      <c r="A655" s="65"/>
    </row>
    <row r="656" spans="1:1" ht="12.75" customHeight="1" x14ac:dyDescent="0.2">
      <c r="A656" s="65"/>
    </row>
    <row r="657" spans="1:1" ht="12.75" customHeight="1" x14ac:dyDescent="0.2">
      <c r="A657" s="65"/>
    </row>
    <row r="658" spans="1:1" ht="12.75" customHeight="1" x14ac:dyDescent="0.2">
      <c r="A658" s="65"/>
    </row>
    <row r="659" spans="1:1" ht="12.75" customHeight="1" x14ac:dyDescent="0.2">
      <c r="A659" s="65"/>
    </row>
    <row r="660" spans="1:1" ht="12.75" customHeight="1" x14ac:dyDescent="0.2">
      <c r="A660" s="65"/>
    </row>
    <row r="661" spans="1:1" ht="12.75" customHeight="1" x14ac:dyDescent="0.2">
      <c r="A661" s="65"/>
    </row>
    <row r="662" spans="1:1" ht="12.75" customHeight="1" x14ac:dyDescent="0.2">
      <c r="A662" s="65"/>
    </row>
    <row r="663" spans="1:1" ht="12.75" customHeight="1" x14ac:dyDescent="0.2">
      <c r="A663" s="65"/>
    </row>
    <row r="664" spans="1:1" ht="12.75" customHeight="1" x14ac:dyDescent="0.2">
      <c r="A664" s="65"/>
    </row>
    <row r="665" spans="1:1" ht="12.75" customHeight="1" x14ac:dyDescent="0.2">
      <c r="A665" s="65"/>
    </row>
    <row r="666" spans="1:1" ht="12.75" customHeight="1" x14ac:dyDescent="0.2">
      <c r="A666" s="65"/>
    </row>
    <row r="667" spans="1:1" ht="12.75" customHeight="1" x14ac:dyDescent="0.2">
      <c r="A667" s="65"/>
    </row>
    <row r="668" spans="1:1" ht="12.75" customHeight="1" x14ac:dyDescent="0.2">
      <c r="A668" s="65"/>
    </row>
    <row r="669" spans="1:1" ht="12.75" customHeight="1" x14ac:dyDescent="0.2">
      <c r="A669" s="65"/>
    </row>
    <row r="670" spans="1:1" ht="12.75" customHeight="1" x14ac:dyDescent="0.2">
      <c r="A670" s="65"/>
    </row>
    <row r="671" spans="1:1" ht="12.75" customHeight="1" x14ac:dyDescent="0.2">
      <c r="A671" s="65"/>
    </row>
    <row r="672" spans="1:1" ht="12.75" customHeight="1" x14ac:dyDescent="0.2">
      <c r="A672" s="65"/>
    </row>
    <row r="673" spans="1:1" ht="12.75" customHeight="1" x14ac:dyDescent="0.2">
      <c r="A673" s="65"/>
    </row>
    <row r="674" spans="1:1" ht="12.75" customHeight="1" x14ac:dyDescent="0.2">
      <c r="A674" s="65"/>
    </row>
    <row r="675" spans="1:1" ht="12.75" customHeight="1" x14ac:dyDescent="0.2">
      <c r="A675" s="65"/>
    </row>
    <row r="676" spans="1:1" ht="12.75" customHeight="1" x14ac:dyDescent="0.2">
      <c r="A676" s="65"/>
    </row>
    <row r="677" spans="1:1" ht="12.75" customHeight="1" x14ac:dyDescent="0.2">
      <c r="A677" s="65"/>
    </row>
    <row r="678" spans="1:1" ht="12.75" customHeight="1" x14ac:dyDescent="0.2">
      <c r="A678" s="65"/>
    </row>
    <row r="679" spans="1:1" ht="12.75" customHeight="1" x14ac:dyDescent="0.2">
      <c r="A679" s="65"/>
    </row>
    <row r="680" spans="1:1" ht="12.75" customHeight="1" x14ac:dyDescent="0.2">
      <c r="A680" s="65"/>
    </row>
    <row r="681" spans="1:1" ht="12.75" customHeight="1" x14ac:dyDescent="0.2">
      <c r="A681" s="65"/>
    </row>
    <row r="682" spans="1:1" ht="12.75" customHeight="1" x14ac:dyDescent="0.2">
      <c r="A682" s="65"/>
    </row>
    <row r="683" spans="1:1" ht="12.75" customHeight="1" x14ac:dyDescent="0.2">
      <c r="A683" s="65"/>
    </row>
    <row r="684" spans="1:1" ht="12.75" customHeight="1" x14ac:dyDescent="0.2">
      <c r="A684" s="65"/>
    </row>
    <row r="685" spans="1:1" ht="12.75" customHeight="1" x14ac:dyDescent="0.2">
      <c r="A685" s="65"/>
    </row>
    <row r="686" spans="1:1" ht="12.75" customHeight="1" x14ac:dyDescent="0.2">
      <c r="A686" s="65"/>
    </row>
    <row r="687" spans="1:1" ht="12.75" customHeight="1" x14ac:dyDescent="0.2">
      <c r="A687" s="65"/>
    </row>
    <row r="688" spans="1:1" ht="12.75" customHeight="1" x14ac:dyDescent="0.2">
      <c r="A688" s="65"/>
    </row>
    <row r="689" spans="1:1" ht="12.75" customHeight="1" x14ac:dyDescent="0.2">
      <c r="A689" s="65"/>
    </row>
    <row r="690" spans="1:1" ht="12.75" customHeight="1" x14ac:dyDescent="0.2">
      <c r="A690" s="65"/>
    </row>
    <row r="691" spans="1:1" ht="12.75" customHeight="1" x14ac:dyDescent="0.2">
      <c r="A691" s="65"/>
    </row>
    <row r="692" spans="1:1" ht="12.75" customHeight="1" x14ac:dyDescent="0.2">
      <c r="A692" s="65"/>
    </row>
    <row r="693" spans="1:1" ht="12.75" customHeight="1" x14ac:dyDescent="0.2">
      <c r="A693" s="65"/>
    </row>
    <row r="694" spans="1:1" ht="12.75" customHeight="1" x14ac:dyDescent="0.2">
      <c r="A694" s="65"/>
    </row>
    <row r="695" spans="1:1" ht="12.75" customHeight="1" x14ac:dyDescent="0.2">
      <c r="A695" s="65"/>
    </row>
    <row r="696" spans="1:1" ht="12.75" customHeight="1" x14ac:dyDescent="0.2">
      <c r="A696" s="65"/>
    </row>
    <row r="697" spans="1:1" ht="12.75" customHeight="1" x14ac:dyDescent="0.2">
      <c r="A697" s="65"/>
    </row>
    <row r="698" spans="1:1" ht="12.75" customHeight="1" x14ac:dyDescent="0.2">
      <c r="A698" s="65"/>
    </row>
    <row r="699" spans="1:1" ht="12.75" customHeight="1" x14ac:dyDescent="0.2">
      <c r="A699" s="65"/>
    </row>
    <row r="700" spans="1:1" ht="12.75" customHeight="1" x14ac:dyDescent="0.2">
      <c r="A700" s="65"/>
    </row>
    <row r="701" spans="1:1" ht="12.75" customHeight="1" x14ac:dyDescent="0.2">
      <c r="A701" s="65"/>
    </row>
    <row r="702" spans="1:1" ht="12.75" customHeight="1" x14ac:dyDescent="0.2">
      <c r="A702" s="65"/>
    </row>
    <row r="703" spans="1:1" ht="12.75" customHeight="1" x14ac:dyDescent="0.2">
      <c r="A703" s="65"/>
    </row>
    <row r="704" spans="1:1" ht="12.75" customHeight="1" x14ac:dyDescent="0.2">
      <c r="A704" s="65"/>
    </row>
    <row r="705" spans="1:1" ht="12.75" customHeight="1" x14ac:dyDescent="0.2">
      <c r="A705" s="65"/>
    </row>
    <row r="706" spans="1:1" ht="12.75" customHeight="1" x14ac:dyDescent="0.2">
      <c r="A706" s="65"/>
    </row>
    <row r="707" spans="1:1" ht="12.75" customHeight="1" x14ac:dyDescent="0.2">
      <c r="A707" s="65"/>
    </row>
    <row r="708" spans="1:1" ht="12.75" customHeight="1" x14ac:dyDescent="0.2">
      <c r="A708" s="65"/>
    </row>
    <row r="709" spans="1:1" ht="12.75" customHeight="1" x14ac:dyDescent="0.2">
      <c r="A709" s="65"/>
    </row>
    <row r="710" spans="1:1" ht="12.75" customHeight="1" x14ac:dyDescent="0.2">
      <c r="A710" s="65"/>
    </row>
    <row r="711" spans="1:1" ht="12.75" customHeight="1" x14ac:dyDescent="0.2">
      <c r="A711" s="65"/>
    </row>
    <row r="712" spans="1:1" ht="12.75" customHeight="1" x14ac:dyDescent="0.2">
      <c r="A712" s="65"/>
    </row>
    <row r="713" spans="1:1" ht="12.75" customHeight="1" x14ac:dyDescent="0.2">
      <c r="A713" s="65"/>
    </row>
    <row r="714" spans="1:1" ht="12.75" customHeight="1" x14ac:dyDescent="0.2">
      <c r="A714" s="65"/>
    </row>
    <row r="715" spans="1:1" ht="12.75" customHeight="1" x14ac:dyDescent="0.2">
      <c r="A715" s="65"/>
    </row>
    <row r="716" spans="1:1" ht="12.75" customHeight="1" x14ac:dyDescent="0.2">
      <c r="A716" s="65"/>
    </row>
    <row r="717" spans="1:1" ht="12.75" customHeight="1" x14ac:dyDescent="0.2">
      <c r="A717" s="65"/>
    </row>
    <row r="718" spans="1:1" ht="12.75" customHeight="1" x14ac:dyDescent="0.2">
      <c r="A718" s="65"/>
    </row>
    <row r="719" spans="1:1" ht="12.75" customHeight="1" x14ac:dyDescent="0.2">
      <c r="A719" s="65"/>
    </row>
    <row r="720" spans="1:1" ht="12.75" customHeight="1" x14ac:dyDescent="0.2">
      <c r="A720" s="65"/>
    </row>
    <row r="721" spans="1:1" ht="12.75" customHeight="1" x14ac:dyDescent="0.2">
      <c r="A721" s="65"/>
    </row>
    <row r="722" spans="1:1" ht="12.75" customHeight="1" x14ac:dyDescent="0.2">
      <c r="A722" s="65"/>
    </row>
    <row r="723" spans="1:1" ht="12.75" customHeight="1" x14ac:dyDescent="0.2">
      <c r="A723" s="65"/>
    </row>
    <row r="724" spans="1:1" ht="12.75" customHeight="1" x14ac:dyDescent="0.2">
      <c r="A724" s="65"/>
    </row>
    <row r="725" spans="1:1" ht="12.75" customHeight="1" x14ac:dyDescent="0.2">
      <c r="A725" s="65"/>
    </row>
    <row r="726" spans="1:1" ht="12.75" customHeight="1" x14ac:dyDescent="0.2">
      <c r="A726" s="65"/>
    </row>
    <row r="727" spans="1:1" ht="12.75" customHeight="1" x14ac:dyDescent="0.2">
      <c r="A727" s="65"/>
    </row>
    <row r="728" spans="1:1" ht="12.75" customHeight="1" x14ac:dyDescent="0.2">
      <c r="A728" s="65"/>
    </row>
    <row r="729" spans="1:1" ht="12.75" customHeight="1" x14ac:dyDescent="0.2">
      <c r="A729" s="65"/>
    </row>
    <row r="730" spans="1:1" ht="12.75" customHeight="1" x14ac:dyDescent="0.2">
      <c r="A730" s="65"/>
    </row>
    <row r="731" spans="1:1" ht="12.75" customHeight="1" x14ac:dyDescent="0.2">
      <c r="A731" s="65"/>
    </row>
    <row r="732" spans="1:1" ht="12.75" customHeight="1" x14ac:dyDescent="0.2">
      <c r="A732" s="65"/>
    </row>
    <row r="733" spans="1:1" ht="12.75" customHeight="1" x14ac:dyDescent="0.2">
      <c r="A733" s="65"/>
    </row>
    <row r="734" spans="1:1" ht="12.75" customHeight="1" x14ac:dyDescent="0.2">
      <c r="A734" s="65"/>
    </row>
    <row r="735" spans="1:1" ht="12.75" customHeight="1" x14ac:dyDescent="0.2">
      <c r="A735" s="65"/>
    </row>
    <row r="736" spans="1:1" ht="12.75" customHeight="1" x14ac:dyDescent="0.2">
      <c r="A736" s="65"/>
    </row>
    <row r="737" spans="1:1" ht="12.75" customHeight="1" x14ac:dyDescent="0.2">
      <c r="A737" s="65"/>
    </row>
    <row r="738" spans="1:1" ht="12.75" customHeight="1" x14ac:dyDescent="0.2">
      <c r="A738" s="65"/>
    </row>
    <row r="739" spans="1:1" ht="12.75" customHeight="1" x14ac:dyDescent="0.2">
      <c r="A739" s="65"/>
    </row>
    <row r="740" spans="1:1" ht="12.75" customHeight="1" x14ac:dyDescent="0.2">
      <c r="A740" s="65"/>
    </row>
    <row r="741" spans="1:1" ht="12.75" customHeight="1" x14ac:dyDescent="0.2">
      <c r="A741" s="65"/>
    </row>
    <row r="742" spans="1:1" ht="12.75" customHeight="1" x14ac:dyDescent="0.2">
      <c r="A742" s="65"/>
    </row>
    <row r="743" spans="1:1" ht="12.75" customHeight="1" x14ac:dyDescent="0.2">
      <c r="A743" s="65"/>
    </row>
    <row r="744" spans="1:1" ht="12.75" customHeight="1" x14ac:dyDescent="0.2">
      <c r="A744" s="65"/>
    </row>
    <row r="745" spans="1:1" ht="12.75" customHeight="1" x14ac:dyDescent="0.2">
      <c r="A745" s="65"/>
    </row>
    <row r="746" spans="1:1" ht="12.75" customHeight="1" x14ac:dyDescent="0.2">
      <c r="A746" s="65"/>
    </row>
    <row r="747" spans="1:1" ht="12.75" customHeight="1" x14ac:dyDescent="0.2">
      <c r="A747" s="65"/>
    </row>
    <row r="748" spans="1:1" ht="12.75" customHeight="1" x14ac:dyDescent="0.2">
      <c r="A748" s="65"/>
    </row>
    <row r="749" spans="1:1" ht="12.75" customHeight="1" x14ac:dyDescent="0.2">
      <c r="A749" s="65"/>
    </row>
    <row r="750" spans="1:1" ht="12.75" customHeight="1" x14ac:dyDescent="0.2">
      <c r="A750" s="65"/>
    </row>
    <row r="751" spans="1:1" ht="12.75" customHeight="1" x14ac:dyDescent="0.2">
      <c r="A751" s="65"/>
    </row>
    <row r="752" spans="1:1" ht="12.75" customHeight="1" x14ac:dyDescent="0.2">
      <c r="A752" s="65"/>
    </row>
    <row r="753" spans="1:1" ht="12.75" customHeight="1" x14ac:dyDescent="0.2">
      <c r="A753" s="65"/>
    </row>
    <row r="754" spans="1:1" ht="12.75" customHeight="1" x14ac:dyDescent="0.2">
      <c r="A754" s="65"/>
    </row>
    <row r="755" spans="1:1" ht="12.75" customHeight="1" x14ac:dyDescent="0.2">
      <c r="A755" s="65"/>
    </row>
    <row r="756" spans="1:1" ht="12.75" customHeight="1" x14ac:dyDescent="0.2">
      <c r="A756" s="65"/>
    </row>
    <row r="757" spans="1:1" ht="12.75" customHeight="1" x14ac:dyDescent="0.2">
      <c r="A757" s="65"/>
    </row>
    <row r="758" spans="1:1" ht="12.75" customHeight="1" x14ac:dyDescent="0.2">
      <c r="A758" s="65"/>
    </row>
    <row r="759" spans="1:1" ht="12.75" customHeight="1" x14ac:dyDescent="0.2">
      <c r="A759" s="65"/>
    </row>
    <row r="760" spans="1:1" ht="12.75" customHeight="1" x14ac:dyDescent="0.2">
      <c r="A760" s="65"/>
    </row>
    <row r="761" spans="1:1" ht="12.75" customHeight="1" x14ac:dyDescent="0.2">
      <c r="A761" s="65"/>
    </row>
    <row r="762" spans="1:1" ht="12.75" customHeight="1" x14ac:dyDescent="0.2">
      <c r="A762" s="65"/>
    </row>
    <row r="763" spans="1:1" ht="12.75" customHeight="1" x14ac:dyDescent="0.2">
      <c r="A763" s="65"/>
    </row>
    <row r="764" spans="1:1" ht="12.75" customHeight="1" x14ac:dyDescent="0.2">
      <c r="A764" s="65"/>
    </row>
    <row r="765" spans="1:1" ht="12.75" customHeight="1" x14ac:dyDescent="0.2">
      <c r="A765" s="65"/>
    </row>
    <row r="766" spans="1:1" ht="12.75" customHeight="1" x14ac:dyDescent="0.2">
      <c r="A766" s="65"/>
    </row>
    <row r="767" spans="1:1" ht="12.75" customHeight="1" x14ac:dyDescent="0.2">
      <c r="A767" s="65"/>
    </row>
    <row r="768" spans="1:1" ht="12.75" customHeight="1" x14ac:dyDescent="0.2">
      <c r="A768" s="65"/>
    </row>
    <row r="769" spans="1:1" ht="12.75" customHeight="1" x14ac:dyDescent="0.2">
      <c r="A769" s="65"/>
    </row>
    <row r="770" spans="1:1" ht="12.75" customHeight="1" x14ac:dyDescent="0.2">
      <c r="A770" s="65"/>
    </row>
    <row r="771" spans="1:1" ht="12.75" customHeight="1" x14ac:dyDescent="0.2">
      <c r="A771" s="65"/>
    </row>
    <row r="772" spans="1:1" ht="12.75" customHeight="1" x14ac:dyDescent="0.2">
      <c r="A772" s="65"/>
    </row>
    <row r="773" spans="1:1" ht="12.75" customHeight="1" x14ac:dyDescent="0.2">
      <c r="A773" s="65"/>
    </row>
    <row r="774" spans="1:1" ht="12.75" customHeight="1" x14ac:dyDescent="0.2">
      <c r="A774" s="65"/>
    </row>
    <row r="775" spans="1:1" ht="12.75" customHeight="1" x14ac:dyDescent="0.2">
      <c r="A775" s="65"/>
    </row>
    <row r="776" spans="1:1" ht="12.75" customHeight="1" x14ac:dyDescent="0.2">
      <c r="A776" s="65"/>
    </row>
    <row r="777" spans="1:1" ht="12.75" customHeight="1" x14ac:dyDescent="0.2">
      <c r="A777" s="65"/>
    </row>
    <row r="778" spans="1:1" ht="12.75" customHeight="1" x14ac:dyDescent="0.2">
      <c r="A778" s="65"/>
    </row>
    <row r="779" spans="1:1" ht="12.75" customHeight="1" x14ac:dyDescent="0.2">
      <c r="A779" s="65"/>
    </row>
    <row r="780" spans="1:1" ht="12.75" customHeight="1" x14ac:dyDescent="0.2">
      <c r="A780" s="65"/>
    </row>
    <row r="781" spans="1:1" ht="12.75" customHeight="1" x14ac:dyDescent="0.2">
      <c r="A781" s="65"/>
    </row>
    <row r="782" spans="1:1" ht="12.75" customHeight="1" x14ac:dyDescent="0.2">
      <c r="A782" s="65"/>
    </row>
    <row r="783" spans="1:1" ht="12.75" customHeight="1" x14ac:dyDescent="0.2">
      <c r="A783" s="65"/>
    </row>
    <row r="784" spans="1:1" ht="12.75" customHeight="1" x14ac:dyDescent="0.2">
      <c r="A784" s="65"/>
    </row>
    <row r="785" spans="1:1" ht="12.75" customHeight="1" x14ac:dyDescent="0.2">
      <c r="A785" s="65"/>
    </row>
    <row r="786" spans="1:1" ht="12.75" customHeight="1" x14ac:dyDescent="0.2">
      <c r="A786" s="65"/>
    </row>
    <row r="787" spans="1:1" ht="12.75" customHeight="1" x14ac:dyDescent="0.2">
      <c r="A787" s="65"/>
    </row>
    <row r="788" spans="1:1" ht="12.75" customHeight="1" x14ac:dyDescent="0.2">
      <c r="A788" s="65"/>
    </row>
    <row r="789" spans="1:1" ht="12.75" customHeight="1" x14ac:dyDescent="0.2">
      <c r="A789" s="65"/>
    </row>
    <row r="790" spans="1:1" ht="12.75" customHeight="1" x14ac:dyDescent="0.2">
      <c r="A790" s="65"/>
    </row>
    <row r="791" spans="1:1" ht="12.75" customHeight="1" x14ac:dyDescent="0.2">
      <c r="A791" s="65"/>
    </row>
    <row r="792" spans="1:1" ht="12.75" customHeight="1" x14ac:dyDescent="0.2">
      <c r="A792" s="65"/>
    </row>
    <row r="793" spans="1:1" ht="12.75" customHeight="1" x14ac:dyDescent="0.2">
      <c r="A793" s="65"/>
    </row>
    <row r="794" spans="1:1" ht="12.75" customHeight="1" x14ac:dyDescent="0.2">
      <c r="A794" s="65"/>
    </row>
    <row r="795" spans="1:1" ht="12.75" customHeight="1" x14ac:dyDescent="0.2">
      <c r="A795" s="65"/>
    </row>
    <row r="796" spans="1:1" ht="12.75" customHeight="1" x14ac:dyDescent="0.2">
      <c r="A796" s="65"/>
    </row>
    <row r="797" spans="1:1" ht="12.75" customHeight="1" x14ac:dyDescent="0.2">
      <c r="A797" s="65"/>
    </row>
    <row r="798" spans="1:1" ht="12.75" customHeight="1" x14ac:dyDescent="0.2">
      <c r="A798" s="65"/>
    </row>
    <row r="799" spans="1:1" ht="12.75" customHeight="1" x14ac:dyDescent="0.2">
      <c r="A799" s="65"/>
    </row>
    <row r="800" spans="1:1" ht="12.75" customHeight="1" x14ac:dyDescent="0.2">
      <c r="A800" s="65"/>
    </row>
    <row r="801" spans="1:1" ht="12.75" customHeight="1" x14ac:dyDescent="0.2">
      <c r="A801" s="65"/>
    </row>
    <row r="802" spans="1:1" ht="12.75" customHeight="1" x14ac:dyDescent="0.2">
      <c r="A802" s="65"/>
    </row>
    <row r="803" spans="1:1" ht="12.75" customHeight="1" x14ac:dyDescent="0.2">
      <c r="A803" s="65"/>
    </row>
    <row r="804" spans="1:1" ht="12.75" customHeight="1" x14ac:dyDescent="0.2">
      <c r="A804" s="65"/>
    </row>
    <row r="805" spans="1:1" ht="12.75" customHeight="1" x14ac:dyDescent="0.2">
      <c r="A805" s="65"/>
    </row>
    <row r="806" spans="1:1" ht="12.75" customHeight="1" x14ac:dyDescent="0.2">
      <c r="A806" s="65"/>
    </row>
    <row r="807" spans="1:1" ht="12.75" customHeight="1" x14ac:dyDescent="0.2">
      <c r="A807" s="65"/>
    </row>
    <row r="808" spans="1:1" ht="12.75" customHeight="1" x14ac:dyDescent="0.2">
      <c r="A808" s="65"/>
    </row>
    <row r="809" spans="1:1" ht="12.75" customHeight="1" x14ac:dyDescent="0.2">
      <c r="A809" s="65"/>
    </row>
    <row r="810" spans="1:1" ht="12.75" customHeight="1" x14ac:dyDescent="0.2">
      <c r="A810" s="65"/>
    </row>
    <row r="811" spans="1:1" ht="12.75" customHeight="1" x14ac:dyDescent="0.2">
      <c r="A811" s="65"/>
    </row>
    <row r="812" spans="1:1" ht="12.75" customHeight="1" x14ac:dyDescent="0.2">
      <c r="A812" s="65"/>
    </row>
    <row r="813" spans="1:1" ht="12.75" customHeight="1" x14ac:dyDescent="0.2">
      <c r="A813" s="65"/>
    </row>
    <row r="814" spans="1:1" ht="12.75" customHeight="1" x14ac:dyDescent="0.2">
      <c r="A814" s="65"/>
    </row>
    <row r="815" spans="1:1" ht="12.75" customHeight="1" x14ac:dyDescent="0.2">
      <c r="A815" s="65"/>
    </row>
    <row r="816" spans="1:1" ht="12.75" customHeight="1" x14ac:dyDescent="0.2">
      <c r="A816" s="65"/>
    </row>
    <row r="817" spans="1:1" ht="12.75" customHeight="1" x14ac:dyDescent="0.2">
      <c r="A817" s="65"/>
    </row>
    <row r="818" spans="1:1" ht="12.75" customHeight="1" x14ac:dyDescent="0.2">
      <c r="A818" s="65"/>
    </row>
    <row r="819" spans="1:1" ht="12.75" customHeight="1" x14ac:dyDescent="0.2">
      <c r="A819" s="65"/>
    </row>
    <row r="820" spans="1:1" ht="12.75" customHeight="1" x14ac:dyDescent="0.2">
      <c r="A820" s="65"/>
    </row>
    <row r="821" spans="1:1" ht="12.75" customHeight="1" x14ac:dyDescent="0.2">
      <c r="A821" s="65"/>
    </row>
    <row r="822" spans="1:1" ht="12.75" customHeight="1" x14ac:dyDescent="0.2">
      <c r="A822" s="65"/>
    </row>
    <row r="823" spans="1:1" ht="12.75" customHeight="1" x14ac:dyDescent="0.2">
      <c r="A823" s="65"/>
    </row>
    <row r="824" spans="1:1" ht="12.75" customHeight="1" x14ac:dyDescent="0.2">
      <c r="A824" s="65"/>
    </row>
    <row r="825" spans="1:1" ht="12.75" customHeight="1" x14ac:dyDescent="0.2">
      <c r="A825" s="65"/>
    </row>
    <row r="826" spans="1:1" ht="12.75" customHeight="1" x14ac:dyDescent="0.2">
      <c r="A826" s="65"/>
    </row>
    <row r="827" spans="1:1" ht="12.75" customHeight="1" x14ac:dyDescent="0.2">
      <c r="A827" s="65"/>
    </row>
    <row r="828" spans="1:1" ht="12.75" customHeight="1" x14ac:dyDescent="0.2">
      <c r="A828" s="65"/>
    </row>
    <row r="829" spans="1:1" ht="12.75" customHeight="1" x14ac:dyDescent="0.2">
      <c r="A829" s="65"/>
    </row>
    <row r="830" spans="1:1" ht="12.75" customHeight="1" x14ac:dyDescent="0.2">
      <c r="A830" s="65"/>
    </row>
    <row r="831" spans="1:1" ht="12.75" customHeight="1" x14ac:dyDescent="0.2">
      <c r="A831" s="65"/>
    </row>
    <row r="832" spans="1:1" ht="12.75" customHeight="1" x14ac:dyDescent="0.2">
      <c r="A832" s="65"/>
    </row>
    <row r="833" spans="1:1" ht="12.75" customHeight="1" x14ac:dyDescent="0.2">
      <c r="A833" s="65"/>
    </row>
    <row r="834" spans="1:1" ht="12.75" customHeight="1" x14ac:dyDescent="0.2">
      <c r="A834" s="65"/>
    </row>
    <row r="835" spans="1:1" ht="12.75" customHeight="1" x14ac:dyDescent="0.2">
      <c r="A835" s="65"/>
    </row>
    <row r="836" spans="1:1" ht="12.75" customHeight="1" x14ac:dyDescent="0.2">
      <c r="A836" s="65"/>
    </row>
    <row r="837" spans="1:1" ht="12.75" customHeight="1" x14ac:dyDescent="0.2">
      <c r="A837" s="65"/>
    </row>
    <row r="838" spans="1:1" ht="12.75" customHeight="1" x14ac:dyDescent="0.2">
      <c r="A838" s="65"/>
    </row>
    <row r="839" spans="1:1" ht="12.75" customHeight="1" x14ac:dyDescent="0.2">
      <c r="A839" s="65"/>
    </row>
    <row r="840" spans="1:1" ht="12.75" customHeight="1" x14ac:dyDescent="0.2">
      <c r="A840" s="65"/>
    </row>
    <row r="841" spans="1:1" ht="12.75" customHeight="1" x14ac:dyDescent="0.2">
      <c r="A841" s="65"/>
    </row>
    <row r="842" spans="1:1" ht="12.75" customHeight="1" x14ac:dyDescent="0.2">
      <c r="A842" s="65"/>
    </row>
    <row r="843" spans="1:1" ht="12.75" customHeight="1" x14ac:dyDescent="0.2">
      <c r="A843" s="65"/>
    </row>
    <row r="844" spans="1:1" ht="12.75" customHeight="1" x14ac:dyDescent="0.2">
      <c r="A844" s="65"/>
    </row>
    <row r="845" spans="1:1" ht="12.75" customHeight="1" x14ac:dyDescent="0.2">
      <c r="A845" s="65"/>
    </row>
    <row r="846" spans="1:1" ht="12.75" customHeight="1" x14ac:dyDescent="0.2">
      <c r="A846" s="65"/>
    </row>
    <row r="847" spans="1:1" ht="12.75" customHeight="1" x14ac:dyDescent="0.2">
      <c r="A847" s="65"/>
    </row>
    <row r="848" spans="1:1" ht="12.75" customHeight="1" x14ac:dyDescent="0.2">
      <c r="A848" s="65"/>
    </row>
    <row r="849" spans="1:1" ht="12.75" customHeight="1" x14ac:dyDescent="0.2">
      <c r="A849" s="65"/>
    </row>
    <row r="850" spans="1:1" ht="12.75" customHeight="1" x14ac:dyDescent="0.2">
      <c r="A850" s="65"/>
    </row>
    <row r="851" spans="1:1" ht="12.75" customHeight="1" x14ac:dyDescent="0.2">
      <c r="A851" s="65"/>
    </row>
    <row r="852" spans="1:1" ht="12.75" customHeight="1" x14ac:dyDescent="0.2">
      <c r="A852" s="65"/>
    </row>
    <row r="853" spans="1:1" ht="12.75" customHeight="1" x14ac:dyDescent="0.2">
      <c r="A853" s="65"/>
    </row>
    <row r="854" spans="1:1" ht="12.75" customHeight="1" x14ac:dyDescent="0.2">
      <c r="A854" s="65"/>
    </row>
    <row r="855" spans="1:1" ht="12.75" customHeight="1" x14ac:dyDescent="0.2">
      <c r="A855" s="65"/>
    </row>
    <row r="856" spans="1:1" ht="12.75" customHeight="1" x14ac:dyDescent="0.2">
      <c r="A856" s="65"/>
    </row>
    <row r="857" spans="1:1" ht="12.75" customHeight="1" x14ac:dyDescent="0.2">
      <c r="A857" s="65"/>
    </row>
    <row r="858" spans="1:1" ht="12.75" customHeight="1" x14ac:dyDescent="0.2">
      <c r="A858" s="65"/>
    </row>
    <row r="859" spans="1:1" ht="12.75" customHeight="1" x14ac:dyDescent="0.2">
      <c r="A859" s="65"/>
    </row>
    <row r="860" spans="1:1" ht="12.75" customHeight="1" x14ac:dyDescent="0.2">
      <c r="A860" s="65"/>
    </row>
    <row r="861" spans="1:1" ht="12.75" customHeight="1" x14ac:dyDescent="0.2">
      <c r="A861" s="65"/>
    </row>
    <row r="862" spans="1:1" ht="12.75" customHeight="1" x14ac:dyDescent="0.2">
      <c r="A862" s="65"/>
    </row>
    <row r="863" spans="1:1" ht="12.75" customHeight="1" x14ac:dyDescent="0.2">
      <c r="A863" s="65"/>
    </row>
    <row r="864" spans="1:1" ht="12.75" customHeight="1" x14ac:dyDescent="0.2">
      <c r="A864" s="65"/>
    </row>
    <row r="865" spans="1:1" ht="12.75" customHeight="1" x14ac:dyDescent="0.2">
      <c r="A865" s="65"/>
    </row>
    <row r="866" spans="1:1" ht="12.75" customHeight="1" x14ac:dyDescent="0.2">
      <c r="A866" s="65"/>
    </row>
    <row r="867" spans="1:1" ht="12.75" customHeight="1" x14ac:dyDescent="0.2">
      <c r="A867" s="65"/>
    </row>
    <row r="868" spans="1:1" ht="12.75" customHeight="1" x14ac:dyDescent="0.2">
      <c r="A868" s="65"/>
    </row>
    <row r="869" spans="1:1" ht="12.75" customHeight="1" x14ac:dyDescent="0.2">
      <c r="A869" s="65"/>
    </row>
    <row r="870" spans="1:1" ht="12.75" customHeight="1" x14ac:dyDescent="0.2">
      <c r="A870" s="65"/>
    </row>
    <row r="871" spans="1:1" ht="12.75" customHeight="1" x14ac:dyDescent="0.2">
      <c r="A871" s="65"/>
    </row>
    <row r="872" spans="1:1" ht="12.75" customHeight="1" x14ac:dyDescent="0.2">
      <c r="A872" s="65"/>
    </row>
    <row r="873" spans="1:1" ht="12.75" customHeight="1" x14ac:dyDescent="0.2">
      <c r="A873" s="65"/>
    </row>
    <row r="874" spans="1:1" ht="12.75" customHeight="1" x14ac:dyDescent="0.2">
      <c r="A874" s="65"/>
    </row>
    <row r="875" spans="1:1" ht="12.75" customHeight="1" x14ac:dyDescent="0.2">
      <c r="A875" s="65"/>
    </row>
    <row r="876" spans="1:1" ht="12.75" customHeight="1" x14ac:dyDescent="0.2">
      <c r="A876" s="65"/>
    </row>
    <row r="877" spans="1:1" ht="12.75" customHeight="1" x14ac:dyDescent="0.2">
      <c r="A877" s="65"/>
    </row>
    <row r="878" spans="1:1" ht="12.75" customHeight="1" x14ac:dyDescent="0.2">
      <c r="A878" s="65"/>
    </row>
    <row r="879" spans="1:1" ht="12.75" customHeight="1" x14ac:dyDescent="0.2">
      <c r="A879" s="65"/>
    </row>
    <row r="880" spans="1:1" ht="12.75" customHeight="1" x14ac:dyDescent="0.2">
      <c r="A880" s="65"/>
    </row>
    <row r="881" spans="1:1" ht="12.75" customHeight="1" x14ac:dyDescent="0.2">
      <c r="A881" s="65"/>
    </row>
    <row r="882" spans="1:1" ht="12.75" customHeight="1" x14ac:dyDescent="0.2">
      <c r="A882" s="65"/>
    </row>
    <row r="883" spans="1:1" ht="12.75" customHeight="1" x14ac:dyDescent="0.2">
      <c r="A883" s="65"/>
    </row>
    <row r="884" spans="1:1" ht="12.75" customHeight="1" x14ac:dyDescent="0.2">
      <c r="A884" s="65"/>
    </row>
    <row r="885" spans="1:1" ht="12.75" customHeight="1" x14ac:dyDescent="0.2">
      <c r="A885" s="65"/>
    </row>
    <row r="886" spans="1:1" ht="12.75" customHeight="1" x14ac:dyDescent="0.2">
      <c r="A886" s="65"/>
    </row>
    <row r="887" spans="1:1" ht="12.75" customHeight="1" x14ac:dyDescent="0.2">
      <c r="A887" s="65"/>
    </row>
    <row r="888" spans="1:1" ht="12.75" customHeight="1" x14ac:dyDescent="0.2">
      <c r="A888" s="65"/>
    </row>
    <row r="889" spans="1:1" ht="12.75" customHeight="1" x14ac:dyDescent="0.2">
      <c r="A889" s="65"/>
    </row>
    <row r="890" spans="1:1" ht="12.75" customHeight="1" x14ac:dyDescent="0.2">
      <c r="A890" s="65"/>
    </row>
    <row r="891" spans="1:1" ht="12.75" customHeight="1" x14ac:dyDescent="0.2">
      <c r="A891" s="65"/>
    </row>
    <row r="892" spans="1:1" ht="12.75" customHeight="1" x14ac:dyDescent="0.2">
      <c r="A892" s="65"/>
    </row>
    <row r="893" spans="1:1" ht="12.75" customHeight="1" x14ac:dyDescent="0.2">
      <c r="A893" s="65"/>
    </row>
    <row r="894" spans="1:1" ht="12.75" customHeight="1" x14ac:dyDescent="0.2">
      <c r="A894" s="65"/>
    </row>
    <row r="895" spans="1:1" ht="12.75" customHeight="1" x14ac:dyDescent="0.2">
      <c r="A895" s="65"/>
    </row>
    <row r="896" spans="1:1" ht="12.75" customHeight="1" x14ac:dyDescent="0.2">
      <c r="A896" s="65"/>
    </row>
    <row r="897" spans="1:1" ht="12.75" customHeight="1" x14ac:dyDescent="0.2">
      <c r="A897" s="65"/>
    </row>
    <row r="898" spans="1:1" ht="12.75" customHeight="1" x14ac:dyDescent="0.2">
      <c r="A898" s="65"/>
    </row>
    <row r="899" spans="1:1" ht="12.75" customHeight="1" x14ac:dyDescent="0.2">
      <c r="A899" s="65"/>
    </row>
    <row r="900" spans="1:1" ht="12.75" customHeight="1" x14ac:dyDescent="0.2">
      <c r="A900" s="65"/>
    </row>
    <row r="901" spans="1:1" ht="12.75" customHeight="1" x14ac:dyDescent="0.2">
      <c r="A901" s="65"/>
    </row>
    <row r="902" spans="1:1" ht="12.75" customHeight="1" x14ac:dyDescent="0.2">
      <c r="A902" s="65"/>
    </row>
    <row r="903" spans="1:1" ht="12.75" customHeight="1" x14ac:dyDescent="0.2">
      <c r="A903" s="65"/>
    </row>
    <row r="904" spans="1:1" ht="12.75" customHeight="1" x14ac:dyDescent="0.2">
      <c r="A904" s="65"/>
    </row>
    <row r="905" spans="1:1" ht="12.75" customHeight="1" x14ac:dyDescent="0.2">
      <c r="A905" s="65"/>
    </row>
    <row r="906" spans="1:1" ht="12.75" customHeight="1" x14ac:dyDescent="0.2">
      <c r="A906" s="65"/>
    </row>
    <row r="907" spans="1:1" ht="12.75" customHeight="1" x14ac:dyDescent="0.2">
      <c r="A907" s="65"/>
    </row>
    <row r="908" spans="1:1" ht="12.75" customHeight="1" x14ac:dyDescent="0.2">
      <c r="A908" s="65"/>
    </row>
    <row r="909" spans="1:1" ht="12.75" customHeight="1" x14ac:dyDescent="0.2">
      <c r="A909" s="65"/>
    </row>
    <row r="910" spans="1:1" ht="12.75" customHeight="1" x14ac:dyDescent="0.2">
      <c r="A910" s="65"/>
    </row>
    <row r="911" spans="1:1" ht="12.75" customHeight="1" x14ac:dyDescent="0.2">
      <c r="A911" s="65"/>
    </row>
    <row r="912" spans="1:1" ht="12.75" customHeight="1" x14ac:dyDescent="0.2">
      <c r="A912" s="65"/>
    </row>
    <row r="913" spans="1:1" ht="12.75" customHeight="1" x14ac:dyDescent="0.2">
      <c r="A913" s="65"/>
    </row>
    <row r="914" spans="1:1" ht="12.75" customHeight="1" x14ac:dyDescent="0.2">
      <c r="A914" s="65"/>
    </row>
    <row r="915" spans="1:1" ht="12.75" customHeight="1" x14ac:dyDescent="0.2">
      <c r="A915" s="65"/>
    </row>
    <row r="916" spans="1:1" ht="12.75" customHeight="1" x14ac:dyDescent="0.2">
      <c r="A916" s="65"/>
    </row>
    <row r="917" spans="1:1" ht="12.75" customHeight="1" x14ac:dyDescent="0.2">
      <c r="A917" s="65"/>
    </row>
    <row r="918" spans="1:1" ht="12.75" customHeight="1" x14ac:dyDescent="0.2">
      <c r="A918" s="65"/>
    </row>
    <row r="919" spans="1:1" ht="12.75" customHeight="1" x14ac:dyDescent="0.2">
      <c r="A919" s="65"/>
    </row>
    <row r="920" spans="1:1" ht="12.75" customHeight="1" x14ac:dyDescent="0.2">
      <c r="A920" s="65"/>
    </row>
    <row r="921" spans="1:1" ht="12.75" customHeight="1" x14ac:dyDescent="0.2">
      <c r="A921" s="65"/>
    </row>
    <row r="922" spans="1:1" ht="12.75" customHeight="1" x14ac:dyDescent="0.2">
      <c r="A922" s="65"/>
    </row>
    <row r="923" spans="1:1" ht="12.75" customHeight="1" x14ac:dyDescent="0.2">
      <c r="A923" s="65"/>
    </row>
    <row r="924" spans="1:1" ht="12.75" customHeight="1" x14ac:dyDescent="0.2">
      <c r="A924" s="65"/>
    </row>
    <row r="925" spans="1:1" ht="12.75" customHeight="1" x14ac:dyDescent="0.2">
      <c r="A925" s="65"/>
    </row>
    <row r="926" spans="1:1" ht="12.75" customHeight="1" x14ac:dyDescent="0.2">
      <c r="A926" s="65"/>
    </row>
    <row r="927" spans="1:1" ht="12.75" customHeight="1" x14ac:dyDescent="0.2">
      <c r="A927" s="65"/>
    </row>
    <row r="928" spans="1:1" ht="12.75" customHeight="1" x14ac:dyDescent="0.2">
      <c r="A928" s="65"/>
    </row>
    <row r="929" spans="1:1" ht="12.75" customHeight="1" x14ac:dyDescent="0.2">
      <c r="A929" s="65"/>
    </row>
    <row r="930" spans="1:1" ht="12.75" customHeight="1" x14ac:dyDescent="0.2">
      <c r="A930" s="65"/>
    </row>
    <row r="931" spans="1:1" ht="12.75" customHeight="1" x14ac:dyDescent="0.2">
      <c r="A931" s="65"/>
    </row>
    <row r="932" spans="1:1" ht="12.75" customHeight="1" x14ac:dyDescent="0.2">
      <c r="A932" s="65"/>
    </row>
    <row r="933" spans="1:1" ht="12.75" customHeight="1" x14ac:dyDescent="0.2">
      <c r="A933" s="65"/>
    </row>
    <row r="934" spans="1:1" ht="12.75" customHeight="1" x14ac:dyDescent="0.2">
      <c r="A934" s="65"/>
    </row>
    <row r="935" spans="1:1" ht="12.75" customHeight="1" x14ac:dyDescent="0.2">
      <c r="A935" s="65"/>
    </row>
    <row r="936" spans="1:1" ht="12.75" customHeight="1" x14ac:dyDescent="0.2">
      <c r="A936" s="65"/>
    </row>
    <row r="937" spans="1:1" ht="12.75" customHeight="1" x14ac:dyDescent="0.2">
      <c r="A937" s="65"/>
    </row>
    <row r="938" spans="1:1" ht="12.75" customHeight="1" x14ac:dyDescent="0.2">
      <c r="A938" s="65"/>
    </row>
    <row r="939" spans="1:1" ht="12.75" customHeight="1" x14ac:dyDescent="0.2">
      <c r="A939" s="65"/>
    </row>
    <row r="940" spans="1:1" ht="12.75" customHeight="1" x14ac:dyDescent="0.2">
      <c r="A940" s="65"/>
    </row>
    <row r="941" spans="1:1" ht="12.75" customHeight="1" x14ac:dyDescent="0.2">
      <c r="A941" s="65"/>
    </row>
    <row r="942" spans="1:1" ht="12.75" customHeight="1" x14ac:dyDescent="0.2">
      <c r="A942" s="65"/>
    </row>
    <row r="943" spans="1:1" ht="12.75" customHeight="1" x14ac:dyDescent="0.2">
      <c r="A943" s="65"/>
    </row>
    <row r="944" spans="1:1" ht="12.75" customHeight="1" x14ac:dyDescent="0.2">
      <c r="A944" s="65"/>
    </row>
    <row r="945" spans="1:1" ht="12.75" customHeight="1" x14ac:dyDescent="0.2">
      <c r="A945" s="65"/>
    </row>
    <row r="946" spans="1:1" ht="12.75" customHeight="1" x14ac:dyDescent="0.2">
      <c r="A946" s="65"/>
    </row>
    <row r="947" spans="1:1" ht="12.75" customHeight="1" x14ac:dyDescent="0.2">
      <c r="A947" s="65"/>
    </row>
    <row r="948" spans="1:1" ht="12.75" customHeight="1" x14ac:dyDescent="0.2">
      <c r="A948" s="65"/>
    </row>
    <row r="949" spans="1:1" ht="12.75" customHeight="1" x14ac:dyDescent="0.2">
      <c r="A949" s="65"/>
    </row>
    <row r="950" spans="1:1" ht="12.75" customHeight="1" x14ac:dyDescent="0.2">
      <c r="A950" s="65"/>
    </row>
    <row r="951" spans="1:1" ht="12.75" customHeight="1" x14ac:dyDescent="0.2">
      <c r="A951" s="65"/>
    </row>
    <row r="952" spans="1:1" ht="12.75" customHeight="1" x14ac:dyDescent="0.2">
      <c r="A952" s="65"/>
    </row>
    <row r="953" spans="1:1" ht="12.75" customHeight="1" x14ac:dyDescent="0.2">
      <c r="A953" s="65"/>
    </row>
    <row r="954" spans="1:1" ht="12.75" customHeight="1" x14ac:dyDescent="0.2">
      <c r="A954" s="65"/>
    </row>
    <row r="955" spans="1:1" ht="12.75" customHeight="1" x14ac:dyDescent="0.2">
      <c r="A955" s="65"/>
    </row>
    <row r="956" spans="1:1" ht="12.75" customHeight="1" x14ac:dyDescent="0.2">
      <c r="A956" s="65"/>
    </row>
    <row r="957" spans="1:1" ht="12.75" customHeight="1" x14ac:dyDescent="0.2">
      <c r="A957" s="65"/>
    </row>
    <row r="958" spans="1:1" ht="12.75" customHeight="1" x14ac:dyDescent="0.2">
      <c r="A958" s="65"/>
    </row>
    <row r="959" spans="1:1" ht="12.75" customHeight="1" x14ac:dyDescent="0.2">
      <c r="A959" s="65"/>
    </row>
    <row r="960" spans="1:1" ht="12.75" customHeight="1" x14ac:dyDescent="0.2">
      <c r="A960" s="65"/>
    </row>
    <row r="961" spans="1:1" ht="12.75" customHeight="1" x14ac:dyDescent="0.2">
      <c r="A961" s="65"/>
    </row>
    <row r="962" spans="1:1" ht="12.75" customHeight="1" x14ac:dyDescent="0.2">
      <c r="A962" s="65"/>
    </row>
    <row r="963" spans="1:1" ht="12.75" customHeight="1" x14ac:dyDescent="0.2">
      <c r="A963" s="65"/>
    </row>
    <row r="964" spans="1:1" ht="12.75" customHeight="1" x14ac:dyDescent="0.2">
      <c r="A964" s="65"/>
    </row>
    <row r="965" spans="1:1" ht="12.75" customHeight="1" x14ac:dyDescent="0.2">
      <c r="A965" s="65"/>
    </row>
    <row r="966" spans="1:1" ht="12.75" customHeight="1" x14ac:dyDescent="0.2">
      <c r="A966" s="65"/>
    </row>
    <row r="967" spans="1:1" ht="12.75" customHeight="1" x14ac:dyDescent="0.2">
      <c r="A967" s="65"/>
    </row>
    <row r="968" spans="1:1" ht="12.75" customHeight="1" x14ac:dyDescent="0.2">
      <c r="A968" s="65"/>
    </row>
    <row r="969" spans="1:1" ht="12.75" customHeight="1" x14ac:dyDescent="0.2">
      <c r="A969" s="65"/>
    </row>
    <row r="970" spans="1:1" ht="12.75" customHeight="1" x14ac:dyDescent="0.2">
      <c r="A970" s="65"/>
    </row>
    <row r="971" spans="1:1" ht="12.75" customHeight="1" x14ac:dyDescent="0.2">
      <c r="A971" s="65"/>
    </row>
    <row r="972" spans="1:1" ht="12.75" customHeight="1" x14ac:dyDescent="0.2">
      <c r="A972" s="65"/>
    </row>
    <row r="973" spans="1:1" ht="12.75" customHeight="1" x14ac:dyDescent="0.2">
      <c r="A973" s="65"/>
    </row>
    <row r="974" spans="1:1" ht="12.75" customHeight="1" x14ac:dyDescent="0.2">
      <c r="A974" s="65"/>
    </row>
    <row r="975" spans="1:1" ht="12.75" customHeight="1" x14ac:dyDescent="0.2">
      <c r="A975" s="65"/>
    </row>
    <row r="976" spans="1:1" ht="12.75" customHeight="1" x14ac:dyDescent="0.2">
      <c r="A976" s="65"/>
    </row>
    <row r="977" spans="1:1" ht="12.75" customHeight="1" x14ac:dyDescent="0.2">
      <c r="A977" s="65"/>
    </row>
    <row r="978" spans="1:1" ht="12.75" customHeight="1" x14ac:dyDescent="0.2">
      <c r="A978" s="65"/>
    </row>
    <row r="979" spans="1:1" ht="12.75" customHeight="1" x14ac:dyDescent="0.2">
      <c r="A979" s="65"/>
    </row>
    <row r="980" spans="1:1" ht="12.75" customHeight="1" x14ac:dyDescent="0.2">
      <c r="A980" s="65"/>
    </row>
    <row r="981" spans="1:1" ht="12.75" customHeight="1" x14ac:dyDescent="0.2">
      <c r="A981" s="65"/>
    </row>
    <row r="982" spans="1:1" ht="12.75" customHeight="1" x14ac:dyDescent="0.2">
      <c r="A982" s="65"/>
    </row>
    <row r="983" spans="1:1" ht="12.75" customHeight="1" x14ac:dyDescent="0.2">
      <c r="A983" s="65"/>
    </row>
    <row r="984" spans="1:1" ht="12.75" customHeight="1" x14ac:dyDescent="0.2">
      <c r="A984" s="65"/>
    </row>
    <row r="985" spans="1:1" ht="12.75" customHeight="1" x14ac:dyDescent="0.2">
      <c r="A985" s="65"/>
    </row>
    <row r="986" spans="1:1" ht="12.75" customHeight="1" x14ac:dyDescent="0.2">
      <c r="A986" s="65"/>
    </row>
    <row r="987" spans="1:1" ht="12.75" customHeight="1" x14ac:dyDescent="0.2">
      <c r="A987" s="65"/>
    </row>
    <row r="988" spans="1:1" ht="12.75" customHeight="1" x14ac:dyDescent="0.2">
      <c r="A988" s="65"/>
    </row>
    <row r="989" spans="1:1" ht="12.75" customHeight="1" x14ac:dyDescent="0.2">
      <c r="A989" s="65"/>
    </row>
    <row r="990" spans="1:1" ht="12.75" customHeight="1" x14ac:dyDescent="0.2">
      <c r="A990" s="65"/>
    </row>
    <row r="991" spans="1:1" ht="12.75" customHeight="1" x14ac:dyDescent="0.2">
      <c r="A991" s="65"/>
    </row>
    <row r="992" spans="1:1" ht="12.75" customHeight="1" x14ac:dyDescent="0.2">
      <c r="A992" s="65"/>
    </row>
    <row r="993" spans="1:1" ht="12.75" customHeight="1" x14ac:dyDescent="0.2">
      <c r="A993" s="65"/>
    </row>
    <row r="994" spans="1:1" ht="12.75" customHeight="1" x14ac:dyDescent="0.2">
      <c r="A994" s="65"/>
    </row>
    <row r="995" spans="1:1" ht="12.75" customHeight="1" x14ac:dyDescent="0.2">
      <c r="A995" s="65"/>
    </row>
    <row r="996" spans="1:1" ht="12.75" customHeight="1" x14ac:dyDescent="0.2">
      <c r="A996" s="65"/>
    </row>
    <row r="997" spans="1:1" ht="12.75" customHeight="1" x14ac:dyDescent="0.2">
      <c r="A997" s="65"/>
    </row>
    <row r="998" spans="1:1" ht="12.75" customHeight="1" x14ac:dyDescent="0.2">
      <c r="A998" s="65"/>
    </row>
    <row r="999" spans="1:1" ht="12.75" customHeight="1" x14ac:dyDescent="0.2">
      <c r="A999" s="65"/>
    </row>
    <row r="1000" spans="1:1" ht="12.75" customHeight="1" x14ac:dyDescent="0.2">
      <c r="A1000" s="65"/>
    </row>
  </sheetData>
  <pageMargins left="0.7" right="0.7" top="0.75" bottom="0.75" header="0" footer="0"/>
  <pageSetup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000"/>
  <sheetViews>
    <sheetView showGridLines="0" view="pageBreakPreview" zoomScale="75" zoomScaleNormal="100" zoomScaleSheetLayoutView="75" workbookViewId="0">
      <selection activeCell="J36" sqref="J36"/>
    </sheetView>
  </sheetViews>
  <sheetFormatPr baseColWidth="10" defaultColWidth="14.42578125" defaultRowHeight="15" customHeight="1" x14ac:dyDescent="0.2"/>
  <cols>
    <col min="1" max="1" width="17.42578125" style="83" customWidth="1"/>
    <col min="2" max="2" width="20.28515625" style="83" customWidth="1"/>
    <col min="3" max="3" width="16.28515625" style="83" customWidth="1"/>
    <col min="4" max="4" width="19" style="83" customWidth="1"/>
    <col min="5" max="10" width="17.7109375" style="83" customWidth="1"/>
    <col min="11" max="11" width="16.7109375" style="83" customWidth="1"/>
    <col min="12" max="12" width="15.140625" style="83" customWidth="1"/>
    <col min="13" max="13" width="16.5703125" style="83" customWidth="1"/>
    <col min="14" max="14" width="3.5703125" style="83" customWidth="1"/>
    <col min="15" max="15" width="93.7109375" style="83" hidden="1" customWidth="1"/>
    <col min="16" max="37" width="11.42578125" style="83" customWidth="1"/>
    <col min="38" max="38" width="10" style="83" customWidth="1"/>
    <col min="39" max="40" width="11.42578125" style="83" customWidth="1"/>
    <col min="41" max="16384" width="14.42578125" style="83"/>
  </cols>
  <sheetData>
    <row r="1" spans="1:40" ht="25.5" customHeight="1" x14ac:dyDescent="0.2">
      <c r="A1" s="302"/>
      <c r="B1" s="287"/>
      <c r="C1" s="302" t="s">
        <v>0</v>
      </c>
      <c r="D1" s="286"/>
      <c r="E1" s="286"/>
      <c r="F1" s="286"/>
      <c r="G1" s="286"/>
      <c r="H1" s="286"/>
      <c r="I1" s="286"/>
      <c r="J1" s="287"/>
      <c r="K1" s="276" t="s">
        <v>1</v>
      </c>
      <c r="L1" s="273"/>
      <c r="M1" s="274"/>
      <c r="N1" s="82"/>
      <c r="O1" s="82"/>
      <c r="P1" s="82"/>
      <c r="Q1" s="82"/>
      <c r="R1" s="82"/>
      <c r="S1" s="82"/>
      <c r="T1" s="82"/>
      <c r="U1" s="82"/>
      <c r="V1" s="82"/>
      <c r="W1" s="82"/>
      <c r="X1" s="82"/>
      <c r="Y1" s="82"/>
      <c r="Z1" s="82"/>
      <c r="AA1" s="82"/>
      <c r="AB1" s="82"/>
      <c r="AC1" s="82"/>
      <c r="AD1" s="82"/>
      <c r="AE1" s="82"/>
      <c r="AF1" s="82"/>
      <c r="AG1" s="82"/>
      <c r="AH1" s="82"/>
      <c r="AI1" s="82"/>
      <c r="AJ1" s="82"/>
      <c r="AK1" s="82"/>
      <c r="AM1" s="82"/>
      <c r="AN1" s="82"/>
    </row>
    <row r="2" spans="1:40" ht="25.5" customHeight="1" x14ac:dyDescent="0.2">
      <c r="A2" s="303"/>
      <c r="B2" s="304"/>
      <c r="C2" s="303"/>
      <c r="D2" s="296"/>
      <c r="E2" s="296"/>
      <c r="F2" s="296"/>
      <c r="G2" s="296"/>
      <c r="H2" s="296"/>
      <c r="I2" s="296"/>
      <c r="J2" s="304"/>
      <c r="K2" s="276" t="s">
        <v>2</v>
      </c>
      <c r="L2" s="273"/>
      <c r="M2" s="274"/>
      <c r="N2" s="82"/>
      <c r="O2" s="84" t="s">
        <v>3</v>
      </c>
      <c r="P2" s="82"/>
      <c r="Q2" s="82"/>
      <c r="R2" s="82"/>
      <c r="S2" s="82"/>
      <c r="T2" s="82"/>
      <c r="U2" s="82"/>
      <c r="V2" s="82"/>
      <c r="W2" s="82"/>
      <c r="X2" s="82"/>
      <c r="Y2" s="82"/>
      <c r="Z2" s="82"/>
      <c r="AA2" s="82"/>
      <c r="AB2" s="82"/>
      <c r="AC2" s="82"/>
      <c r="AD2" s="82"/>
      <c r="AE2" s="82"/>
      <c r="AF2" s="82"/>
      <c r="AG2" s="82"/>
      <c r="AH2" s="82"/>
      <c r="AI2" s="82"/>
      <c r="AJ2" s="82"/>
      <c r="AK2" s="82"/>
      <c r="AM2" s="82"/>
      <c r="AN2" s="82"/>
    </row>
    <row r="3" spans="1:40" ht="25.5" customHeight="1" x14ac:dyDescent="0.2">
      <c r="A3" s="288"/>
      <c r="B3" s="290"/>
      <c r="C3" s="288"/>
      <c r="D3" s="289"/>
      <c r="E3" s="289"/>
      <c r="F3" s="289"/>
      <c r="G3" s="289"/>
      <c r="H3" s="289"/>
      <c r="I3" s="289"/>
      <c r="J3" s="290"/>
      <c r="K3" s="276" t="s">
        <v>4</v>
      </c>
      <c r="L3" s="273"/>
      <c r="M3" s="274"/>
      <c r="N3" s="82"/>
      <c r="O3" s="82" t="s">
        <v>5</v>
      </c>
      <c r="P3" s="82"/>
      <c r="Q3" s="82"/>
      <c r="R3" s="82"/>
      <c r="S3" s="82"/>
      <c r="T3" s="82"/>
      <c r="U3" s="82"/>
      <c r="V3" s="82"/>
      <c r="W3" s="82"/>
      <c r="X3" s="82"/>
      <c r="Y3" s="82"/>
      <c r="Z3" s="82"/>
      <c r="AA3" s="82"/>
      <c r="AB3" s="82"/>
      <c r="AC3" s="82"/>
      <c r="AD3" s="82"/>
      <c r="AE3" s="82"/>
      <c r="AF3" s="82"/>
      <c r="AG3" s="82"/>
      <c r="AH3" s="82"/>
      <c r="AI3" s="82"/>
      <c r="AJ3" s="82"/>
      <c r="AK3" s="82"/>
      <c r="AM3" s="82"/>
      <c r="AN3" s="82"/>
    </row>
    <row r="4" spans="1:40" ht="14.25" customHeight="1" x14ac:dyDescent="0.2">
      <c r="A4" s="85"/>
      <c r="B4" s="86"/>
      <c r="C4" s="86"/>
      <c r="D4" s="86"/>
      <c r="E4" s="86"/>
      <c r="F4" s="86"/>
      <c r="G4" s="86"/>
      <c r="H4" s="86"/>
      <c r="I4" s="86"/>
      <c r="J4" s="86"/>
      <c r="K4" s="87"/>
      <c r="L4" s="87"/>
      <c r="M4" s="88"/>
      <c r="N4" s="82"/>
      <c r="O4" s="82" t="s">
        <v>6</v>
      </c>
      <c r="P4" s="82"/>
      <c r="Q4" s="82"/>
      <c r="R4" s="82"/>
      <c r="S4" s="82"/>
      <c r="T4" s="82"/>
      <c r="U4" s="82"/>
      <c r="V4" s="82"/>
      <c r="W4" s="82"/>
      <c r="X4" s="82"/>
      <c r="Y4" s="82"/>
      <c r="Z4" s="82"/>
      <c r="AA4" s="82"/>
      <c r="AB4" s="82"/>
      <c r="AC4" s="82"/>
      <c r="AD4" s="82"/>
      <c r="AE4" s="82"/>
      <c r="AF4" s="82"/>
      <c r="AG4" s="82"/>
      <c r="AH4" s="82"/>
      <c r="AI4" s="82"/>
      <c r="AJ4" s="82"/>
      <c r="AK4" s="82"/>
      <c r="AM4" s="82"/>
      <c r="AN4" s="82"/>
    </row>
    <row r="5" spans="1:40" ht="13.5" customHeight="1" x14ac:dyDescent="0.2">
      <c r="A5" s="282" t="s">
        <v>7</v>
      </c>
      <c r="B5" s="273"/>
      <c r="C5" s="273"/>
      <c r="D5" s="273"/>
      <c r="E5" s="273"/>
      <c r="F5" s="273"/>
      <c r="G5" s="273"/>
      <c r="H5" s="273"/>
      <c r="I5" s="273"/>
      <c r="J5" s="273"/>
      <c r="K5" s="273"/>
      <c r="L5" s="273"/>
      <c r="M5" s="274"/>
      <c r="N5" s="82"/>
      <c r="O5" s="82" t="s">
        <v>8</v>
      </c>
      <c r="P5" s="82"/>
      <c r="Q5" s="82"/>
      <c r="R5" s="82"/>
      <c r="S5" s="82"/>
      <c r="T5" s="82"/>
      <c r="U5" s="82"/>
      <c r="V5" s="82"/>
      <c r="W5" s="82"/>
      <c r="X5" s="82"/>
      <c r="Y5" s="82"/>
      <c r="Z5" s="82"/>
      <c r="AA5" s="82"/>
      <c r="AB5" s="82"/>
      <c r="AC5" s="82"/>
      <c r="AD5" s="82"/>
      <c r="AE5" s="82"/>
      <c r="AF5" s="82"/>
      <c r="AG5" s="82"/>
      <c r="AH5" s="82"/>
      <c r="AI5" s="82"/>
      <c r="AJ5" s="82"/>
      <c r="AK5" s="82"/>
      <c r="AM5" s="82"/>
      <c r="AN5" s="82"/>
    </row>
    <row r="6" spans="1:40" ht="13.5" customHeight="1" x14ac:dyDescent="0.2">
      <c r="A6" s="89"/>
      <c r="B6" s="90"/>
      <c r="C6" s="90"/>
      <c r="D6" s="90"/>
      <c r="E6" s="90"/>
      <c r="F6" s="90"/>
      <c r="G6" s="90"/>
      <c r="H6" s="90"/>
      <c r="I6" s="90"/>
      <c r="J6" s="90"/>
      <c r="K6" s="90"/>
      <c r="L6" s="90"/>
      <c r="M6" s="91"/>
      <c r="N6" s="82"/>
      <c r="O6" s="84" t="s">
        <v>9</v>
      </c>
      <c r="P6" s="82"/>
      <c r="Q6" s="82"/>
      <c r="R6" s="82"/>
      <c r="S6" s="82"/>
      <c r="T6" s="82"/>
      <c r="U6" s="82"/>
      <c r="V6" s="82"/>
      <c r="W6" s="82"/>
      <c r="X6" s="82"/>
      <c r="Y6" s="82"/>
      <c r="Z6" s="82"/>
      <c r="AA6" s="82"/>
      <c r="AB6" s="82"/>
      <c r="AC6" s="82"/>
      <c r="AD6" s="82"/>
      <c r="AE6" s="82"/>
      <c r="AF6" s="82"/>
      <c r="AG6" s="82"/>
      <c r="AH6" s="82"/>
      <c r="AI6" s="82"/>
      <c r="AJ6" s="82"/>
      <c r="AK6" s="82"/>
      <c r="AM6" s="82"/>
      <c r="AN6" s="82"/>
    </row>
    <row r="7" spans="1:40" ht="30" customHeight="1" x14ac:dyDescent="0.2">
      <c r="A7" s="272" t="s">
        <v>10</v>
      </c>
      <c r="B7" s="274"/>
      <c r="C7" s="300" t="s">
        <v>11</v>
      </c>
      <c r="D7" s="273"/>
      <c r="E7" s="273"/>
      <c r="F7" s="273"/>
      <c r="G7" s="273"/>
      <c r="H7" s="274"/>
      <c r="I7" s="272" t="s">
        <v>12</v>
      </c>
      <c r="J7" s="273"/>
      <c r="K7" s="274"/>
      <c r="L7" s="275" t="s">
        <v>13</v>
      </c>
      <c r="M7" s="274"/>
      <c r="N7" s="82"/>
      <c r="O7" s="82" t="s">
        <v>14</v>
      </c>
      <c r="P7" s="82"/>
      <c r="Q7" s="82"/>
      <c r="R7" s="82"/>
      <c r="S7" s="82"/>
      <c r="T7" s="82"/>
      <c r="U7" s="82"/>
      <c r="V7" s="82"/>
      <c r="W7" s="82"/>
      <c r="X7" s="82"/>
      <c r="Y7" s="82"/>
      <c r="Z7" s="82"/>
      <c r="AA7" s="82"/>
      <c r="AB7" s="82"/>
      <c r="AC7" s="82"/>
      <c r="AD7" s="82"/>
      <c r="AE7" s="82"/>
      <c r="AF7" s="82"/>
      <c r="AG7" s="82"/>
      <c r="AH7" s="82"/>
      <c r="AI7" s="82"/>
      <c r="AJ7" s="82"/>
      <c r="AK7" s="82"/>
      <c r="AM7" s="82"/>
      <c r="AN7" s="82"/>
    </row>
    <row r="8" spans="1:40" ht="30" customHeight="1" x14ac:dyDescent="0.2">
      <c r="A8" s="272" t="s">
        <v>15</v>
      </c>
      <c r="B8" s="274"/>
      <c r="C8" s="300" t="s">
        <v>16</v>
      </c>
      <c r="D8" s="273"/>
      <c r="E8" s="273"/>
      <c r="F8" s="273"/>
      <c r="G8" s="273"/>
      <c r="H8" s="273"/>
      <c r="I8" s="273"/>
      <c r="J8" s="273"/>
      <c r="K8" s="273"/>
      <c r="L8" s="273"/>
      <c r="M8" s="274"/>
      <c r="N8" s="82"/>
      <c r="O8" s="82" t="s">
        <v>17</v>
      </c>
      <c r="P8" s="82"/>
      <c r="Q8" s="82"/>
      <c r="R8" s="82"/>
      <c r="S8" s="82"/>
      <c r="T8" s="82"/>
      <c r="U8" s="82"/>
      <c r="V8" s="82"/>
      <c r="W8" s="82"/>
      <c r="X8" s="82"/>
      <c r="Y8" s="82"/>
      <c r="Z8" s="82"/>
      <c r="AA8" s="82"/>
      <c r="AB8" s="82"/>
      <c r="AC8" s="82"/>
      <c r="AD8" s="82"/>
      <c r="AE8" s="82"/>
      <c r="AF8" s="82"/>
      <c r="AG8" s="82"/>
      <c r="AH8" s="82"/>
      <c r="AI8" s="82"/>
      <c r="AJ8" s="82"/>
      <c r="AK8" s="82"/>
      <c r="AM8" s="82"/>
      <c r="AN8" s="82"/>
    </row>
    <row r="9" spans="1:40" ht="30" customHeight="1" x14ac:dyDescent="0.2">
      <c r="A9" s="272" t="s">
        <v>18</v>
      </c>
      <c r="B9" s="274"/>
      <c r="C9" s="300" t="s">
        <v>179</v>
      </c>
      <c r="D9" s="273"/>
      <c r="E9" s="273"/>
      <c r="F9" s="273"/>
      <c r="G9" s="273"/>
      <c r="H9" s="273"/>
      <c r="I9" s="273"/>
      <c r="J9" s="273"/>
      <c r="K9" s="273"/>
      <c r="L9" s="273"/>
      <c r="M9" s="274"/>
      <c r="N9" s="82"/>
      <c r="O9" s="82" t="s">
        <v>20</v>
      </c>
      <c r="P9" s="92"/>
      <c r="Q9" s="82"/>
      <c r="R9" s="82"/>
      <c r="S9" s="82"/>
      <c r="T9" s="82"/>
      <c r="U9" s="82"/>
      <c r="V9" s="82"/>
      <c r="W9" s="82"/>
      <c r="X9" s="82"/>
      <c r="Y9" s="82"/>
      <c r="Z9" s="82"/>
      <c r="AA9" s="82"/>
      <c r="AB9" s="82"/>
      <c r="AC9" s="82"/>
      <c r="AD9" s="82"/>
      <c r="AE9" s="82"/>
      <c r="AF9" s="82"/>
      <c r="AG9" s="82"/>
      <c r="AH9" s="82"/>
      <c r="AI9" s="82"/>
      <c r="AJ9" s="82"/>
      <c r="AK9" s="82"/>
      <c r="AM9" s="82"/>
      <c r="AN9" s="82"/>
    </row>
    <row r="10" spans="1:40" ht="13.5" customHeight="1" x14ac:dyDescent="0.2">
      <c r="A10" s="93"/>
      <c r="B10" s="82"/>
      <c r="C10" s="82"/>
      <c r="D10" s="82"/>
      <c r="E10" s="82"/>
      <c r="F10" s="82"/>
      <c r="G10" s="82"/>
      <c r="H10" s="82"/>
      <c r="I10" s="82"/>
      <c r="J10" s="82"/>
      <c r="K10" s="82"/>
      <c r="L10" s="82"/>
      <c r="M10" s="94"/>
      <c r="N10" s="82"/>
      <c r="O10" s="84" t="s">
        <v>21</v>
      </c>
      <c r="P10" s="82"/>
      <c r="Q10" s="82"/>
      <c r="R10" s="82"/>
      <c r="S10" s="82"/>
      <c r="T10" s="82"/>
      <c r="U10" s="82"/>
      <c r="V10" s="82"/>
      <c r="W10" s="82"/>
      <c r="X10" s="82"/>
      <c r="Y10" s="82"/>
      <c r="Z10" s="82"/>
      <c r="AA10" s="82"/>
      <c r="AB10" s="82"/>
      <c r="AC10" s="82"/>
      <c r="AD10" s="82"/>
      <c r="AE10" s="82"/>
      <c r="AF10" s="82"/>
      <c r="AG10" s="82"/>
      <c r="AH10" s="82"/>
      <c r="AI10" s="82"/>
      <c r="AJ10" s="82"/>
      <c r="AK10" s="82"/>
      <c r="AM10" s="82"/>
      <c r="AN10" s="82"/>
    </row>
    <row r="11" spans="1:40" ht="30" customHeight="1" x14ac:dyDescent="0.2">
      <c r="A11" s="272" t="s">
        <v>22</v>
      </c>
      <c r="B11" s="274"/>
      <c r="C11" s="300" t="s">
        <v>140</v>
      </c>
      <c r="D11" s="273"/>
      <c r="E11" s="273"/>
      <c r="F11" s="273"/>
      <c r="G11" s="273"/>
      <c r="H11" s="273"/>
      <c r="I11" s="273"/>
      <c r="J11" s="273"/>
      <c r="K11" s="95" t="s">
        <v>24</v>
      </c>
      <c r="L11" s="275" t="s">
        <v>141</v>
      </c>
      <c r="M11" s="274"/>
      <c r="N11" s="82"/>
      <c r="O11" s="82" t="s">
        <v>26</v>
      </c>
      <c r="P11" s="82"/>
      <c r="Q11" s="82"/>
      <c r="R11" s="82"/>
      <c r="S11" s="82"/>
      <c r="T11" s="82"/>
      <c r="U11" s="82"/>
      <c r="V11" s="82"/>
      <c r="W11" s="82"/>
      <c r="X11" s="82"/>
      <c r="Y11" s="82"/>
      <c r="Z11" s="82"/>
      <c r="AA11" s="82"/>
      <c r="AB11" s="82"/>
      <c r="AC11" s="82"/>
      <c r="AD11" s="82"/>
      <c r="AE11" s="82"/>
      <c r="AF11" s="82"/>
      <c r="AG11" s="82"/>
      <c r="AH11" s="82"/>
      <c r="AI11" s="82"/>
      <c r="AJ11" s="82"/>
      <c r="AK11" s="82"/>
      <c r="AM11" s="82"/>
      <c r="AN11" s="82"/>
    </row>
    <row r="12" spans="1:40" ht="30" customHeight="1" x14ac:dyDescent="0.2">
      <c r="A12" s="272" t="s">
        <v>27</v>
      </c>
      <c r="B12" s="274"/>
      <c r="C12" s="300" t="s">
        <v>142</v>
      </c>
      <c r="D12" s="273"/>
      <c r="E12" s="273"/>
      <c r="F12" s="273"/>
      <c r="G12" s="273"/>
      <c r="H12" s="273"/>
      <c r="I12" s="273"/>
      <c r="J12" s="273"/>
      <c r="K12" s="273"/>
      <c r="L12" s="273"/>
      <c r="M12" s="274"/>
      <c r="N12" s="82"/>
      <c r="O12" s="82" t="s">
        <v>29</v>
      </c>
      <c r="P12" s="82"/>
      <c r="Q12" s="82"/>
      <c r="R12" s="82"/>
      <c r="S12" s="82"/>
      <c r="T12" s="82"/>
      <c r="U12" s="82"/>
      <c r="V12" s="82"/>
      <c r="W12" s="82"/>
      <c r="X12" s="82"/>
      <c r="Y12" s="82"/>
      <c r="Z12" s="82"/>
      <c r="AA12" s="82"/>
      <c r="AB12" s="82"/>
      <c r="AC12" s="82"/>
      <c r="AD12" s="82"/>
      <c r="AE12" s="82"/>
      <c r="AF12" s="82"/>
      <c r="AG12" s="82"/>
      <c r="AH12" s="82"/>
      <c r="AI12" s="82"/>
      <c r="AJ12" s="82"/>
      <c r="AK12" s="82"/>
      <c r="AM12" s="82"/>
      <c r="AN12" s="82"/>
    </row>
    <row r="13" spans="1:40" ht="30" customHeight="1" x14ac:dyDescent="0.2">
      <c r="A13" s="272" t="s">
        <v>30</v>
      </c>
      <c r="B13" s="274"/>
      <c r="C13" s="300" t="s">
        <v>143</v>
      </c>
      <c r="D13" s="273"/>
      <c r="E13" s="273"/>
      <c r="F13" s="273"/>
      <c r="G13" s="273"/>
      <c r="H13" s="273"/>
      <c r="I13" s="273"/>
      <c r="J13" s="273"/>
      <c r="K13" s="273"/>
      <c r="L13" s="273"/>
      <c r="M13" s="274"/>
      <c r="N13" s="82"/>
      <c r="O13" s="82" t="s">
        <v>32</v>
      </c>
      <c r="P13" s="82"/>
      <c r="Q13" s="82"/>
      <c r="R13" s="82"/>
      <c r="S13" s="82"/>
      <c r="T13" s="82"/>
      <c r="U13" s="82"/>
      <c r="V13" s="82"/>
      <c r="W13" s="82"/>
      <c r="X13" s="82"/>
      <c r="Y13" s="82"/>
      <c r="Z13" s="82"/>
      <c r="AA13" s="82"/>
      <c r="AB13" s="82"/>
      <c r="AC13" s="82"/>
      <c r="AD13" s="82"/>
      <c r="AE13" s="82"/>
      <c r="AF13" s="82"/>
      <c r="AG13" s="82"/>
      <c r="AH13" s="82"/>
      <c r="AI13" s="82"/>
      <c r="AJ13" s="82"/>
      <c r="AK13" s="82"/>
      <c r="AM13" s="82"/>
      <c r="AN13" s="82"/>
    </row>
    <row r="14" spans="1:40" ht="30" customHeight="1" x14ac:dyDescent="0.2">
      <c r="A14" s="272" t="s">
        <v>33</v>
      </c>
      <c r="B14" s="274"/>
      <c r="C14" s="300" t="s">
        <v>34</v>
      </c>
      <c r="D14" s="273"/>
      <c r="E14" s="273"/>
      <c r="F14" s="273"/>
      <c r="G14" s="273"/>
      <c r="H14" s="273"/>
      <c r="I14" s="273"/>
      <c r="J14" s="273"/>
      <c r="K14" s="273"/>
      <c r="L14" s="273"/>
      <c r="M14" s="274"/>
      <c r="N14" s="82"/>
      <c r="O14" s="82" t="s">
        <v>35</v>
      </c>
      <c r="P14" s="82"/>
      <c r="Q14" s="82"/>
      <c r="R14" s="82"/>
      <c r="S14" s="82"/>
      <c r="T14" s="82"/>
      <c r="U14" s="82"/>
      <c r="V14" s="82"/>
      <c r="W14" s="82"/>
      <c r="X14" s="82"/>
      <c r="Y14" s="82"/>
      <c r="Z14" s="82"/>
      <c r="AA14" s="82"/>
      <c r="AB14" s="82"/>
      <c r="AC14" s="82"/>
      <c r="AD14" s="82"/>
      <c r="AE14" s="82"/>
      <c r="AF14" s="82"/>
      <c r="AG14" s="82"/>
      <c r="AH14" s="82"/>
      <c r="AI14" s="82"/>
      <c r="AJ14" s="82"/>
      <c r="AK14" s="82"/>
      <c r="AM14" s="82"/>
      <c r="AN14" s="82"/>
    </row>
    <row r="15" spans="1:40" ht="30" customHeight="1" x14ac:dyDescent="0.2">
      <c r="A15" s="272" t="s">
        <v>36</v>
      </c>
      <c r="B15" s="274"/>
      <c r="C15" s="300" t="s">
        <v>181</v>
      </c>
      <c r="D15" s="273"/>
      <c r="E15" s="273"/>
      <c r="F15" s="273"/>
      <c r="G15" s="273"/>
      <c r="H15" s="273"/>
      <c r="I15" s="273"/>
      <c r="J15" s="273"/>
      <c r="K15" s="273"/>
      <c r="L15" s="273"/>
      <c r="M15" s="274"/>
      <c r="N15" s="82"/>
      <c r="O15" s="82" t="s">
        <v>37</v>
      </c>
      <c r="P15" s="82"/>
      <c r="Q15" s="82"/>
      <c r="R15" s="82"/>
      <c r="S15" s="82"/>
      <c r="T15" s="82"/>
      <c r="U15" s="82"/>
      <c r="V15" s="82"/>
      <c r="W15" s="82"/>
      <c r="X15" s="82"/>
      <c r="Y15" s="82"/>
      <c r="Z15" s="82"/>
      <c r="AA15" s="82"/>
      <c r="AB15" s="82"/>
      <c r="AC15" s="82"/>
      <c r="AD15" s="82"/>
      <c r="AE15" s="82"/>
      <c r="AF15" s="82"/>
      <c r="AG15" s="82"/>
      <c r="AH15" s="82"/>
      <c r="AI15" s="82"/>
      <c r="AJ15" s="82"/>
      <c r="AK15" s="82"/>
      <c r="AM15" s="82"/>
      <c r="AN15" s="82"/>
    </row>
    <row r="16" spans="1:40" ht="13.5" customHeight="1" x14ac:dyDescent="0.2">
      <c r="A16" s="93"/>
      <c r="B16" s="82"/>
      <c r="C16" s="82"/>
      <c r="D16" s="82"/>
      <c r="E16" s="82"/>
      <c r="F16" s="82"/>
      <c r="G16" s="82"/>
      <c r="H16" s="82"/>
      <c r="I16" s="82"/>
      <c r="J16" s="82"/>
      <c r="K16" s="82"/>
      <c r="L16" s="82"/>
      <c r="M16" s="94"/>
      <c r="N16" s="82"/>
      <c r="O16" s="82" t="s">
        <v>38</v>
      </c>
      <c r="P16" s="82"/>
      <c r="Q16" s="82"/>
      <c r="R16" s="82"/>
      <c r="S16" s="82"/>
      <c r="T16" s="82"/>
      <c r="U16" s="82"/>
      <c r="V16" s="82"/>
      <c r="W16" s="82"/>
      <c r="X16" s="82"/>
      <c r="Y16" s="82"/>
      <c r="Z16" s="82"/>
      <c r="AA16" s="82"/>
      <c r="AB16" s="82"/>
      <c r="AC16" s="82"/>
      <c r="AD16" s="82"/>
      <c r="AE16" s="82"/>
      <c r="AF16" s="82"/>
      <c r="AG16" s="82"/>
      <c r="AH16" s="82"/>
      <c r="AI16" s="82"/>
      <c r="AJ16" s="82"/>
      <c r="AK16" s="82"/>
      <c r="AM16" s="82"/>
      <c r="AN16" s="82"/>
    </row>
    <row r="17" spans="1:40" ht="17.25" customHeight="1" x14ac:dyDescent="0.2">
      <c r="A17" s="285" t="s">
        <v>39</v>
      </c>
      <c r="B17" s="287"/>
      <c r="C17" s="285" t="s">
        <v>40</v>
      </c>
      <c r="D17" s="287"/>
      <c r="E17" s="308" t="s">
        <v>41</v>
      </c>
      <c r="F17" s="309"/>
      <c r="G17" s="309"/>
      <c r="H17" s="309"/>
      <c r="I17" s="309"/>
      <c r="J17" s="309"/>
      <c r="K17" s="309"/>
      <c r="L17" s="309"/>
      <c r="M17" s="280"/>
      <c r="N17" s="82"/>
      <c r="O17" s="84" t="s">
        <v>42</v>
      </c>
      <c r="P17" s="82"/>
      <c r="Q17" s="82"/>
      <c r="R17" s="82"/>
      <c r="S17" s="82"/>
      <c r="T17" s="82"/>
      <c r="U17" s="82"/>
      <c r="V17" s="82"/>
      <c r="W17" s="82"/>
      <c r="X17" s="82"/>
      <c r="Y17" s="82"/>
      <c r="Z17" s="82"/>
      <c r="AA17" s="82"/>
      <c r="AB17" s="82"/>
      <c r="AC17" s="82"/>
      <c r="AD17" s="82"/>
      <c r="AE17" s="82"/>
      <c r="AF17" s="82"/>
      <c r="AG17" s="82"/>
      <c r="AH17" s="82"/>
      <c r="AI17" s="82"/>
      <c r="AJ17" s="82"/>
      <c r="AK17" s="82"/>
      <c r="AM17" s="82"/>
      <c r="AN17" s="82"/>
    </row>
    <row r="18" spans="1:40" ht="53.25" customHeight="1" x14ac:dyDescent="0.2">
      <c r="A18" s="288"/>
      <c r="B18" s="290"/>
      <c r="C18" s="288"/>
      <c r="D18" s="290"/>
      <c r="E18" s="96" t="s">
        <v>43</v>
      </c>
      <c r="F18" s="272" t="s">
        <v>44</v>
      </c>
      <c r="G18" s="273"/>
      <c r="H18" s="274"/>
      <c r="I18" s="97" t="s">
        <v>45</v>
      </c>
      <c r="J18" s="272" t="s">
        <v>169</v>
      </c>
      <c r="K18" s="273"/>
      <c r="L18" s="274"/>
      <c r="M18" s="96" t="s">
        <v>46</v>
      </c>
      <c r="N18" s="82"/>
      <c r="O18" s="82" t="s">
        <v>47</v>
      </c>
      <c r="P18" s="82"/>
      <c r="Q18" s="82"/>
      <c r="R18" s="82"/>
      <c r="S18" s="82"/>
      <c r="T18" s="82"/>
      <c r="U18" s="82"/>
      <c r="V18" s="82"/>
      <c r="W18" s="82"/>
      <c r="X18" s="82"/>
      <c r="Y18" s="82"/>
      <c r="Z18" s="82"/>
      <c r="AA18" s="82"/>
      <c r="AB18" s="82"/>
      <c r="AC18" s="82"/>
      <c r="AD18" s="82"/>
      <c r="AE18" s="82"/>
      <c r="AF18" s="82"/>
      <c r="AG18" s="82"/>
      <c r="AH18" s="82"/>
      <c r="AI18" s="82"/>
      <c r="AJ18" s="82"/>
      <c r="AK18" s="82"/>
      <c r="AM18" s="82"/>
      <c r="AN18" s="82"/>
    </row>
    <row r="19" spans="1:40" ht="30" customHeight="1" x14ac:dyDescent="0.2">
      <c r="A19" s="314" t="s">
        <v>144</v>
      </c>
      <c r="B19" s="287"/>
      <c r="C19" s="305" t="s">
        <v>49</v>
      </c>
      <c r="D19" s="287"/>
      <c r="E19" s="98">
        <v>1</v>
      </c>
      <c r="F19" s="275" t="s">
        <v>145</v>
      </c>
      <c r="G19" s="273"/>
      <c r="H19" s="274"/>
      <c r="I19" s="99" t="s">
        <v>51</v>
      </c>
      <c r="J19" s="276" t="s">
        <v>146</v>
      </c>
      <c r="K19" s="273"/>
      <c r="L19" s="274"/>
      <c r="M19" s="100" t="s">
        <v>32</v>
      </c>
      <c r="N19" s="82"/>
      <c r="O19" s="82" t="s">
        <v>53</v>
      </c>
      <c r="P19" s="82"/>
      <c r="Q19" s="82"/>
      <c r="R19" s="82"/>
      <c r="S19" s="82"/>
      <c r="T19" s="82"/>
      <c r="U19" s="82"/>
      <c r="V19" s="82"/>
      <c r="W19" s="82"/>
      <c r="X19" s="82"/>
      <c r="Y19" s="82"/>
      <c r="Z19" s="82"/>
      <c r="AA19" s="82"/>
      <c r="AB19" s="82"/>
      <c r="AC19" s="82"/>
      <c r="AD19" s="82"/>
      <c r="AE19" s="82"/>
      <c r="AF19" s="82"/>
      <c r="AG19" s="82"/>
      <c r="AH19" s="82"/>
      <c r="AI19" s="82"/>
      <c r="AJ19" s="82"/>
      <c r="AK19" s="82"/>
      <c r="AM19" s="82"/>
      <c r="AN19" s="82"/>
    </row>
    <row r="20" spans="1:40" ht="30" customHeight="1" x14ac:dyDescent="0.2">
      <c r="A20" s="303"/>
      <c r="B20" s="304"/>
      <c r="C20" s="303"/>
      <c r="D20" s="304"/>
      <c r="E20" s="98">
        <v>2</v>
      </c>
      <c r="F20" s="275" t="s">
        <v>147</v>
      </c>
      <c r="G20" s="273"/>
      <c r="H20" s="274"/>
      <c r="I20" s="99" t="s">
        <v>51</v>
      </c>
      <c r="J20" s="276" t="s">
        <v>146</v>
      </c>
      <c r="K20" s="273"/>
      <c r="L20" s="274"/>
      <c r="M20" s="100" t="s">
        <v>32</v>
      </c>
      <c r="N20" s="82"/>
      <c r="O20" s="82" t="s">
        <v>13</v>
      </c>
      <c r="P20" s="82"/>
      <c r="Q20" s="82"/>
      <c r="R20" s="82"/>
      <c r="S20" s="82"/>
      <c r="T20" s="82"/>
      <c r="U20" s="82"/>
      <c r="V20" s="82"/>
      <c r="W20" s="82"/>
      <c r="X20" s="82"/>
      <c r="Y20" s="82"/>
      <c r="Z20" s="82"/>
      <c r="AA20" s="82"/>
      <c r="AB20" s="82"/>
      <c r="AC20" s="82"/>
      <c r="AD20" s="82"/>
      <c r="AE20" s="82"/>
      <c r="AF20" s="82"/>
      <c r="AG20" s="82"/>
      <c r="AH20" s="82"/>
      <c r="AI20" s="82"/>
      <c r="AJ20" s="82"/>
      <c r="AK20" s="82"/>
      <c r="AM20" s="82"/>
      <c r="AN20" s="82"/>
    </row>
    <row r="21" spans="1:40" ht="30" customHeight="1" x14ac:dyDescent="0.2">
      <c r="A21" s="303"/>
      <c r="B21" s="304"/>
      <c r="C21" s="303"/>
      <c r="D21" s="304"/>
      <c r="E21" s="98"/>
      <c r="F21" s="275"/>
      <c r="G21" s="273"/>
      <c r="H21" s="274"/>
      <c r="I21" s="99"/>
      <c r="J21" s="276"/>
      <c r="K21" s="273"/>
      <c r="L21" s="274"/>
      <c r="M21" s="100"/>
      <c r="N21" s="82"/>
      <c r="O21" s="82" t="s">
        <v>55</v>
      </c>
      <c r="P21" s="82"/>
      <c r="Q21" s="82"/>
      <c r="R21" s="82"/>
      <c r="S21" s="82"/>
      <c r="T21" s="82"/>
      <c r="U21" s="82"/>
      <c r="V21" s="82"/>
      <c r="W21" s="82"/>
      <c r="X21" s="82"/>
      <c r="Y21" s="82"/>
      <c r="Z21" s="82"/>
      <c r="AA21" s="82"/>
      <c r="AB21" s="82"/>
      <c r="AC21" s="82"/>
      <c r="AD21" s="82"/>
      <c r="AE21" s="82"/>
      <c r="AF21" s="82"/>
      <c r="AG21" s="82"/>
      <c r="AH21" s="82"/>
      <c r="AI21" s="82"/>
      <c r="AJ21" s="82"/>
      <c r="AK21" s="82"/>
      <c r="AM21" s="82"/>
      <c r="AN21" s="82"/>
    </row>
    <row r="22" spans="1:40" ht="30" customHeight="1" x14ac:dyDescent="0.2">
      <c r="A22" s="288"/>
      <c r="B22" s="290"/>
      <c r="C22" s="288"/>
      <c r="D22" s="290"/>
      <c r="E22" s="98"/>
      <c r="F22" s="275"/>
      <c r="G22" s="273"/>
      <c r="H22" s="274"/>
      <c r="I22" s="99"/>
      <c r="J22" s="276"/>
      <c r="K22" s="273"/>
      <c r="L22" s="274"/>
      <c r="M22" s="100"/>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M22" s="82"/>
      <c r="AN22" s="82"/>
    </row>
    <row r="23" spans="1:40" ht="13.5" customHeight="1" x14ac:dyDescent="0.2">
      <c r="A23" s="93"/>
      <c r="B23" s="82"/>
      <c r="C23" s="82"/>
      <c r="D23" s="82"/>
      <c r="E23" s="82"/>
      <c r="F23" s="82"/>
      <c r="G23" s="82"/>
      <c r="H23" s="82"/>
      <c r="I23" s="82"/>
      <c r="J23" s="82"/>
      <c r="K23" s="82"/>
      <c r="L23" s="82"/>
      <c r="M23" s="94"/>
      <c r="N23" s="82"/>
      <c r="O23" s="84" t="s">
        <v>56</v>
      </c>
      <c r="P23" s="82"/>
      <c r="Q23" s="82"/>
      <c r="R23" s="82"/>
      <c r="S23" s="82"/>
      <c r="T23" s="82"/>
      <c r="U23" s="82"/>
      <c r="V23" s="82"/>
      <c r="W23" s="82"/>
      <c r="X23" s="82"/>
      <c r="Y23" s="82"/>
      <c r="Z23" s="82"/>
      <c r="AA23" s="82"/>
      <c r="AB23" s="82"/>
      <c r="AC23" s="82"/>
      <c r="AD23" s="82"/>
      <c r="AE23" s="82"/>
      <c r="AF23" s="82"/>
      <c r="AG23" s="82"/>
      <c r="AH23" s="82"/>
      <c r="AI23" s="82"/>
      <c r="AJ23" s="82"/>
      <c r="AK23" s="82"/>
      <c r="AM23" s="82"/>
      <c r="AN23" s="82">
        <v>2002</v>
      </c>
    </row>
    <row r="24" spans="1:40" ht="45.75" customHeight="1" x14ac:dyDescent="0.2">
      <c r="A24" s="96" t="s">
        <v>57</v>
      </c>
      <c r="B24" s="101" t="s">
        <v>5</v>
      </c>
      <c r="C24" s="102" t="s">
        <v>58</v>
      </c>
      <c r="D24" s="101" t="s">
        <v>17</v>
      </c>
      <c r="E24" s="96" t="s">
        <v>59</v>
      </c>
      <c r="F24" s="103">
        <v>1</v>
      </c>
      <c r="G24" s="96" t="s">
        <v>174</v>
      </c>
      <c r="H24" s="149" t="s">
        <v>60</v>
      </c>
      <c r="I24" s="96" t="s">
        <v>61</v>
      </c>
      <c r="J24" s="149" t="s">
        <v>60</v>
      </c>
      <c r="K24" s="96" t="s">
        <v>62</v>
      </c>
      <c r="L24" s="277" t="s">
        <v>60</v>
      </c>
      <c r="M24" s="274"/>
      <c r="N24" s="82"/>
      <c r="O24" s="105" t="s">
        <v>63</v>
      </c>
      <c r="P24" s="82"/>
      <c r="Q24" s="82"/>
      <c r="R24" s="82"/>
      <c r="S24" s="82"/>
      <c r="T24" s="82"/>
      <c r="U24" s="82"/>
      <c r="V24" s="82"/>
      <c r="W24" s="82"/>
      <c r="X24" s="82"/>
      <c r="Y24" s="82"/>
      <c r="Z24" s="82"/>
      <c r="AA24" s="82"/>
      <c r="AB24" s="82"/>
      <c r="AC24" s="82"/>
      <c r="AD24" s="82"/>
      <c r="AE24" s="82"/>
      <c r="AF24" s="82"/>
      <c r="AG24" s="82"/>
      <c r="AH24" s="82"/>
      <c r="AI24" s="82"/>
      <c r="AJ24" s="82"/>
      <c r="AK24" s="82"/>
      <c r="AM24" s="82"/>
      <c r="AN24" s="82">
        <f>AN23+1</f>
        <v>2003</v>
      </c>
    </row>
    <row r="25" spans="1:40" ht="16.5" customHeight="1" x14ac:dyDescent="0.2">
      <c r="A25" s="283" t="s">
        <v>64</v>
      </c>
      <c r="B25" s="315" t="s">
        <v>32</v>
      </c>
      <c r="C25" s="283" t="s">
        <v>65</v>
      </c>
      <c r="D25" s="315" t="s">
        <v>32</v>
      </c>
      <c r="E25" s="283" t="s">
        <v>66</v>
      </c>
      <c r="F25" s="106" t="s">
        <v>67</v>
      </c>
      <c r="G25" s="107">
        <v>2020</v>
      </c>
      <c r="H25" s="107">
        <v>2021</v>
      </c>
      <c r="I25" s="107">
        <v>2022</v>
      </c>
      <c r="J25" s="107">
        <v>2023</v>
      </c>
      <c r="K25" s="107">
        <v>2024</v>
      </c>
      <c r="L25" s="278" t="s">
        <v>68</v>
      </c>
      <c r="M25" s="274"/>
      <c r="N25" s="82"/>
      <c r="O25" s="105" t="s">
        <v>69</v>
      </c>
      <c r="P25" s="82"/>
      <c r="Q25" s="82"/>
      <c r="R25" s="82"/>
      <c r="S25" s="82"/>
      <c r="T25" s="82"/>
      <c r="U25" s="82"/>
      <c r="V25" s="82"/>
      <c r="W25" s="82"/>
      <c r="X25" s="82"/>
      <c r="Y25" s="82"/>
      <c r="Z25" s="82"/>
      <c r="AA25" s="82"/>
      <c r="AB25" s="82"/>
      <c r="AC25" s="82"/>
      <c r="AD25" s="82"/>
      <c r="AE25" s="82"/>
      <c r="AF25" s="82"/>
      <c r="AG25" s="82"/>
      <c r="AH25" s="82"/>
      <c r="AI25" s="82"/>
      <c r="AJ25" s="82"/>
      <c r="AK25" s="82"/>
      <c r="AM25" s="82"/>
      <c r="AN25" s="82"/>
    </row>
    <row r="26" spans="1:40" ht="30" customHeight="1" x14ac:dyDescent="0.2">
      <c r="A26" s="284"/>
      <c r="B26" s="289"/>
      <c r="C26" s="284"/>
      <c r="D26" s="289"/>
      <c r="E26" s="316"/>
      <c r="F26" s="108" t="s">
        <v>70</v>
      </c>
      <c r="G26" s="150" t="s">
        <v>60</v>
      </c>
      <c r="H26" s="150" t="s">
        <v>60</v>
      </c>
      <c r="I26" s="151" t="s">
        <v>60</v>
      </c>
      <c r="J26" s="149" t="s">
        <v>60</v>
      </c>
      <c r="K26" s="152" t="s">
        <v>60</v>
      </c>
      <c r="L26" s="277" t="s">
        <v>60</v>
      </c>
      <c r="M26" s="274"/>
      <c r="N26" s="82"/>
      <c r="O26" s="105" t="s">
        <v>71</v>
      </c>
      <c r="P26" s="82"/>
      <c r="Q26" s="82"/>
      <c r="R26" s="82"/>
      <c r="S26" s="82"/>
      <c r="T26" s="82"/>
      <c r="U26" s="82"/>
      <c r="V26" s="82"/>
      <c r="W26" s="82"/>
      <c r="X26" s="82"/>
      <c r="Y26" s="82"/>
      <c r="Z26" s="82"/>
      <c r="AA26" s="82"/>
      <c r="AB26" s="82"/>
      <c r="AC26" s="82"/>
      <c r="AD26" s="82"/>
      <c r="AE26" s="82"/>
      <c r="AF26" s="82"/>
      <c r="AG26" s="82"/>
      <c r="AH26" s="82"/>
      <c r="AI26" s="82"/>
      <c r="AJ26" s="82"/>
      <c r="AK26" s="82"/>
      <c r="AM26" s="82"/>
      <c r="AN26" s="82"/>
    </row>
    <row r="27" spans="1:40" ht="30" customHeight="1" x14ac:dyDescent="0.2">
      <c r="A27" s="109"/>
      <c r="B27" s="110"/>
      <c r="C27" s="111"/>
      <c r="D27" s="111"/>
      <c r="E27" s="284"/>
      <c r="F27" s="112" t="s">
        <v>72</v>
      </c>
      <c r="G27" s="150" t="str">
        <f t="shared" ref="G27:H27" si="0">+G26</f>
        <v>N/A</v>
      </c>
      <c r="H27" s="150" t="str">
        <f t="shared" si="0"/>
        <v>N/A</v>
      </c>
      <c r="I27" s="151" t="s">
        <v>60</v>
      </c>
      <c r="J27" s="149" t="s">
        <v>60</v>
      </c>
      <c r="K27" s="149" t="s">
        <v>60</v>
      </c>
      <c r="L27" s="277" t="s">
        <v>60</v>
      </c>
      <c r="M27" s="274"/>
      <c r="N27" s="82"/>
      <c r="O27" s="105" t="s">
        <v>73</v>
      </c>
      <c r="P27" s="82"/>
      <c r="Q27" s="82"/>
      <c r="R27" s="82"/>
      <c r="S27" s="82"/>
      <c r="T27" s="82"/>
      <c r="U27" s="82"/>
      <c r="V27" s="82"/>
      <c r="W27" s="82"/>
      <c r="X27" s="82"/>
      <c r="Y27" s="82"/>
      <c r="Z27" s="82"/>
      <c r="AA27" s="82"/>
      <c r="AB27" s="82"/>
      <c r="AC27" s="82"/>
      <c r="AD27" s="82"/>
      <c r="AE27" s="82"/>
      <c r="AF27" s="82"/>
      <c r="AG27" s="82"/>
      <c r="AH27" s="82"/>
      <c r="AI27" s="82"/>
      <c r="AJ27" s="82"/>
      <c r="AK27" s="82"/>
      <c r="AM27" s="82"/>
      <c r="AN27" s="82"/>
    </row>
    <row r="28" spans="1:40" ht="13.5" customHeight="1" x14ac:dyDescent="0.2">
      <c r="A28" s="93"/>
      <c r="B28" s="82"/>
      <c r="C28" s="82"/>
      <c r="D28" s="82"/>
      <c r="E28" s="82"/>
      <c r="F28" s="82"/>
      <c r="G28" s="82"/>
      <c r="H28" s="82"/>
      <c r="I28" s="82"/>
      <c r="J28" s="82"/>
      <c r="K28" s="82"/>
      <c r="L28" s="82"/>
      <c r="M28" s="94"/>
      <c r="N28" s="82"/>
      <c r="O28" s="105" t="s">
        <v>74</v>
      </c>
      <c r="P28" s="82"/>
      <c r="Q28" s="82"/>
      <c r="R28" s="82"/>
      <c r="S28" s="82"/>
      <c r="T28" s="82"/>
      <c r="U28" s="82"/>
      <c r="V28" s="82"/>
      <c r="W28" s="82"/>
      <c r="X28" s="82"/>
      <c r="Y28" s="82"/>
      <c r="Z28" s="82"/>
      <c r="AA28" s="82"/>
      <c r="AB28" s="82"/>
      <c r="AC28" s="82"/>
      <c r="AD28" s="82"/>
      <c r="AE28" s="82"/>
      <c r="AF28" s="82"/>
      <c r="AG28" s="82"/>
      <c r="AH28" s="82"/>
      <c r="AI28" s="82"/>
      <c r="AJ28" s="82"/>
      <c r="AK28" s="82"/>
      <c r="AM28" s="82"/>
      <c r="AN28" s="82" t="e">
        <f>#REF!+1</f>
        <v>#REF!</v>
      </c>
    </row>
    <row r="29" spans="1:40" ht="24.75" customHeight="1" x14ac:dyDescent="0.2">
      <c r="A29" s="285" t="s">
        <v>75</v>
      </c>
      <c r="B29" s="286"/>
      <c r="C29" s="287"/>
      <c r="D29" s="279" t="s">
        <v>76</v>
      </c>
      <c r="E29" s="280"/>
      <c r="F29" s="113">
        <v>85.01</v>
      </c>
      <c r="G29" s="114" t="s">
        <v>77</v>
      </c>
      <c r="H29" s="115">
        <v>1</v>
      </c>
      <c r="I29" s="311" t="s">
        <v>78</v>
      </c>
      <c r="J29" s="286"/>
      <c r="K29" s="116"/>
      <c r="L29" s="312"/>
      <c r="M29" s="287"/>
      <c r="N29" s="82"/>
      <c r="O29" s="105" t="s">
        <v>79</v>
      </c>
      <c r="P29" s="82"/>
      <c r="Q29" s="82"/>
      <c r="R29" s="82"/>
      <c r="S29" s="82"/>
      <c r="T29" s="82"/>
      <c r="U29" s="82"/>
      <c r="V29" s="82"/>
      <c r="W29" s="82"/>
      <c r="X29" s="82"/>
      <c r="Y29" s="82"/>
      <c r="Z29" s="82"/>
      <c r="AA29" s="82"/>
      <c r="AB29" s="82"/>
      <c r="AC29" s="82"/>
      <c r="AD29" s="82"/>
      <c r="AE29" s="82"/>
      <c r="AF29" s="82"/>
      <c r="AG29" s="82"/>
      <c r="AH29" s="82"/>
      <c r="AI29" s="82"/>
      <c r="AJ29" s="82"/>
      <c r="AK29" s="82"/>
      <c r="AM29" s="82"/>
      <c r="AN29" s="82" t="e">
        <f>AN28+1</f>
        <v>#REF!</v>
      </c>
    </row>
    <row r="30" spans="1:40" ht="24.75" customHeight="1" x14ac:dyDescent="0.2">
      <c r="A30" s="303"/>
      <c r="B30" s="296"/>
      <c r="C30" s="304"/>
      <c r="D30" s="281" t="s">
        <v>80</v>
      </c>
      <c r="E30" s="280"/>
      <c r="F30" s="117">
        <v>60.01</v>
      </c>
      <c r="G30" s="118" t="s">
        <v>77</v>
      </c>
      <c r="H30" s="119">
        <v>0.85</v>
      </c>
      <c r="I30" s="120"/>
      <c r="J30" s="121"/>
      <c r="K30" s="121"/>
      <c r="L30" s="295"/>
      <c r="M30" s="304"/>
      <c r="N30" s="82"/>
      <c r="O30" s="105" t="s">
        <v>81</v>
      </c>
      <c r="P30" s="82"/>
      <c r="Q30" s="82"/>
      <c r="R30" s="82"/>
      <c r="S30" s="82"/>
      <c r="T30" s="82"/>
      <c r="U30" s="82"/>
      <c r="V30" s="82"/>
      <c r="W30" s="82"/>
      <c r="X30" s="82"/>
      <c r="Y30" s="82"/>
      <c r="Z30" s="82"/>
      <c r="AA30" s="82"/>
      <c r="AB30" s="82"/>
      <c r="AC30" s="82"/>
      <c r="AD30" s="82"/>
      <c r="AE30" s="82"/>
      <c r="AF30" s="82"/>
      <c r="AG30" s="82"/>
      <c r="AH30" s="82"/>
      <c r="AI30" s="82"/>
      <c r="AJ30" s="82"/>
      <c r="AK30" s="82"/>
      <c r="AM30" s="82"/>
      <c r="AN30" s="82" t="e">
        <f t="shared" ref="AN30:AN32" si="1">#REF!+1</f>
        <v>#REF!</v>
      </c>
    </row>
    <row r="31" spans="1:40" ht="24.75" customHeight="1" x14ac:dyDescent="0.2">
      <c r="A31" s="288"/>
      <c r="B31" s="289"/>
      <c r="C31" s="290"/>
      <c r="D31" s="317" t="s">
        <v>82</v>
      </c>
      <c r="E31" s="274"/>
      <c r="F31" s="122">
        <v>0</v>
      </c>
      <c r="G31" s="123" t="s">
        <v>77</v>
      </c>
      <c r="H31" s="124">
        <v>0.6</v>
      </c>
      <c r="I31" s="125"/>
      <c r="J31" s="126"/>
      <c r="K31" s="126"/>
      <c r="L31" s="313"/>
      <c r="M31" s="290"/>
      <c r="N31" s="82"/>
      <c r="O31" s="105" t="s">
        <v>177</v>
      </c>
      <c r="P31" s="82"/>
      <c r="Q31" s="82"/>
      <c r="R31" s="82"/>
      <c r="S31" s="82"/>
      <c r="T31" s="82"/>
      <c r="U31" s="82"/>
      <c r="V31" s="82"/>
      <c r="W31" s="82"/>
      <c r="X31" s="82"/>
      <c r="Y31" s="82"/>
      <c r="Z31" s="82"/>
      <c r="AA31" s="82"/>
      <c r="AB31" s="82"/>
      <c r="AC31" s="82"/>
      <c r="AD31" s="82"/>
      <c r="AE31" s="82"/>
      <c r="AF31" s="82"/>
      <c r="AG31" s="82"/>
      <c r="AH31" s="82"/>
      <c r="AI31" s="82"/>
      <c r="AJ31" s="82"/>
      <c r="AK31" s="82"/>
      <c r="AM31" s="82"/>
      <c r="AN31" s="82" t="e">
        <f t="shared" si="1"/>
        <v>#REF!</v>
      </c>
    </row>
    <row r="32" spans="1:40" ht="13.5" customHeight="1" x14ac:dyDescent="0.2">
      <c r="A32" s="93"/>
      <c r="B32" s="82"/>
      <c r="C32" s="82"/>
      <c r="D32" s="82"/>
      <c r="E32" s="82"/>
      <c r="F32" s="82"/>
      <c r="G32" s="82"/>
      <c r="H32" s="82"/>
      <c r="I32" s="82"/>
      <c r="J32" s="82"/>
      <c r="K32" s="82"/>
      <c r="L32" s="82"/>
      <c r="M32" s="94"/>
      <c r="N32" s="82"/>
      <c r="O32" s="105" t="s">
        <v>84</v>
      </c>
      <c r="P32" s="82"/>
      <c r="Q32" s="82"/>
      <c r="R32" s="82"/>
      <c r="S32" s="82"/>
      <c r="T32" s="82"/>
      <c r="U32" s="82"/>
      <c r="V32" s="82"/>
      <c r="W32" s="82"/>
      <c r="X32" s="82"/>
      <c r="Y32" s="82"/>
      <c r="Z32" s="82"/>
      <c r="AA32" s="82"/>
      <c r="AB32" s="82"/>
      <c r="AC32" s="82"/>
      <c r="AD32" s="82"/>
      <c r="AE32" s="82"/>
      <c r="AF32" s="82"/>
      <c r="AG32" s="82"/>
      <c r="AH32" s="82"/>
      <c r="AI32" s="82"/>
      <c r="AJ32" s="82"/>
      <c r="AK32" s="82"/>
      <c r="AM32" s="82"/>
      <c r="AN32" s="82" t="e">
        <f t="shared" si="1"/>
        <v>#REF!</v>
      </c>
    </row>
    <row r="33" spans="1:40" ht="13.5" customHeight="1" x14ac:dyDescent="0.2">
      <c r="A33" s="282" t="s">
        <v>85</v>
      </c>
      <c r="B33" s="273"/>
      <c r="C33" s="273"/>
      <c r="D33" s="273"/>
      <c r="E33" s="273"/>
      <c r="F33" s="273"/>
      <c r="G33" s="273"/>
      <c r="H33" s="273"/>
      <c r="I33" s="273"/>
      <c r="J33" s="273"/>
      <c r="K33" s="273"/>
      <c r="L33" s="273"/>
      <c r="M33" s="274"/>
      <c r="N33" s="82"/>
      <c r="O33" s="105" t="s">
        <v>11</v>
      </c>
      <c r="P33" s="82"/>
      <c r="Q33" s="82"/>
      <c r="R33" s="82"/>
      <c r="S33" s="82"/>
      <c r="T33" s="82"/>
      <c r="U33" s="82"/>
      <c r="V33" s="82"/>
      <c r="W33" s="82"/>
      <c r="X33" s="82"/>
      <c r="Y33" s="82"/>
      <c r="Z33" s="82"/>
      <c r="AA33" s="82"/>
      <c r="AB33" s="82"/>
      <c r="AC33" s="82"/>
      <c r="AD33" s="82"/>
      <c r="AE33" s="82"/>
      <c r="AF33" s="82"/>
      <c r="AG33" s="82"/>
      <c r="AH33" s="82"/>
      <c r="AI33" s="82"/>
      <c r="AJ33" s="82"/>
      <c r="AK33" s="82"/>
      <c r="AM33" s="82"/>
      <c r="AN33" s="82" t="e">
        <f t="shared" ref="AN33:AN34" si="2">AN32+1</f>
        <v>#REF!</v>
      </c>
    </row>
    <row r="34" spans="1:40" ht="13.5" customHeight="1" thickBot="1" x14ac:dyDescent="0.25">
      <c r="A34" s="93"/>
      <c r="B34" s="82"/>
      <c r="C34" s="82"/>
      <c r="D34" s="82"/>
      <c r="E34" s="82"/>
      <c r="F34" s="82"/>
      <c r="G34" s="82"/>
      <c r="H34" s="82"/>
      <c r="I34" s="82"/>
      <c r="J34" s="82"/>
      <c r="K34" s="82"/>
      <c r="L34" s="82"/>
      <c r="M34" s="94"/>
      <c r="N34" s="82"/>
      <c r="O34" s="105" t="s">
        <v>86</v>
      </c>
      <c r="P34" s="82"/>
      <c r="Q34" s="82"/>
      <c r="R34" s="82"/>
      <c r="S34" s="82"/>
      <c r="T34" s="82"/>
      <c r="U34" s="82"/>
      <c r="V34" s="82"/>
      <c r="W34" s="82"/>
      <c r="X34" s="82"/>
      <c r="Y34" s="82"/>
      <c r="Z34" s="82"/>
      <c r="AA34" s="82"/>
      <c r="AB34" s="82"/>
      <c r="AC34" s="82"/>
      <c r="AD34" s="82"/>
      <c r="AE34" s="82"/>
      <c r="AF34" s="82"/>
      <c r="AG34" s="82"/>
      <c r="AH34" s="82"/>
      <c r="AI34" s="82"/>
      <c r="AJ34" s="82"/>
      <c r="AK34" s="82"/>
      <c r="AM34" s="82"/>
      <c r="AN34" s="82" t="e">
        <f t="shared" si="2"/>
        <v>#REF!</v>
      </c>
    </row>
    <row r="35" spans="1:40" ht="71.25" customHeight="1" x14ac:dyDescent="0.2">
      <c r="A35" s="127"/>
      <c r="D35" s="220" t="s">
        <v>209</v>
      </c>
      <c r="E35" s="221" t="s">
        <v>206</v>
      </c>
      <c r="F35" s="221" t="str">
        <f>F19</f>
        <v>Giros de reservas en el trimestre</v>
      </c>
      <c r="G35" s="221" t="str">
        <f>F20</f>
        <v xml:space="preserve">Total de reservas presupuestales constituidas </v>
      </c>
      <c r="H35" s="222" t="s">
        <v>207</v>
      </c>
      <c r="I35" s="223" t="s">
        <v>208</v>
      </c>
      <c r="J35" s="82"/>
      <c r="K35" s="82"/>
      <c r="L35" s="82"/>
      <c r="M35" s="129"/>
      <c r="N35" s="82"/>
      <c r="O35" s="105" t="s">
        <v>91</v>
      </c>
      <c r="P35" s="82"/>
      <c r="Q35" s="82"/>
      <c r="R35" s="82"/>
      <c r="S35" s="82"/>
      <c r="T35" s="82"/>
      <c r="U35" s="82"/>
      <c r="V35" s="82"/>
      <c r="W35" s="82"/>
      <c r="X35" s="82"/>
      <c r="Y35" s="82"/>
      <c r="Z35" s="82"/>
      <c r="AA35" s="82"/>
      <c r="AB35" s="82"/>
      <c r="AC35" s="82"/>
      <c r="AD35" s="82"/>
      <c r="AE35" s="82"/>
      <c r="AF35" s="82"/>
      <c r="AG35" s="82"/>
      <c r="AH35" s="82"/>
      <c r="AJ35" s="82"/>
      <c r="AK35" s="82"/>
      <c r="AL35" s="82"/>
      <c r="AM35" s="82"/>
      <c r="AN35" s="82"/>
    </row>
    <row r="36" spans="1:40" ht="27" customHeight="1" x14ac:dyDescent="0.2">
      <c r="A36" s="127"/>
      <c r="D36" s="224" t="s">
        <v>92</v>
      </c>
      <c r="E36" s="225">
        <v>0.8</v>
      </c>
      <c r="F36" s="226">
        <v>697692250</v>
      </c>
      <c r="G36" s="226">
        <v>803268768</v>
      </c>
      <c r="H36" s="227">
        <f>+F36/G36</f>
        <v>0.86856638499357164</v>
      </c>
      <c r="I36" s="227">
        <f>+H36</f>
        <v>0.86856638499357164</v>
      </c>
      <c r="J36" s="82"/>
      <c r="K36" s="82"/>
      <c r="L36" s="82"/>
      <c r="M36" s="129"/>
      <c r="N36" s="82"/>
      <c r="O36" s="105" t="s">
        <v>93</v>
      </c>
      <c r="P36" s="82"/>
      <c r="Q36" s="82"/>
      <c r="R36" s="82"/>
      <c r="S36" s="82"/>
      <c r="T36" s="82"/>
      <c r="U36" s="82"/>
      <c r="V36" s="82"/>
      <c r="W36" s="82"/>
      <c r="X36" s="82"/>
      <c r="Y36" s="82"/>
      <c r="Z36" s="82"/>
      <c r="AA36" s="82"/>
      <c r="AB36" s="82"/>
      <c r="AC36" s="82"/>
      <c r="AD36" s="82"/>
      <c r="AE36" s="82"/>
      <c r="AF36" s="82"/>
      <c r="AG36" s="82"/>
      <c r="AH36" s="82"/>
      <c r="AJ36" s="82"/>
      <c r="AK36" s="82"/>
      <c r="AL36" s="82"/>
      <c r="AM36" s="82"/>
      <c r="AN36" s="82"/>
    </row>
    <row r="37" spans="1:40" ht="27" customHeight="1" x14ac:dyDescent="0.2">
      <c r="A37" s="127"/>
      <c r="D37" s="224" t="s">
        <v>94</v>
      </c>
      <c r="E37" s="225">
        <v>0.2</v>
      </c>
      <c r="F37" s="226">
        <v>732119583</v>
      </c>
      <c r="G37" s="226">
        <v>803268768</v>
      </c>
      <c r="H37" s="227">
        <f t="shared" ref="H37:H39" si="3">+F37/G37</f>
        <v>0.91142543089637462</v>
      </c>
      <c r="I37" s="227">
        <f>H37</f>
        <v>0.91142543089637462</v>
      </c>
      <c r="J37" s="82"/>
      <c r="K37" s="82"/>
      <c r="L37" s="82"/>
      <c r="M37" s="129"/>
      <c r="N37" s="82"/>
      <c r="O37" s="105" t="s">
        <v>95</v>
      </c>
      <c r="P37" s="82"/>
      <c r="Q37" s="82"/>
      <c r="R37" s="82"/>
      <c r="S37" s="82"/>
      <c r="T37" s="82"/>
      <c r="U37" s="82"/>
      <c r="V37" s="82"/>
      <c r="W37" s="82"/>
      <c r="X37" s="82"/>
      <c r="Y37" s="82"/>
      <c r="Z37" s="82"/>
      <c r="AA37" s="82"/>
      <c r="AB37" s="82"/>
      <c r="AC37" s="82"/>
      <c r="AD37" s="82"/>
      <c r="AE37" s="82"/>
      <c r="AF37" s="82"/>
      <c r="AG37" s="82"/>
      <c r="AH37" s="82"/>
      <c r="AJ37" s="82"/>
      <c r="AK37" s="82"/>
      <c r="AL37" s="82"/>
      <c r="AM37" s="82"/>
      <c r="AN37" s="82"/>
    </row>
    <row r="38" spans="1:40" ht="27" customHeight="1" x14ac:dyDescent="0.2">
      <c r="A38" s="127"/>
      <c r="D38" s="224" t="s">
        <v>96</v>
      </c>
      <c r="E38" s="225">
        <v>0</v>
      </c>
      <c r="F38" s="226">
        <v>745400013</v>
      </c>
      <c r="G38" s="226">
        <v>803268768</v>
      </c>
      <c r="H38" s="227">
        <f t="shared" si="3"/>
        <v>0.92795841528348832</v>
      </c>
      <c r="I38" s="227">
        <f>H38</f>
        <v>0.92795841528348832</v>
      </c>
      <c r="J38" s="82"/>
      <c r="K38" s="82"/>
      <c r="L38" s="82"/>
      <c r="M38" s="129"/>
      <c r="N38" s="82"/>
      <c r="O38" s="84" t="s">
        <v>97</v>
      </c>
      <c r="P38" s="82"/>
      <c r="Q38" s="82"/>
      <c r="R38" s="82"/>
      <c r="S38" s="82"/>
      <c r="T38" s="82"/>
      <c r="U38" s="82"/>
      <c r="V38" s="82"/>
      <c r="W38" s="82"/>
      <c r="X38" s="82"/>
      <c r="Y38" s="82"/>
      <c r="Z38" s="82"/>
      <c r="AA38" s="82"/>
      <c r="AB38" s="82"/>
      <c r="AC38" s="82"/>
      <c r="AD38" s="82"/>
      <c r="AE38" s="82"/>
      <c r="AF38" s="82"/>
      <c r="AG38" s="82"/>
      <c r="AH38" s="82"/>
      <c r="AJ38" s="82"/>
      <c r="AK38" s="82"/>
      <c r="AL38" s="82"/>
      <c r="AM38" s="82"/>
      <c r="AN38" s="82"/>
    </row>
    <row r="39" spans="1:40" ht="27" customHeight="1" x14ac:dyDescent="0.2">
      <c r="A39" s="127"/>
      <c r="D39" s="224" t="s">
        <v>98</v>
      </c>
      <c r="E39" s="225">
        <v>0</v>
      </c>
      <c r="F39" s="226">
        <v>0</v>
      </c>
      <c r="G39" s="226">
        <v>803268768</v>
      </c>
      <c r="H39" s="227">
        <f t="shared" si="3"/>
        <v>0</v>
      </c>
      <c r="I39" s="227">
        <f>H39</f>
        <v>0</v>
      </c>
      <c r="J39" s="82"/>
      <c r="K39" s="82"/>
      <c r="L39" s="82"/>
      <c r="M39" s="129"/>
      <c r="N39" s="82"/>
      <c r="O39" s="144" t="s">
        <v>99</v>
      </c>
      <c r="P39" s="82"/>
      <c r="Q39" s="82"/>
      <c r="R39" s="82"/>
      <c r="S39" s="82"/>
      <c r="T39" s="82"/>
      <c r="U39" s="82"/>
      <c r="V39" s="82"/>
      <c r="W39" s="82"/>
      <c r="X39" s="82"/>
      <c r="Y39" s="82"/>
      <c r="Z39" s="82"/>
      <c r="AA39" s="82"/>
      <c r="AB39" s="82"/>
      <c r="AC39" s="82"/>
      <c r="AD39" s="82"/>
      <c r="AE39" s="82"/>
      <c r="AF39" s="82"/>
      <c r="AG39" s="82"/>
      <c r="AH39" s="82"/>
      <c r="AJ39" s="82"/>
      <c r="AK39" s="82"/>
      <c r="AL39" s="82"/>
      <c r="AM39" s="82"/>
      <c r="AN39" s="82"/>
    </row>
    <row r="40" spans="1:40" ht="12.75" customHeight="1" x14ac:dyDescent="0.2">
      <c r="A40" s="93"/>
      <c r="B40" s="82"/>
      <c r="C40" s="82"/>
      <c r="D40" s="82"/>
      <c r="E40" s="82"/>
      <c r="F40" s="82"/>
      <c r="G40" s="82"/>
      <c r="H40" s="82"/>
      <c r="I40" s="82"/>
      <c r="J40" s="82"/>
      <c r="K40" s="82"/>
      <c r="L40" s="82"/>
      <c r="M40" s="94"/>
      <c r="N40" s="82"/>
      <c r="O40" s="144" t="s">
        <v>19</v>
      </c>
      <c r="P40" s="82"/>
      <c r="Q40" s="82"/>
      <c r="R40" s="82"/>
      <c r="S40" s="82"/>
      <c r="T40" s="82"/>
      <c r="U40" s="82"/>
      <c r="V40" s="82"/>
      <c r="W40" s="82"/>
      <c r="X40" s="82"/>
      <c r="Y40" s="82"/>
      <c r="Z40" s="82"/>
      <c r="AA40" s="82"/>
      <c r="AB40" s="82"/>
      <c r="AC40" s="82"/>
      <c r="AD40" s="82"/>
      <c r="AE40" s="82"/>
      <c r="AF40" s="82"/>
      <c r="AG40" s="82"/>
      <c r="AH40" s="82"/>
      <c r="AI40" s="82"/>
      <c r="AJ40" s="82"/>
      <c r="AK40" s="82"/>
      <c r="AM40" s="82"/>
      <c r="AN40" s="82"/>
    </row>
    <row r="41" spans="1:40" ht="18" customHeight="1" x14ac:dyDescent="0.2">
      <c r="A41" s="93"/>
      <c r="B41" s="82"/>
      <c r="C41" s="82"/>
      <c r="D41" s="82"/>
      <c r="E41" s="82"/>
      <c r="F41" s="82"/>
      <c r="G41" s="82"/>
      <c r="H41" s="82"/>
      <c r="I41" s="82"/>
      <c r="J41" s="82"/>
      <c r="K41" s="82"/>
      <c r="L41" s="82"/>
      <c r="M41" s="94"/>
      <c r="N41" s="82"/>
      <c r="O41" s="144" t="s">
        <v>100</v>
      </c>
      <c r="P41" s="82"/>
      <c r="Q41" s="82"/>
      <c r="R41" s="82"/>
      <c r="S41" s="82"/>
      <c r="T41" s="82"/>
      <c r="U41" s="82"/>
      <c r="V41" s="82"/>
      <c r="W41" s="82"/>
      <c r="X41" s="82"/>
      <c r="Y41" s="82"/>
      <c r="Z41" s="82"/>
      <c r="AA41" s="82"/>
      <c r="AB41" s="82"/>
      <c r="AC41" s="82"/>
      <c r="AD41" s="82"/>
      <c r="AE41" s="82"/>
      <c r="AF41" s="82"/>
      <c r="AG41" s="82"/>
      <c r="AH41" s="82"/>
      <c r="AI41" s="82"/>
      <c r="AJ41" s="82"/>
      <c r="AK41" s="82"/>
      <c r="AM41" s="82"/>
      <c r="AN41" s="82" t="e">
        <f>#REF!+1</f>
        <v>#REF!</v>
      </c>
    </row>
    <row r="42" spans="1:40" ht="18" customHeight="1" x14ac:dyDescent="0.2">
      <c r="A42" s="93"/>
      <c r="B42" s="82"/>
      <c r="C42" s="82"/>
      <c r="D42" s="82"/>
      <c r="E42" s="82"/>
      <c r="F42" s="82"/>
      <c r="G42" s="82"/>
      <c r="H42" s="82"/>
      <c r="I42" s="82"/>
      <c r="J42" s="82"/>
      <c r="K42" s="82"/>
      <c r="L42" s="82"/>
      <c r="M42" s="94"/>
      <c r="N42" s="82"/>
      <c r="O42" s="144" t="s">
        <v>101</v>
      </c>
      <c r="P42" s="82"/>
      <c r="Q42" s="82"/>
      <c r="R42" s="82"/>
      <c r="S42" s="82"/>
      <c r="T42" s="82"/>
      <c r="U42" s="82"/>
      <c r="V42" s="82"/>
      <c r="W42" s="82"/>
      <c r="X42" s="82"/>
      <c r="Y42" s="82"/>
      <c r="Z42" s="82"/>
      <c r="AA42" s="82"/>
      <c r="AB42" s="82"/>
      <c r="AC42" s="82"/>
      <c r="AD42" s="82"/>
      <c r="AE42" s="82"/>
      <c r="AF42" s="82"/>
      <c r="AG42" s="82"/>
      <c r="AH42" s="82"/>
      <c r="AI42" s="82"/>
      <c r="AJ42" s="82"/>
      <c r="AK42" s="82"/>
      <c r="AM42" s="82"/>
      <c r="AN42" s="82"/>
    </row>
    <row r="43" spans="1:40" ht="18" customHeight="1" x14ac:dyDescent="0.2">
      <c r="A43" s="93"/>
      <c r="B43" s="82"/>
      <c r="C43" s="82"/>
      <c r="D43" s="82"/>
      <c r="E43" s="82"/>
      <c r="F43" s="82"/>
      <c r="G43" s="82"/>
      <c r="H43" s="82"/>
      <c r="I43" s="82"/>
      <c r="J43" s="82"/>
      <c r="K43" s="82"/>
      <c r="L43" s="82"/>
      <c r="M43" s="94"/>
      <c r="N43" s="82"/>
      <c r="O43" s="82" t="s">
        <v>102</v>
      </c>
      <c r="P43" s="82"/>
      <c r="Q43" s="82"/>
      <c r="R43" s="82"/>
      <c r="S43" s="82"/>
      <c r="T43" s="82"/>
      <c r="U43" s="82"/>
      <c r="V43" s="82"/>
      <c r="W43" s="82"/>
      <c r="X43" s="82"/>
      <c r="Y43" s="82"/>
      <c r="Z43" s="82"/>
      <c r="AA43" s="82"/>
      <c r="AB43" s="82"/>
      <c r="AC43" s="82"/>
      <c r="AD43" s="82"/>
      <c r="AE43" s="82"/>
      <c r="AF43" s="82"/>
      <c r="AG43" s="82"/>
      <c r="AH43" s="82"/>
      <c r="AI43" s="82"/>
      <c r="AJ43" s="82"/>
      <c r="AK43" s="82"/>
      <c r="AM43" s="82"/>
      <c r="AN43" s="82"/>
    </row>
    <row r="44" spans="1:40" ht="18" customHeight="1" x14ac:dyDescent="0.2">
      <c r="A44" s="93"/>
      <c r="B44" s="82"/>
      <c r="C44" s="82"/>
      <c r="D44" s="82"/>
      <c r="E44" s="82"/>
      <c r="F44" s="82"/>
      <c r="G44" s="82"/>
      <c r="H44" s="82"/>
      <c r="I44" s="82"/>
      <c r="J44" s="82"/>
      <c r="K44" s="82"/>
      <c r="L44" s="82"/>
      <c r="M44" s="94"/>
      <c r="N44" s="82"/>
      <c r="O44" s="82" t="s">
        <v>103</v>
      </c>
      <c r="P44" s="82"/>
      <c r="Q44" s="82"/>
      <c r="R44" s="82"/>
      <c r="S44" s="82"/>
      <c r="T44" s="82"/>
      <c r="U44" s="82"/>
      <c r="V44" s="82"/>
      <c r="W44" s="82"/>
      <c r="X44" s="82"/>
      <c r="Y44" s="82"/>
      <c r="Z44" s="82"/>
      <c r="AA44" s="82"/>
      <c r="AB44" s="82"/>
      <c r="AC44" s="82"/>
      <c r="AD44" s="82"/>
      <c r="AE44" s="82"/>
      <c r="AF44" s="82"/>
      <c r="AG44" s="82"/>
      <c r="AH44" s="82"/>
      <c r="AI44" s="82"/>
      <c r="AJ44" s="82"/>
      <c r="AK44" s="82"/>
      <c r="AM44" s="82"/>
      <c r="AN44" s="82"/>
    </row>
    <row r="45" spans="1:40" ht="18" customHeight="1" x14ac:dyDescent="0.2">
      <c r="A45" s="93"/>
      <c r="B45" s="82"/>
      <c r="C45" s="82"/>
      <c r="D45" s="82"/>
      <c r="E45" s="82"/>
      <c r="F45" s="82"/>
      <c r="G45" s="82"/>
      <c r="H45" s="82"/>
      <c r="I45" s="82"/>
      <c r="J45" s="82"/>
      <c r="K45" s="82"/>
      <c r="L45" s="82"/>
      <c r="M45" s="94"/>
      <c r="N45" s="82"/>
      <c r="O45" s="84" t="s">
        <v>104</v>
      </c>
      <c r="P45" s="82"/>
      <c r="Q45" s="82"/>
      <c r="R45" s="82"/>
      <c r="S45" s="82"/>
      <c r="T45" s="82"/>
      <c r="U45" s="82"/>
      <c r="V45" s="82"/>
      <c r="W45" s="82"/>
      <c r="X45" s="82"/>
      <c r="Y45" s="82"/>
      <c r="Z45" s="82"/>
      <c r="AA45" s="82"/>
      <c r="AB45" s="82"/>
      <c r="AC45" s="82"/>
      <c r="AD45" s="82"/>
      <c r="AE45" s="82"/>
      <c r="AF45" s="82"/>
      <c r="AG45" s="82"/>
      <c r="AH45" s="82"/>
      <c r="AI45" s="82"/>
      <c r="AJ45" s="82"/>
      <c r="AK45" s="82"/>
      <c r="AM45" s="82"/>
      <c r="AN45" s="82"/>
    </row>
    <row r="46" spans="1:40" ht="18" customHeight="1" x14ac:dyDescent="0.2">
      <c r="A46" s="93"/>
      <c r="B46" s="82"/>
      <c r="C46" s="82"/>
      <c r="D46" s="82"/>
      <c r="E46" s="82"/>
      <c r="F46" s="82"/>
      <c r="G46" s="82"/>
      <c r="H46" s="82"/>
      <c r="I46" s="82"/>
      <c r="J46" s="82"/>
      <c r="K46" s="82"/>
      <c r="L46" s="82"/>
      <c r="M46" s="94"/>
      <c r="N46" s="82"/>
      <c r="O46" s="82" t="s">
        <v>105</v>
      </c>
      <c r="P46" s="82"/>
      <c r="Q46" s="82"/>
      <c r="R46" s="82"/>
      <c r="S46" s="82"/>
      <c r="T46" s="82"/>
      <c r="U46" s="82"/>
      <c r="V46" s="82"/>
      <c r="W46" s="82"/>
      <c r="X46" s="82"/>
      <c r="Y46" s="82"/>
      <c r="Z46" s="82"/>
      <c r="AA46" s="82"/>
      <c r="AB46" s="82"/>
      <c r="AC46" s="82"/>
      <c r="AD46" s="82"/>
      <c r="AE46" s="82"/>
      <c r="AF46" s="82"/>
      <c r="AG46" s="82"/>
      <c r="AH46" s="82"/>
      <c r="AI46" s="82"/>
      <c r="AJ46" s="82"/>
      <c r="AK46" s="82"/>
      <c r="AM46" s="82"/>
      <c r="AN46" s="82"/>
    </row>
    <row r="47" spans="1:40" ht="18" customHeight="1" x14ac:dyDescent="0.2">
      <c r="A47" s="93"/>
      <c r="B47" s="82"/>
      <c r="C47" s="82"/>
      <c r="D47" s="82"/>
      <c r="E47" s="82"/>
      <c r="F47" s="82"/>
      <c r="G47" s="82"/>
      <c r="H47" s="82"/>
      <c r="I47" s="82"/>
      <c r="J47" s="82"/>
      <c r="K47" s="82"/>
      <c r="L47" s="82"/>
      <c r="M47" s="94"/>
      <c r="N47" s="82"/>
      <c r="O47" s="82" t="s">
        <v>51</v>
      </c>
      <c r="P47" s="82"/>
      <c r="Q47" s="82"/>
      <c r="R47" s="82"/>
      <c r="S47" s="82"/>
      <c r="T47" s="82"/>
      <c r="U47" s="82"/>
      <c r="V47" s="82"/>
      <c r="W47" s="82"/>
      <c r="X47" s="82"/>
      <c r="Y47" s="82"/>
      <c r="Z47" s="82"/>
      <c r="AA47" s="82"/>
      <c r="AB47" s="82"/>
      <c r="AC47" s="82"/>
      <c r="AD47" s="82"/>
      <c r="AE47" s="82"/>
      <c r="AF47" s="82"/>
      <c r="AG47" s="82"/>
      <c r="AH47" s="82"/>
      <c r="AI47" s="82"/>
      <c r="AJ47" s="82"/>
      <c r="AK47" s="82"/>
      <c r="AM47" s="82"/>
      <c r="AN47" s="82"/>
    </row>
    <row r="48" spans="1:40" ht="18" customHeight="1" x14ac:dyDescent="0.2">
      <c r="A48" s="93"/>
      <c r="B48" s="82"/>
      <c r="C48" s="82"/>
      <c r="D48" s="82"/>
      <c r="E48" s="82"/>
      <c r="F48" s="82"/>
      <c r="G48" s="82"/>
      <c r="H48" s="82"/>
      <c r="I48" s="82"/>
      <c r="J48" s="82"/>
      <c r="K48" s="82"/>
      <c r="L48" s="82"/>
      <c r="M48" s="94"/>
      <c r="N48" s="82"/>
      <c r="O48" s="82" t="s">
        <v>49</v>
      </c>
      <c r="P48" s="82"/>
      <c r="Q48" s="82"/>
      <c r="R48" s="82"/>
      <c r="S48" s="82"/>
      <c r="T48" s="82"/>
      <c r="U48" s="82"/>
      <c r="V48" s="82"/>
      <c r="W48" s="82"/>
      <c r="X48" s="82"/>
      <c r="Y48" s="82"/>
      <c r="Z48" s="82"/>
      <c r="AA48" s="82"/>
      <c r="AB48" s="82"/>
      <c r="AC48" s="82"/>
      <c r="AD48" s="82"/>
      <c r="AE48" s="82"/>
      <c r="AF48" s="82"/>
      <c r="AG48" s="82"/>
      <c r="AH48" s="82"/>
      <c r="AI48" s="82"/>
      <c r="AJ48" s="82"/>
      <c r="AK48" s="82"/>
      <c r="AM48" s="82"/>
      <c r="AN48" s="82"/>
    </row>
    <row r="49" spans="1:40" ht="18" customHeight="1" x14ac:dyDescent="0.2">
      <c r="A49" s="93"/>
      <c r="B49" s="82"/>
      <c r="C49" s="82"/>
      <c r="D49" s="82"/>
      <c r="E49" s="82"/>
      <c r="F49" s="82"/>
      <c r="G49" s="82"/>
      <c r="H49" s="82"/>
      <c r="I49" s="82"/>
      <c r="J49" s="82"/>
      <c r="K49" s="82"/>
      <c r="L49" s="82"/>
      <c r="M49" s="94"/>
      <c r="N49" s="82"/>
      <c r="O49" s="82" t="s">
        <v>106</v>
      </c>
      <c r="P49" s="82"/>
      <c r="Q49" s="82"/>
      <c r="R49" s="82"/>
      <c r="S49" s="82"/>
      <c r="T49" s="82"/>
      <c r="U49" s="82"/>
      <c r="V49" s="82"/>
      <c r="W49" s="82"/>
      <c r="X49" s="82"/>
      <c r="Y49" s="82"/>
      <c r="Z49" s="82"/>
      <c r="AA49" s="82"/>
      <c r="AB49" s="82"/>
      <c r="AC49" s="82"/>
      <c r="AD49" s="82"/>
      <c r="AE49" s="82"/>
      <c r="AF49" s="82"/>
      <c r="AG49" s="82"/>
      <c r="AH49" s="82"/>
      <c r="AI49" s="82"/>
      <c r="AJ49" s="82"/>
      <c r="AK49" s="82"/>
      <c r="AM49" s="82"/>
      <c r="AN49" s="82"/>
    </row>
    <row r="50" spans="1:40" ht="18" customHeight="1" x14ac:dyDescent="0.2">
      <c r="A50" s="93"/>
      <c r="B50" s="82"/>
      <c r="C50" s="82"/>
      <c r="D50" s="82"/>
      <c r="E50" s="82"/>
      <c r="F50" s="82"/>
      <c r="G50" s="82"/>
      <c r="H50" s="82"/>
      <c r="I50" s="82"/>
      <c r="J50" s="82"/>
      <c r="K50" s="82"/>
      <c r="L50" s="82"/>
      <c r="M50" s="94"/>
      <c r="N50" s="82"/>
      <c r="O50" s="82" t="s">
        <v>107</v>
      </c>
      <c r="P50" s="82"/>
      <c r="Q50" s="82"/>
      <c r="R50" s="82"/>
      <c r="S50" s="82"/>
      <c r="T50" s="82"/>
      <c r="U50" s="82"/>
      <c r="V50" s="82"/>
      <c r="W50" s="82"/>
      <c r="X50" s="82"/>
      <c r="Y50" s="82"/>
      <c r="Z50" s="82"/>
      <c r="AA50" s="82"/>
      <c r="AB50" s="82"/>
      <c r="AC50" s="82"/>
      <c r="AD50" s="82"/>
      <c r="AE50" s="82"/>
      <c r="AF50" s="82"/>
      <c r="AG50" s="82"/>
      <c r="AH50" s="82"/>
      <c r="AI50" s="82"/>
      <c r="AJ50" s="82"/>
      <c r="AK50" s="82"/>
      <c r="AM50" s="82"/>
      <c r="AN50" s="82" t="e">
        <f>AN41+1</f>
        <v>#REF!</v>
      </c>
    </row>
    <row r="51" spans="1:40" ht="18" customHeight="1" x14ac:dyDescent="0.2">
      <c r="A51" s="93"/>
      <c r="B51" s="82"/>
      <c r="C51" s="82"/>
      <c r="D51" s="82"/>
      <c r="E51" s="82"/>
      <c r="F51" s="82"/>
      <c r="G51" s="82"/>
      <c r="H51" s="82"/>
      <c r="I51" s="82"/>
      <c r="J51" s="82"/>
      <c r="K51" s="82"/>
      <c r="L51" s="82"/>
      <c r="M51" s="94"/>
      <c r="N51" s="82"/>
      <c r="O51" s="82" t="s">
        <v>108</v>
      </c>
      <c r="P51" s="82"/>
      <c r="Q51" s="82"/>
      <c r="R51" s="82"/>
      <c r="S51" s="82"/>
      <c r="T51" s="82"/>
      <c r="U51" s="82"/>
      <c r="V51" s="82"/>
      <c r="W51" s="82"/>
      <c r="X51" s="82"/>
      <c r="Y51" s="82"/>
      <c r="Z51" s="82"/>
      <c r="AA51" s="82"/>
      <c r="AB51" s="82"/>
      <c r="AC51" s="82"/>
      <c r="AD51" s="82"/>
      <c r="AE51" s="82"/>
      <c r="AF51" s="82"/>
      <c r="AG51" s="82"/>
      <c r="AH51" s="82"/>
      <c r="AI51" s="82"/>
      <c r="AJ51" s="82"/>
      <c r="AK51" s="82"/>
      <c r="AM51" s="82"/>
      <c r="AN51" s="82" t="e">
        <f t="shared" ref="AN51:AN56" si="4">AN50+1</f>
        <v>#REF!</v>
      </c>
    </row>
    <row r="52" spans="1:40" ht="18" customHeight="1" x14ac:dyDescent="0.2">
      <c r="A52" s="93"/>
      <c r="B52" s="82"/>
      <c r="C52" s="82"/>
      <c r="D52" s="82"/>
      <c r="E52" s="82"/>
      <c r="F52" s="82"/>
      <c r="G52" s="82"/>
      <c r="H52" s="82"/>
      <c r="I52" s="82"/>
      <c r="J52" s="82"/>
      <c r="K52" s="82"/>
      <c r="L52" s="82"/>
      <c r="M52" s="94"/>
      <c r="N52" s="82"/>
      <c r="O52" s="82" t="s">
        <v>109</v>
      </c>
      <c r="P52" s="82"/>
      <c r="Q52" s="82"/>
      <c r="R52" s="82"/>
      <c r="S52" s="82"/>
      <c r="T52" s="82"/>
      <c r="U52" s="82"/>
      <c r="V52" s="82"/>
      <c r="W52" s="82"/>
      <c r="X52" s="82"/>
      <c r="Y52" s="82"/>
      <c r="Z52" s="82"/>
      <c r="AA52" s="82"/>
      <c r="AB52" s="82"/>
      <c r="AC52" s="82"/>
      <c r="AD52" s="82"/>
      <c r="AE52" s="82"/>
      <c r="AF52" s="82"/>
      <c r="AG52" s="82"/>
      <c r="AH52" s="82"/>
      <c r="AI52" s="82"/>
      <c r="AJ52" s="82"/>
      <c r="AK52" s="82"/>
      <c r="AM52" s="82"/>
      <c r="AN52" s="82" t="e">
        <f t="shared" si="4"/>
        <v>#REF!</v>
      </c>
    </row>
    <row r="53" spans="1:40" ht="18" customHeight="1" x14ac:dyDescent="0.2">
      <c r="A53" s="93"/>
      <c r="B53" s="82"/>
      <c r="C53" s="82"/>
      <c r="D53" s="82"/>
      <c r="E53" s="82"/>
      <c r="F53" s="82"/>
      <c r="G53" s="82"/>
      <c r="H53" s="82"/>
      <c r="I53" s="82"/>
      <c r="J53" s="82"/>
      <c r="K53" s="82"/>
      <c r="L53" s="82"/>
      <c r="M53" s="94"/>
      <c r="N53" s="82"/>
      <c r="O53" s="82" t="s">
        <v>178</v>
      </c>
      <c r="P53" s="82"/>
      <c r="Q53" s="82"/>
      <c r="R53" s="82"/>
      <c r="S53" s="82"/>
      <c r="T53" s="82"/>
      <c r="U53" s="82"/>
      <c r="V53" s="82"/>
      <c r="W53" s="82"/>
      <c r="X53" s="82"/>
      <c r="Y53" s="82"/>
      <c r="Z53" s="82"/>
      <c r="AA53" s="82"/>
      <c r="AB53" s="82"/>
      <c r="AC53" s="82"/>
      <c r="AD53" s="82"/>
      <c r="AE53" s="82"/>
      <c r="AF53" s="82"/>
      <c r="AG53" s="82"/>
      <c r="AH53" s="82"/>
      <c r="AI53" s="82"/>
      <c r="AJ53" s="82"/>
      <c r="AK53" s="82"/>
      <c r="AM53" s="82"/>
      <c r="AN53" s="82" t="e">
        <f t="shared" si="4"/>
        <v>#REF!</v>
      </c>
    </row>
    <row r="54" spans="1:40" ht="18" customHeight="1" x14ac:dyDescent="0.2">
      <c r="A54" s="93"/>
      <c r="B54" s="82"/>
      <c r="C54" s="82"/>
      <c r="D54" s="82"/>
      <c r="E54" s="82"/>
      <c r="F54" s="82"/>
      <c r="G54" s="82"/>
      <c r="H54" s="82"/>
      <c r="I54" s="82"/>
      <c r="J54" s="82"/>
      <c r="K54" s="82"/>
      <c r="L54" s="82"/>
      <c r="M54" s="94"/>
      <c r="N54" s="82"/>
      <c r="O54" s="82" t="s">
        <v>111</v>
      </c>
      <c r="P54" s="82"/>
      <c r="Q54" s="82"/>
      <c r="R54" s="82"/>
      <c r="S54" s="82"/>
      <c r="T54" s="82"/>
      <c r="U54" s="82"/>
      <c r="V54" s="82"/>
      <c r="W54" s="82"/>
      <c r="X54" s="82"/>
      <c r="Y54" s="82"/>
      <c r="Z54" s="82"/>
      <c r="AA54" s="82"/>
      <c r="AB54" s="82"/>
      <c r="AC54" s="82"/>
      <c r="AD54" s="82"/>
      <c r="AE54" s="82"/>
      <c r="AF54" s="82"/>
      <c r="AG54" s="82"/>
      <c r="AH54" s="82"/>
      <c r="AI54" s="82"/>
      <c r="AJ54" s="82"/>
      <c r="AK54" s="82"/>
      <c r="AM54" s="82"/>
      <c r="AN54" s="82" t="e">
        <f t="shared" si="4"/>
        <v>#REF!</v>
      </c>
    </row>
    <row r="55" spans="1:40" ht="18" customHeight="1" x14ac:dyDescent="0.2">
      <c r="A55" s="93"/>
      <c r="B55" s="82"/>
      <c r="C55" s="82"/>
      <c r="D55" s="82"/>
      <c r="E55" s="82"/>
      <c r="F55" s="82"/>
      <c r="G55" s="82"/>
      <c r="H55" s="82"/>
      <c r="I55" s="82"/>
      <c r="J55" s="82"/>
      <c r="K55" s="82"/>
      <c r="L55" s="82"/>
      <c r="M55" s="94"/>
      <c r="N55" s="82"/>
      <c r="O55" s="82" t="s">
        <v>112</v>
      </c>
      <c r="P55" s="82"/>
      <c r="Q55" s="82"/>
      <c r="R55" s="82"/>
      <c r="S55" s="82"/>
      <c r="T55" s="82"/>
      <c r="U55" s="82"/>
      <c r="V55" s="82"/>
      <c r="W55" s="82"/>
      <c r="X55" s="82"/>
      <c r="Y55" s="82"/>
      <c r="Z55" s="82"/>
      <c r="AA55" s="82"/>
      <c r="AB55" s="82"/>
      <c r="AC55" s="82"/>
      <c r="AD55" s="82"/>
      <c r="AE55" s="82"/>
      <c r="AF55" s="82"/>
      <c r="AG55" s="82"/>
      <c r="AH55" s="82"/>
      <c r="AI55" s="82"/>
      <c r="AJ55" s="82"/>
      <c r="AK55" s="82"/>
      <c r="AM55" s="82"/>
      <c r="AN55" s="82" t="e">
        <f t="shared" si="4"/>
        <v>#REF!</v>
      </c>
    </row>
    <row r="56" spans="1:40" ht="16.5" customHeight="1" x14ac:dyDescent="0.2">
      <c r="A56" s="93"/>
      <c r="B56" s="82"/>
      <c r="C56" s="82"/>
      <c r="D56" s="82"/>
      <c r="E56" s="82"/>
      <c r="F56" s="82"/>
      <c r="G56" s="82"/>
      <c r="H56" s="82"/>
      <c r="I56" s="82"/>
      <c r="J56" s="82"/>
      <c r="K56" s="82"/>
      <c r="L56" s="82"/>
      <c r="M56" s="94"/>
      <c r="N56" s="82"/>
      <c r="O56" s="84" t="s">
        <v>113</v>
      </c>
      <c r="P56" s="82"/>
      <c r="Q56" s="82"/>
      <c r="R56" s="82"/>
      <c r="S56" s="82"/>
      <c r="T56" s="82"/>
      <c r="U56" s="82"/>
      <c r="V56" s="82"/>
      <c r="W56" s="82"/>
      <c r="X56" s="82"/>
      <c r="Y56" s="82"/>
      <c r="Z56" s="82"/>
      <c r="AA56" s="82"/>
      <c r="AB56" s="82"/>
      <c r="AC56" s="82"/>
      <c r="AD56" s="82"/>
      <c r="AE56" s="82"/>
      <c r="AF56" s="82"/>
      <c r="AG56" s="82"/>
      <c r="AH56" s="82"/>
      <c r="AI56" s="82"/>
      <c r="AJ56" s="82"/>
      <c r="AK56" s="82"/>
      <c r="AM56" s="82"/>
      <c r="AN56" s="82" t="e">
        <f t="shared" si="4"/>
        <v>#REF!</v>
      </c>
    </row>
    <row r="57" spans="1:40" ht="13.5" customHeight="1" x14ac:dyDescent="0.2">
      <c r="A57" s="282" t="s">
        <v>114</v>
      </c>
      <c r="B57" s="273"/>
      <c r="C57" s="273"/>
      <c r="D57" s="273"/>
      <c r="E57" s="273"/>
      <c r="F57" s="273"/>
      <c r="G57" s="273"/>
      <c r="H57" s="273"/>
      <c r="I57" s="273"/>
      <c r="J57" s="273"/>
      <c r="K57" s="273"/>
      <c r="L57" s="273"/>
      <c r="M57" s="274"/>
      <c r="N57" s="82"/>
      <c r="O57" s="82" t="s">
        <v>115</v>
      </c>
      <c r="P57" s="82"/>
      <c r="Q57" s="82"/>
      <c r="R57" s="82"/>
      <c r="S57" s="82"/>
      <c r="T57" s="82"/>
      <c r="U57" s="82"/>
      <c r="V57" s="82"/>
      <c r="W57" s="82"/>
      <c r="X57" s="82"/>
      <c r="Y57" s="82"/>
      <c r="Z57" s="82"/>
      <c r="AA57" s="82"/>
      <c r="AB57" s="82"/>
      <c r="AC57" s="82"/>
      <c r="AD57" s="82"/>
      <c r="AE57" s="82"/>
      <c r="AF57" s="82"/>
      <c r="AG57" s="82"/>
      <c r="AH57" s="82"/>
      <c r="AI57" s="82"/>
      <c r="AJ57" s="82"/>
      <c r="AK57" s="82"/>
      <c r="AM57" s="82"/>
      <c r="AN57" s="82" t="e">
        <f>#REF!+1</f>
        <v>#REF!</v>
      </c>
    </row>
    <row r="58" spans="1:40" ht="13.5" customHeight="1" x14ac:dyDescent="0.2">
      <c r="A58" s="93"/>
      <c r="B58" s="82"/>
      <c r="C58" s="82"/>
      <c r="D58" s="82"/>
      <c r="E58" s="82"/>
      <c r="F58" s="82"/>
      <c r="G58" s="82"/>
      <c r="H58" s="82"/>
      <c r="I58" s="82"/>
      <c r="J58" s="82"/>
      <c r="K58" s="82"/>
      <c r="L58" s="82"/>
      <c r="M58" s="94"/>
      <c r="N58" s="82"/>
      <c r="O58" s="82" t="s">
        <v>116</v>
      </c>
      <c r="P58" s="82"/>
      <c r="Q58" s="82"/>
      <c r="R58" s="82"/>
      <c r="S58" s="82"/>
      <c r="T58" s="82"/>
      <c r="U58" s="82"/>
      <c r="V58" s="82"/>
      <c r="W58" s="82"/>
      <c r="X58" s="82"/>
      <c r="Y58" s="82"/>
      <c r="Z58" s="82"/>
      <c r="AA58" s="82"/>
      <c r="AB58" s="82"/>
      <c r="AC58" s="82"/>
      <c r="AD58" s="82"/>
      <c r="AE58" s="82"/>
      <c r="AF58" s="82"/>
      <c r="AG58" s="82"/>
      <c r="AH58" s="82"/>
      <c r="AI58" s="82"/>
      <c r="AJ58" s="82"/>
      <c r="AK58" s="82"/>
      <c r="AM58" s="82"/>
      <c r="AN58" s="82" t="e">
        <f t="shared" ref="AN58:AN59" si="5">AN57+1</f>
        <v>#REF!</v>
      </c>
    </row>
    <row r="59" spans="1:40" ht="25.5" customHeight="1" x14ac:dyDescent="0.2">
      <c r="A59" s="283" t="s">
        <v>117</v>
      </c>
      <c r="B59" s="285" t="s">
        <v>118</v>
      </c>
      <c r="C59" s="286"/>
      <c r="D59" s="286"/>
      <c r="E59" s="287"/>
      <c r="F59" s="272" t="s">
        <v>119</v>
      </c>
      <c r="G59" s="274"/>
      <c r="H59" s="285" t="s">
        <v>120</v>
      </c>
      <c r="I59" s="286"/>
      <c r="J59" s="286"/>
      <c r="K59" s="286"/>
      <c r="L59" s="286"/>
      <c r="M59" s="287"/>
      <c r="N59" s="82"/>
      <c r="O59" s="82" t="s">
        <v>121</v>
      </c>
      <c r="P59" s="82"/>
      <c r="Q59" s="82"/>
      <c r="R59" s="82"/>
      <c r="S59" s="82"/>
      <c r="T59" s="82"/>
      <c r="U59" s="82"/>
      <c r="V59" s="82"/>
      <c r="W59" s="82"/>
      <c r="X59" s="82"/>
      <c r="Y59" s="82"/>
      <c r="Z59" s="82"/>
      <c r="AA59" s="82"/>
      <c r="AB59" s="82"/>
      <c r="AC59" s="82"/>
      <c r="AD59" s="82"/>
      <c r="AE59" s="82"/>
      <c r="AF59" s="82"/>
      <c r="AG59" s="82"/>
      <c r="AH59" s="82"/>
      <c r="AI59" s="82"/>
      <c r="AJ59" s="82"/>
      <c r="AK59" s="82"/>
      <c r="AM59" s="82"/>
      <c r="AN59" s="82" t="e">
        <f t="shared" si="5"/>
        <v>#REF!</v>
      </c>
    </row>
    <row r="60" spans="1:40" ht="25.5" customHeight="1" thickBot="1" x14ac:dyDescent="0.25">
      <c r="A60" s="284"/>
      <c r="B60" s="288"/>
      <c r="C60" s="289"/>
      <c r="D60" s="289"/>
      <c r="E60" s="290"/>
      <c r="F60" s="96" t="s">
        <v>122</v>
      </c>
      <c r="G60" s="97" t="s">
        <v>123</v>
      </c>
      <c r="H60" s="288"/>
      <c r="I60" s="289"/>
      <c r="J60" s="289"/>
      <c r="K60" s="289"/>
      <c r="L60" s="289"/>
      <c r="M60" s="290"/>
      <c r="N60" s="82"/>
      <c r="O60" s="82" t="s">
        <v>34</v>
      </c>
      <c r="P60" s="82"/>
      <c r="Q60" s="82"/>
      <c r="R60" s="82"/>
      <c r="S60" s="82"/>
      <c r="T60" s="82"/>
      <c r="U60" s="82"/>
      <c r="V60" s="82"/>
      <c r="W60" s="82"/>
      <c r="X60" s="82"/>
      <c r="Y60" s="82"/>
      <c r="Z60" s="82"/>
      <c r="AA60" s="82"/>
      <c r="AB60" s="82"/>
      <c r="AC60" s="82"/>
      <c r="AD60" s="82"/>
      <c r="AE60" s="82"/>
      <c r="AF60" s="82"/>
      <c r="AG60" s="82"/>
      <c r="AH60" s="82"/>
      <c r="AI60" s="82"/>
      <c r="AJ60" s="82"/>
      <c r="AK60" s="82"/>
      <c r="AM60" s="82"/>
      <c r="AN60" s="82"/>
    </row>
    <row r="61" spans="1:40" ht="46.5" customHeight="1" thickBot="1" x14ac:dyDescent="0.25">
      <c r="A61" s="145" t="s">
        <v>92</v>
      </c>
      <c r="B61" s="297" t="s">
        <v>185</v>
      </c>
      <c r="C61" s="298"/>
      <c r="D61" s="298"/>
      <c r="E61" s="299"/>
      <c r="F61" s="100"/>
      <c r="G61" s="100" t="s">
        <v>184</v>
      </c>
      <c r="H61" s="275"/>
      <c r="I61" s="273"/>
      <c r="J61" s="273"/>
      <c r="K61" s="273"/>
      <c r="L61" s="273"/>
      <c r="M61" s="274"/>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M61" s="82"/>
      <c r="AN61" s="82" t="e">
        <f>AN59+1</f>
        <v>#REF!</v>
      </c>
    </row>
    <row r="62" spans="1:40" ht="55.5" customHeight="1" thickBot="1" x14ac:dyDescent="0.25">
      <c r="A62" s="145" t="s">
        <v>94</v>
      </c>
      <c r="B62" s="297" t="s">
        <v>193</v>
      </c>
      <c r="C62" s="298"/>
      <c r="D62" s="298"/>
      <c r="E62" s="299"/>
      <c r="F62" s="100"/>
      <c r="G62" s="100" t="s">
        <v>184</v>
      </c>
      <c r="H62" s="275"/>
      <c r="I62" s="273"/>
      <c r="J62" s="273"/>
      <c r="K62" s="273"/>
      <c r="L62" s="273"/>
      <c r="M62" s="274"/>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M62" s="82"/>
      <c r="AN62" s="82" t="e">
        <f>AN61+1</f>
        <v>#REF!</v>
      </c>
    </row>
    <row r="63" spans="1:40" ht="103.5" customHeight="1" thickBot="1" x14ac:dyDescent="0.25">
      <c r="A63" s="145" t="s">
        <v>124</v>
      </c>
      <c r="B63" s="297" t="s">
        <v>219</v>
      </c>
      <c r="C63" s="298"/>
      <c r="D63" s="298"/>
      <c r="E63" s="299"/>
      <c r="F63" s="100" t="s">
        <v>184</v>
      </c>
      <c r="G63" s="100"/>
      <c r="H63" s="275" t="s">
        <v>220</v>
      </c>
      <c r="I63" s="273"/>
      <c r="J63" s="273"/>
      <c r="K63" s="273"/>
      <c r="L63" s="273"/>
      <c r="M63" s="274"/>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M63" s="82"/>
      <c r="AN63" s="82" t="e">
        <f>#REF!+1</f>
        <v>#REF!</v>
      </c>
    </row>
    <row r="64" spans="1:40" ht="103.5" customHeight="1" thickBot="1" x14ac:dyDescent="0.25">
      <c r="A64" s="145" t="s">
        <v>98</v>
      </c>
      <c r="B64" s="297"/>
      <c r="C64" s="298"/>
      <c r="D64" s="298"/>
      <c r="E64" s="299"/>
      <c r="F64" s="146"/>
      <c r="G64" s="100"/>
      <c r="H64" s="275"/>
      <c r="I64" s="273"/>
      <c r="J64" s="273"/>
      <c r="K64" s="273"/>
      <c r="L64" s="273"/>
      <c r="M64" s="274"/>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M64" s="82"/>
      <c r="AN64" s="82" t="e">
        <f>AN63+1</f>
        <v>#REF!</v>
      </c>
    </row>
    <row r="65" spans="1:40" ht="49.5" customHeight="1" x14ac:dyDescent="0.2">
      <c r="A65" s="145" t="s">
        <v>125</v>
      </c>
      <c r="B65" s="297"/>
      <c r="C65" s="298"/>
      <c r="D65" s="298"/>
      <c r="E65" s="299"/>
      <c r="F65" s="146"/>
      <c r="G65" s="100"/>
      <c r="H65" s="275"/>
      <c r="I65" s="273"/>
      <c r="J65" s="273"/>
      <c r="K65" s="273"/>
      <c r="L65" s="273"/>
      <c r="M65" s="274"/>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M65" s="82"/>
      <c r="AN65" s="82" t="e">
        <f>#REF!+1</f>
        <v>#REF!</v>
      </c>
    </row>
    <row r="66" spans="1:40" ht="24.75" customHeight="1" x14ac:dyDescent="0.2">
      <c r="A66" s="82"/>
      <c r="B66" s="291"/>
      <c r="C66" s="292"/>
      <c r="D66" s="292"/>
      <c r="E66" s="292"/>
      <c r="F66" s="292"/>
      <c r="G66" s="292"/>
      <c r="H66" s="292"/>
      <c r="I66" s="292"/>
      <c r="J66" s="291"/>
      <c r="K66" s="292"/>
      <c r="L66" s="292"/>
      <c r="M66" s="29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M66" s="82"/>
      <c r="AN66" s="82" t="e">
        <f t="shared" ref="AN66:AN68" si="6">AN65+1</f>
        <v>#REF!</v>
      </c>
    </row>
    <row r="67" spans="1:40" ht="24.75" hidden="1" customHeight="1" x14ac:dyDescent="0.2">
      <c r="A67" s="82"/>
      <c r="B67" s="291"/>
      <c r="C67" s="292"/>
      <c r="D67" s="292"/>
      <c r="E67" s="292"/>
      <c r="F67" s="292"/>
      <c r="G67" s="292"/>
      <c r="H67" s="292"/>
      <c r="I67" s="292"/>
      <c r="J67" s="291"/>
      <c r="K67" s="292"/>
      <c r="L67" s="292"/>
      <c r="M67" s="29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M67" s="82"/>
      <c r="AN67" s="82" t="e">
        <f t="shared" si="6"/>
        <v>#REF!</v>
      </c>
    </row>
    <row r="68" spans="1:40" ht="24.75" hidden="1" customHeight="1" x14ac:dyDescent="0.2">
      <c r="A68" s="82"/>
      <c r="B68" s="291"/>
      <c r="C68" s="292"/>
      <c r="D68" s="292"/>
      <c r="E68" s="292"/>
      <c r="F68" s="292"/>
      <c r="G68" s="292"/>
      <c r="H68" s="292"/>
      <c r="I68" s="292"/>
      <c r="J68" s="291"/>
      <c r="K68" s="292"/>
      <c r="L68" s="292"/>
      <c r="M68" s="29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M68" s="82"/>
      <c r="AN68" s="82" t="e">
        <f t="shared" si="6"/>
        <v>#REF!</v>
      </c>
    </row>
    <row r="69" spans="1:40" ht="24.75" hidden="1" customHeight="1" x14ac:dyDescent="0.2">
      <c r="A69" s="82"/>
      <c r="B69" s="291"/>
      <c r="C69" s="292"/>
      <c r="D69" s="292"/>
      <c r="E69" s="292"/>
      <c r="F69" s="292"/>
      <c r="G69" s="292"/>
      <c r="H69" s="292"/>
      <c r="I69" s="292"/>
      <c r="J69" s="291"/>
      <c r="K69" s="292"/>
      <c r="L69" s="292"/>
      <c r="M69" s="29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M69" s="82"/>
      <c r="AN69" s="82"/>
    </row>
    <row r="70" spans="1:40" ht="24.75" hidden="1" customHeight="1" x14ac:dyDescent="0.2">
      <c r="A70" s="82"/>
      <c r="B70" s="291"/>
      <c r="C70" s="292"/>
      <c r="D70" s="292"/>
      <c r="E70" s="292"/>
      <c r="F70" s="292"/>
      <c r="G70" s="292"/>
      <c r="H70" s="292"/>
      <c r="I70" s="292"/>
      <c r="J70" s="291"/>
      <c r="K70" s="292"/>
      <c r="L70" s="292"/>
      <c r="M70" s="29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M70" s="82"/>
      <c r="AN70" s="82"/>
    </row>
    <row r="71" spans="1:40" ht="12.75" hidden="1" customHeight="1" x14ac:dyDescent="0.2">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M71" s="82"/>
      <c r="AN71" s="82"/>
    </row>
    <row r="72" spans="1:40" ht="12.75" customHeight="1" x14ac:dyDescent="0.2">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M72" s="82"/>
      <c r="AN72" s="82"/>
    </row>
    <row r="73" spans="1:40" ht="12.75" customHeight="1" x14ac:dyDescent="0.2">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M73" s="82"/>
      <c r="AN73" s="82"/>
    </row>
    <row r="74" spans="1:40" ht="12.75" customHeight="1" x14ac:dyDescent="0.2">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M74" s="82"/>
      <c r="AN74" s="82"/>
    </row>
    <row r="75" spans="1:40" ht="12.75" customHeight="1" x14ac:dyDescent="0.2">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M75" s="82"/>
      <c r="AN75" s="82"/>
    </row>
    <row r="76" spans="1:40" ht="12.75" customHeight="1" x14ac:dyDescent="0.2">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M76" s="82"/>
      <c r="AN76" s="82"/>
    </row>
    <row r="77" spans="1:40" ht="12.75" customHeight="1" x14ac:dyDescent="0.2">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M77" s="82"/>
      <c r="AN77" s="82"/>
    </row>
    <row r="78" spans="1:40" ht="12.75" customHeight="1" x14ac:dyDescent="0.2">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M78" s="82"/>
      <c r="AN78" s="82"/>
    </row>
    <row r="79" spans="1:40" ht="12.75" customHeight="1" x14ac:dyDescent="0.2">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M79" s="82"/>
      <c r="AN79" s="82"/>
    </row>
    <row r="80" spans="1:40" ht="12.75" customHeight="1" x14ac:dyDescent="0.2">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M80" s="82"/>
      <c r="AN80" s="82"/>
    </row>
    <row r="81" spans="1:40" ht="12.75" customHeight="1" x14ac:dyDescent="0.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M81" s="82"/>
      <c r="AN81" s="82"/>
    </row>
    <row r="82" spans="1:40" ht="12.75" customHeight="1" x14ac:dyDescent="0.2">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M82" s="82"/>
      <c r="AN82" s="82"/>
    </row>
    <row r="83" spans="1:40" ht="12.75" customHeight="1" x14ac:dyDescent="0.2">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M83" s="82"/>
      <c r="AN83" s="82"/>
    </row>
    <row r="84" spans="1:40" ht="12.75" customHeight="1" x14ac:dyDescent="0.2">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M84" s="82"/>
      <c r="AN84" s="82"/>
    </row>
    <row r="85" spans="1:40" ht="12.75" customHeight="1" x14ac:dyDescent="0.2">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M85" s="82"/>
      <c r="AN85" s="82"/>
    </row>
    <row r="86" spans="1:40" ht="15" hidden="1" customHeight="1" x14ac:dyDescent="0.2">
      <c r="A86" s="82"/>
      <c r="B86" s="82"/>
      <c r="C86" s="82"/>
      <c r="D86" s="82"/>
      <c r="E86" s="82"/>
      <c r="F86" s="293"/>
      <c r="G86" s="294"/>
      <c r="H86" s="294"/>
      <c r="I86" s="147" t="s">
        <v>126</v>
      </c>
      <c r="J86" s="82"/>
      <c r="K86" s="148"/>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M86" s="82"/>
      <c r="AN86" s="82"/>
    </row>
    <row r="87" spans="1:40" ht="15" hidden="1" customHeight="1" x14ac:dyDescent="0.2">
      <c r="A87" s="82"/>
      <c r="B87" s="82"/>
      <c r="C87" s="82"/>
      <c r="D87" s="82"/>
      <c r="E87" s="82"/>
      <c r="F87" s="295"/>
      <c r="G87" s="296"/>
      <c r="H87" s="296"/>
      <c r="I87" s="147" t="s">
        <v>127</v>
      </c>
      <c r="J87" s="82"/>
      <c r="K87" s="148"/>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M87" s="82"/>
      <c r="AN87" s="82"/>
    </row>
    <row r="88" spans="1:40" ht="15" hidden="1" customHeight="1" x14ac:dyDescent="0.2">
      <c r="A88" s="82"/>
      <c r="B88" s="82"/>
      <c r="C88" s="82"/>
      <c r="D88" s="82"/>
      <c r="E88" s="82"/>
      <c r="F88" s="301"/>
      <c r="G88" s="292"/>
      <c r="H88" s="292"/>
      <c r="I88" s="147" t="s">
        <v>128</v>
      </c>
      <c r="J88" s="82"/>
      <c r="K88" s="148"/>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M88" s="82"/>
      <c r="AN88" s="82"/>
    </row>
    <row r="89" spans="1:40" ht="15" hidden="1" customHeight="1" x14ac:dyDescent="0.2">
      <c r="A89" s="82"/>
      <c r="B89" s="82"/>
      <c r="C89" s="82"/>
      <c r="D89" s="82"/>
      <c r="E89" s="82"/>
      <c r="F89" s="293"/>
      <c r="G89" s="294"/>
      <c r="H89" s="294"/>
      <c r="I89" s="82"/>
      <c r="J89" s="82"/>
      <c r="K89" s="148"/>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M89" s="82"/>
      <c r="AN89" s="82"/>
    </row>
    <row r="90" spans="1:40" ht="15" hidden="1" customHeight="1" x14ac:dyDescent="0.2">
      <c r="A90" s="82"/>
      <c r="B90" s="82"/>
      <c r="C90" s="82"/>
      <c r="D90" s="82"/>
      <c r="E90" s="82"/>
      <c r="F90" s="295"/>
      <c r="G90" s="296"/>
      <c r="H90" s="296"/>
      <c r="I90" s="82"/>
      <c r="J90" s="82"/>
      <c r="K90" s="148"/>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M90" s="82"/>
      <c r="AN90" s="82"/>
    </row>
    <row r="91" spans="1:40" ht="15" hidden="1" customHeight="1" x14ac:dyDescent="0.2">
      <c r="A91" s="82"/>
      <c r="B91" s="82"/>
      <c r="C91" s="82"/>
      <c r="D91" s="82"/>
      <c r="E91" s="82"/>
      <c r="F91" s="82"/>
      <c r="G91" s="82"/>
      <c r="H91" s="82"/>
      <c r="I91" s="82"/>
      <c r="J91" s="82"/>
      <c r="K91" s="148"/>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M91" s="82"/>
      <c r="AN91" s="82"/>
    </row>
    <row r="92" spans="1:40" ht="15" hidden="1" customHeight="1" x14ac:dyDescent="0.2">
      <c r="A92" s="82"/>
      <c r="B92" s="82"/>
      <c r="C92" s="82"/>
      <c r="D92" s="82"/>
      <c r="E92" s="82"/>
      <c r="F92" s="82"/>
      <c r="G92" s="82"/>
      <c r="H92" s="82"/>
      <c r="I92" s="82"/>
      <c r="J92" s="82"/>
      <c r="K92" s="148"/>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M92" s="82"/>
      <c r="AN92" s="82"/>
    </row>
    <row r="93" spans="1:40" ht="15" hidden="1" customHeight="1" x14ac:dyDescent="0.2">
      <c r="A93" s="82"/>
      <c r="B93" s="82"/>
      <c r="C93" s="82"/>
      <c r="D93" s="82"/>
      <c r="E93" s="82"/>
      <c r="F93" s="82"/>
      <c r="G93" s="82"/>
      <c r="H93" s="82"/>
      <c r="I93" s="82"/>
      <c r="J93" s="82"/>
      <c r="K93" s="148"/>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M93" s="82"/>
      <c r="AN93" s="82"/>
    </row>
    <row r="94" spans="1:40" ht="15" hidden="1" customHeight="1" x14ac:dyDescent="0.2">
      <c r="A94" s="82"/>
      <c r="B94" s="82"/>
      <c r="C94" s="82"/>
      <c r="D94" s="82"/>
      <c r="E94" s="82"/>
      <c r="F94" s="82"/>
      <c r="G94" s="82"/>
      <c r="H94" s="82"/>
      <c r="I94" s="82"/>
      <c r="J94" s="82"/>
      <c r="K94" s="148"/>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M94" s="82"/>
      <c r="AN94" s="82"/>
    </row>
    <row r="95" spans="1:40" ht="15" hidden="1" customHeight="1" x14ac:dyDescent="0.2">
      <c r="A95" s="82"/>
      <c r="B95" s="82"/>
      <c r="C95" s="82"/>
      <c r="D95" s="82"/>
      <c r="E95" s="82"/>
      <c r="F95" s="82"/>
      <c r="G95" s="82"/>
      <c r="H95" s="82"/>
      <c r="I95" s="82"/>
      <c r="J95" s="82"/>
      <c r="K95" s="148"/>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M95" s="82"/>
      <c r="AN95" s="82"/>
    </row>
    <row r="96" spans="1:40" ht="15" hidden="1" customHeight="1" x14ac:dyDescent="0.2">
      <c r="A96" s="82"/>
      <c r="B96" s="82"/>
      <c r="C96" s="82"/>
      <c r="D96" s="82"/>
      <c r="E96" s="82"/>
      <c r="F96" s="82"/>
      <c r="G96" s="82"/>
      <c r="H96" s="82"/>
      <c r="I96" s="82"/>
      <c r="J96" s="82"/>
      <c r="K96" s="148"/>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M96" s="82"/>
      <c r="AN96" s="82"/>
    </row>
    <row r="97" spans="1:40" ht="15" hidden="1" customHeight="1" x14ac:dyDescent="0.2">
      <c r="A97" s="82"/>
      <c r="B97" s="82"/>
      <c r="C97" s="82"/>
      <c r="D97" s="82"/>
      <c r="E97" s="82"/>
      <c r="F97" s="82"/>
      <c r="G97" s="82"/>
      <c r="H97" s="82"/>
      <c r="I97" s="82"/>
      <c r="J97" s="82"/>
      <c r="K97" s="148"/>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M97" s="82"/>
      <c r="AN97" s="82"/>
    </row>
    <row r="98" spans="1:40" ht="15" hidden="1" customHeight="1" x14ac:dyDescent="0.2">
      <c r="A98" s="82"/>
      <c r="B98" s="82"/>
      <c r="C98" s="82"/>
      <c r="D98" s="82"/>
      <c r="E98" s="82"/>
      <c r="F98" s="82"/>
      <c r="G98" s="82"/>
      <c r="H98" s="82"/>
      <c r="I98" s="82"/>
      <c r="J98" s="82"/>
      <c r="K98" s="148"/>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M98" s="82"/>
      <c r="AN98" s="82"/>
    </row>
    <row r="99" spans="1:40" ht="15" hidden="1" customHeight="1" x14ac:dyDescent="0.2">
      <c r="A99" s="82"/>
      <c r="B99" s="82"/>
      <c r="C99" s="82"/>
      <c r="D99" s="82"/>
      <c r="E99" s="82"/>
      <c r="F99" s="82"/>
      <c r="G99" s="82"/>
      <c r="H99" s="82"/>
      <c r="I99" s="82"/>
      <c r="J99" s="82"/>
      <c r="K99" s="148"/>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M99" s="82"/>
      <c r="AN99" s="82"/>
    </row>
    <row r="100" spans="1:40" ht="15" hidden="1" customHeight="1" x14ac:dyDescent="0.2">
      <c r="A100" s="82"/>
      <c r="B100" s="82"/>
      <c r="C100" s="82"/>
      <c r="D100" s="82"/>
      <c r="E100" s="82"/>
      <c r="F100" s="82"/>
      <c r="G100" s="82"/>
      <c r="H100" s="82"/>
      <c r="I100" s="82"/>
      <c r="J100" s="82"/>
      <c r="K100" s="148"/>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M100" s="82"/>
      <c r="AN100" s="82"/>
    </row>
    <row r="101" spans="1:40" ht="15" hidden="1" customHeight="1" x14ac:dyDescent="0.2">
      <c r="A101" s="82"/>
      <c r="B101" s="82"/>
      <c r="C101" s="82"/>
      <c r="D101" s="82"/>
      <c r="E101" s="82"/>
      <c r="F101" s="82"/>
      <c r="G101" s="82"/>
      <c r="H101" s="82"/>
      <c r="I101" s="82"/>
      <c r="J101" s="82"/>
      <c r="K101" s="148"/>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M101" s="82"/>
      <c r="AN101" s="82"/>
    </row>
    <row r="102" spans="1:40" ht="15" hidden="1" customHeight="1" x14ac:dyDescent="0.2">
      <c r="A102" s="82"/>
      <c r="B102" s="82"/>
      <c r="C102" s="82"/>
      <c r="D102" s="82"/>
      <c r="E102" s="82"/>
      <c r="F102" s="82"/>
      <c r="G102" s="82"/>
      <c r="H102" s="82"/>
      <c r="I102" s="82"/>
      <c r="J102" s="82"/>
      <c r="K102" s="148"/>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M102" s="82"/>
      <c r="AN102" s="82"/>
    </row>
    <row r="103" spans="1:40" ht="15" hidden="1" customHeight="1" x14ac:dyDescent="0.2">
      <c r="A103" s="82"/>
      <c r="B103" s="82"/>
      <c r="C103" s="82"/>
      <c r="D103" s="82"/>
      <c r="E103" s="82"/>
      <c r="F103" s="82"/>
      <c r="G103" s="82"/>
      <c r="H103" s="82"/>
      <c r="I103" s="82"/>
      <c r="J103" s="82"/>
      <c r="K103" s="148"/>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M103" s="82"/>
      <c r="AN103" s="82"/>
    </row>
    <row r="104" spans="1:40" ht="15" hidden="1" customHeight="1" x14ac:dyDescent="0.2">
      <c r="A104" s="82"/>
      <c r="B104" s="82"/>
      <c r="C104" s="82"/>
      <c r="D104" s="82"/>
      <c r="E104" s="82"/>
      <c r="F104" s="82"/>
      <c r="G104" s="82"/>
      <c r="H104" s="82"/>
      <c r="I104" s="82"/>
      <c r="J104" s="82"/>
      <c r="K104" s="148"/>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M104" s="82"/>
      <c r="AN104" s="82"/>
    </row>
    <row r="105" spans="1:40" ht="15" hidden="1" customHeight="1" x14ac:dyDescent="0.2">
      <c r="A105" s="82"/>
      <c r="B105" s="82"/>
      <c r="C105" s="82"/>
      <c r="D105" s="82"/>
      <c r="E105" s="82"/>
      <c r="F105" s="82"/>
      <c r="G105" s="82"/>
      <c r="H105" s="82"/>
      <c r="I105" s="82"/>
      <c r="J105" s="82"/>
      <c r="K105" s="148"/>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M105" s="82"/>
      <c r="AN105" s="82"/>
    </row>
    <row r="106" spans="1:40" ht="15" hidden="1" customHeight="1" x14ac:dyDescent="0.2">
      <c r="A106" s="82"/>
      <c r="B106" s="82"/>
      <c r="C106" s="82"/>
      <c r="D106" s="82"/>
      <c r="E106" s="82"/>
      <c r="F106" s="82"/>
      <c r="G106" s="82"/>
      <c r="H106" s="82"/>
      <c r="I106" s="82"/>
      <c r="J106" s="82"/>
      <c r="K106" s="148"/>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M106" s="82"/>
      <c r="AN106" s="82"/>
    </row>
    <row r="107" spans="1:40" ht="15" hidden="1" customHeight="1" x14ac:dyDescent="0.2">
      <c r="A107" s="82"/>
      <c r="B107" s="82"/>
      <c r="C107" s="82"/>
      <c r="D107" s="82"/>
      <c r="E107" s="82"/>
      <c r="F107" s="82"/>
      <c r="G107" s="82"/>
      <c r="H107" s="82"/>
      <c r="I107" s="82"/>
      <c r="J107" s="82"/>
      <c r="K107" s="148"/>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M107" s="82"/>
      <c r="AN107" s="82"/>
    </row>
    <row r="108" spans="1:40" ht="15" hidden="1" customHeight="1" x14ac:dyDescent="0.2">
      <c r="A108" s="82"/>
      <c r="B108" s="82"/>
      <c r="C108" s="82"/>
      <c r="D108" s="82"/>
      <c r="E108" s="82"/>
      <c r="F108" s="82"/>
      <c r="G108" s="82"/>
      <c r="H108" s="82"/>
      <c r="I108" s="82"/>
      <c r="J108" s="82"/>
      <c r="K108" s="148"/>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M108" s="82"/>
      <c r="AN108" s="82"/>
    </row>
    <row r="109" spans="1:40" ht="15" hidden="1" customHeight="1" x14ac:dyDescent="0.2">
      <c r="A109" s="82"/>
      <c r="B109" s="82"/>
      <c r="C109" s="82"/>
      <c r="D109" s="82"/>
      <c r="E109" s="82"/>
      <c r="F109" s="82"/>
      <c r="G109" s="82"/>
      <c r="H109" s="82"/>
      <c r="I109" s="82"/>
      <c r="J109" s="82"/>
      <c r="K109" s="148"/>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M109" s="82"/>
      <c r="AN109" s="82"/>
    </row>
    <row r="110" spans="1:40" ht="15" hidden="1" customHeight="1" x14ac:dyDescent="0.2">
      <c r="A110" s="82"/>
      <c r="B110" s="82"/>
      <c r="C110" s="82"/>
      <c r="D110" s="82"/>
      <c r="E110" s="82"/>
      <c r="F110" s="82"/>
      <c r="G110" s="82"/>
      <c r="H110" s="82"/>
      <c r="I110" s="82"/>
      <c r="J110" s="82"/>
      <c r="K110" s="148"/>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M110" s="82"/>
      <c r="AN110" s="82"/>
    </row>
    <row r="111" spans="1:40" ht="15" hidden="1" customHeight="1" x14ac:dyDescent="0.2">
      <c r="A111" s="82"/>
      <c r="B111" s="82"/>
      <c r="C111" s="82"/>
      <c r="D111" s="82"/>
      <c r="E111" s="82"/>
      <c r="F111" s="82"/>
      <c r="G111" s="82"/>
      <c r="H111" s="82"/>
      <c r="I111" s="82"/>
      <c r="J111" s="82"/>
      <c r="K111" s="148"/>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M111" s="82"/>
      <c r="AN111" s="82"/>
    </row>
    <row r="112" spans="1:40" ht="15" hidden="1" customHeight="1" x14ac:dyDescent="0.2">
      <c r="A112" s="82"/>
      <c r="B112" s="82"/>
      <c r="C112" s="82"/>
      <c r="D112" s="82"/>
      <c r="E112" s="82"/>
      <c r="F112" s="82"/>
      <c r="G112" s="82"/>
      <c r="H112" s="82"/>
      <c r="I112" s="82"/>
      <c r="J112" s="82"/>
      <c r="K112" s="148"/>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M112" s="82"/>
      <c r="AN112" s="82"/>
    </row>
    <row r="113" spans="1:40" ht="15" hidden="1" customHeight="1" x14ac:dyDescent="0.2">
      <c r="A113" s="82"/>
      <c r="B113" s="82"/>
      <c r="C113" s="82"/>
      <c r="D113" s="82"/>
      <c r="E113" s="82"/>
      <c r="F113" s="82"/>
      <c r="G113" s="82"/>
      <c r="H113" s="82"/>
      <c r="I113" s="82"/>
      <c r="J113" s="82"/>
      <c r="K113" s="148"/>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M113" s="82"/>
      <c r="AN113" s="82"/>
    </row>
    <row r="114" spans="1:40" ht="15" hidden="1" customHeight="1" x14ac:dyDescent="0.2">
      <c r="A114" s="82"/>
      <c r="B114" s="82"/>
      <c r="C114" s="82"/>
      <c r="D114" s="82"/>
      <c r="E114" s="82"/>
      <c r="F114" s="82"/>
      <c r="G114" s="82"/>
      <c r="H114" s="82"/>
      <c r="I114" s="82"/>
      <c r="J114" s="82"/>
      <c r="K114" s="148"/>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M114" s="82"/>
      <c r="AN114" s="82"/>
    </row>
    <row r="115" spans="1:40" ht="15" hidden="1" customHeight="1" x14ac:dyDescent="0.2">
      <c r="A115" s="82"/>
      <c r="B115" s="82"/>
      <c r="C115" s="82"/>
      <c r="D115" s="82"/>
      <c r="E115" s="82"/>
      <c r="F115" s="82"/>
      <c r="G115" s="82"/>
      <c r="H115" s="82"/>
      <c r="I115" s="82"/>
      <c r="J115" s="82"/>
      <c r="K115" s="148"/>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M115" s="82"/>
      <c r="AN115" s="82"/>
    </row>
    <row r="116" spans="1:40" ht="15" hidden="1" customHeight="1" x14ac:dyDescent="0.2">
      <c r="A116" s="82"/>
      <c r="B116" s="82"/>
      <c r="C116" s="82"/>
      <c r="D116" s="82"/>
      <c r="E116" s="82"/>
      <c r="F116" s="82"/>
      <c r="G116" s="82"/>
      <c r="H116" s="82"/>
      <c r="I116" s="82"/>
      <c r="J116" s="82"/>
      <c r="K116" s="148"/>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M116" s="82"/>
      <c r="AN116" s="82"/>
    </row>
    <row r="117" spans="1:40" ht="15" hidden="1" customHeight="1" x14ac:dyDescent="0.2">
      <c r="A117" s="82"/>
      <c r="B117" s="82"/>
      <c r="C117" s="82"/>
      <c r="D117" s="82"/>
      <c r="E117" s="82"/>
      <c r="F117" s="82"/>
      <c r="G117" s="82"/>
      <c r="H117" s="82"/>
      <c r="I117" s="82"/>
      <c r="J117" s="82"/>
      <c r="K117" s="148"/>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M117" s="82"/>
      <c r="AN117" s="82"/>
    </row>
    <row r="118" spans="1:40" ht="15" hidden="1" customHeight="1" x14ac:dyDescent="0.2">
      <c r="A118" s="82"/>
      <c r="B118" s="82"/>
      <c r="C118" s="82"/>
      <c r="D118" s="82"/>
      <c r="E118" s="82"/>
      <c r="F118" s="82"/>
      <c r="G118" s="82"/>
      <c r="H118" s="82"/>
      <c r="I118" s="82"/>
      <c r="J118" s="82"/>
      <c r="K118" s="148"/>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M118" s="82"/>
      <c r="AN118" s="82"/>
    </row>
    <row r="119" spans="1:40" ht="15" hidden="1" customHeight="1" x14ac:dyDescent="0.2">
      <c r="A119" s="82"/>
      <c r="B119" s="82"/>
      <c r="C119" s="82"/>
      <c r="D119" s="82"/>
      <c r="E119" s="82"/>
      <c r="F119" s="82"/>
      <c r="G119" s="82"/>
      <c r="H119" s="82"/>
      <c r="I119" s="82"/>
      <c r="J119" s="82"/>
      <c r="K119" s="148"/>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M119" s="82"/>
      <c r="AN119" s="82"/>
    </row>
    <row r="120" spans="1:40" ht="15" hidden="1" customHeight="1" x14ac:dyDescent="0.2">
      <c r="A120" s="82"/>
      <c r="B120" s="82"/>
      <c r="C120" s="82"/>
      <c r="D120" s="82"/>
      <c r="E120" s="82"/>
      <c r="F120" s="82"/>
      <c r="G120" s="82"/>
      <c r="H120" s="82"/>
      <c r="I120" s="82"/>
      <c r="J120" s="82"/>
      <c r="K120" s="148"/>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M120" s="82"/>
      <c r="AN120" s="82"/>
    </row>
    <row r="121" spans="1:40" ht="15" hidden="1" customHeight="1" x14ac:dyDescent="0.2">
      <c r="A121" s="82"/>
      <c r="B121" s="82"/>
      <c r="C121" s="82"/>
      <c r="D121" s="82"/>
      <c r="E121" s="82"/>
      <c r="F121" s="82"/>
      <c r="G121" s="82"/>
      <c r="H121" s="82"/>
      <c r="I121" s="82"/>
      <c r="J121" s="82"/>
      <c r="K121" s="148"/>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M121" s="82"/>
      <c r="AN121" s="82"/>
    </row>
    <row r="122" spans="1:40" ht="15" hidden="1" customHeight="1" x14ac:dyDescent="0.2">
      <c r="A122" s="82"/>
      <c r="B122" s="82"/>
      <c r="C122" s="82"/>
      <c r="D122" s="82"/>
      <c r="E122" s="82"/>
      <c r="F122" s="82"/>
      <c r="G122" s="82"/>
      <c r="H122" s="82"/>
      <c r="I122" s="82"/>
      <c r="J122" s="82"/>
      <c r="K122" s="148"/>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M122" s="82"/>
      <c r="AN122" s="82"/>
    </row>
    <row r="123" spans="1:40" ht="15" hidden="1" customHeight="1" x14ac:dyDescent="0.2">
      <c r="A123" s="82"/>
      <c r="B123" s="82"/>
      <c r="C123" s="82"/>
      <c r="D123" s="82"/>
      <c r="E123" s="82"/>
      <c r="F123" s="82"/>
      <c r="G123" s="82"/>
      <c r="H123" s="82"/>
      <c r="I123" s="82"/>
      <c r="J123" s="82"/>
      <c r="K123" s="148"/>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M123" s="82"/>
      <c r="AN123" s="82"/>
    </row>
    <row r="124" spans="1:40" ht="12.75" hidden="1" customHeight="1" x14ac:dyDescent="0.2">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M124" s="82"/>
      <c r="AN124" s="82"/>
    </row>
    <row r="125" spans="1:40" ht="12.75" hidden="1" customHeight="1" x14ac:dyDescent="0.2">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M125" s="82"/>
      <c r="AN125" s="82"/>
    </row>
    <row r="126" spans="1:40" ht="12.75" hidden="1" customHeight="1" x14ac:dyDescent="0.2">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M126" s="82"/>
      <c r="AN126" s="82"/>
    </row>
    <row r="127" spans="1:40" ht="12.75" hidden="1" customHeight="1" x14ac:dyDescent="0.2">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M127" s="82"/>
      <c r="AN127" s="82"/>
    </row>
    <row r="128" spans="1:40" ht="12.75" hidden="1" customHeight="1" x14ac:dyDescent="0.2">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M128" s="82"/>
      <c r="AN128" s="82"/>
    </row>
    <row r="129" spans="1:40" ht="12.75" hidden="1" customHeight="1" x14ac:dyDescent="0.2">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M129" s="82"/>
      <c r="AN129" s="82"/>
    </row>
    <row r="130" spans="1:40" ht="12.75" hidden="1" customHeight="1" x14ac:dyDescent="0.2">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M130" s="82"/>
      <c r="AN130" s="82"/>
    </row>
    <row r="131" spans="1:40" ht="12.75" hidden="1" customHeight="1" x14ac:dyDescent="0.2">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M131" s="82"/>
      <c r="AN131" s="82"/>
    </row>
    <row r="132" spans="1:40" ht="12.75" hidden="1" customHeight="1" x14ac:dyDescent="0.2">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M132" s="82"/>
      <c r="AN132" s="82"/>
    </row>
    <row r="133" spans="1:40" ht="12.75" hidden="1" customHeight="1" x14ac:dyDescent="0.2">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M133" s="82"/>
      <c r="AN133" s="82"/>
    </row>
    <row r="134" spans="1:40" ht="12.75" hidden="1" customHeight="1"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M134" s="82"/>
      <c r="AN134" s="82"/>
    </row>
    <row r="135" spans="1:40" ht="12.75" hidden="1" customHeight="1" x14ac:dyDescent="0.2">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M135" s="82"/>
      <c r="AN135" s="82"/>
    </row>
    <row r="136" spans="1:40" ht="12.75" hidden="1" customHeight="1" x14ac:dyDescent="0.2">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M136" s="82"/>
      <c r="AN136" s="82"/>
    </row>
    <row r="137" spans="1:40" ht="12.75" hidden="1" customHeight="1" x14ac:dyDescent="0.2">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M137" s="82"/>
      <c r="AN137" s="82"/>
    </row>
    <row r="138" spans="1:40" ht="12.75" hidden="1" customHeight="1" x14ac:dyDescent="0.2">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M138" s="82"/>
      <c r="AN138" s="82"/>
    </row>
    <row r="139" spans="1:40" ht="12.75" hidden="1" customHeight="1" x14ac:dyDescent="0.2">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M139" s="82"/>
      <c r="AN139" s="82"/>
    </row>
    <row r="140" spans="1:40" ht="12.75" hidden="1" customHeight="1" x14ac:dyDescent="0.2">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M140" s="82"/>
      <c r="AN140" s="82"/>
    </row>
    <row r="141" spans="1:40" ht="12.75" hidden="1" customHeight="1" x14ac:dyDescent="0.2">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M141" s="82"/>
      <c r="AN141" s="82"/>
    </row>
    <row r="142" spans="1:40" ht="12.75" hidden="1" customHeight="1" x14ac:dyDescent="0.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M142" s="82"/>
      <c r="AN142" s="82"/>
    </row>
    <row r="143" spans="1:40" ht="12.75" hidden="1" customHeight="1" x14ac:dyDescent="0.2">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M143" s="82"/>
      <c r="AN143" s="82"/>
    </row>
    <row r="144" spans="1:40" ht="12.75" hidden="1" customHeight="1" x14ac:dyDescent="0.2">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M144" s="82"/>
      <c r="AN144" s="82"/>
    </row>
    <row r="145" spans="1:40" ht="12.75" hidden="1" customHeight="1" x14ac:dyDescent="0.2">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M145" s="82"/>
      <c r="AN145" s="82"/>
    </row>
    <row r="146" spans="1:40" ht="12.75" hidden="1" customHeight="1" x14ac:dyDescent="0.2">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M146" s="82"/>
      <c r="AN146" s="82"/>
    </row>
    <row r="147" spans="1:40" ht="12.75" hidden="1" customHeight="1" x14ac:dyDescent="0.2">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M147" s="82"/>
      <c r="AN147" s="82"/>
    </row>
    <row r="148" spans="1:40" ht="12.75" hidden="1" customHeight="1" x14ac:dyDescent="0.2">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M148" s="82"/>
      <c r="AN148" s="82"/>
    </row>
    <row r="149" spans="1:40" ht="12.75" hidden="1" customHeight="1" x14ac:dyDescent="0.2">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M149" s="82"/>
      <c r="AN149" s="82"/>
    </row>
    <row r="150" spans="1:40" ht="12.75" customHeight="1" x14ac:dyDescent="0.2">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M150" s="82"/>
      <c r="AN150" s="82"/>
    </row>
    <row r="151" spans="1:40" ht="12.75" customHeight="1" x14ac:dyDescent="0.2">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M151" s="82"/>
      <c r="AN151" s="82"/>
    </row>
    <row r="152" spans="1:40" ht="12.75"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M152" s="82"/>
      <c r="AN152" s="82"/>
    </row>
    <row r="153" spans="1:40" ht="12.75" customHeight="1" x14ac:dyDescent="0.2">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M153" s="82"/>
      <c r="AN153" s="82"/>
    </row>
    <row r="154" spans="1:40" ht="12.75"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M154" s="82"/>
      <c r="AN154" s="82"/>
    </row>
    <row r="155" spans="1:40" ht="12.75" customHeight="1" x14ac:dyDescent="0.2">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M155" s="82"/>
      <c r="AN155" s="82"/>
    </row>
    <row r="156" spans="1:40" ht="12.75"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M156" s="82"/>
      <c r="AN156" s="82"/>
    </row>
    <row r="157" spans="1:40" ht="12.75" customHeight="1" x14ac:dyDescent="0.2">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M157" s="82"/>
      <c r="AN157" s="82"/>
    </row>
    <row r="158" spans="1:40" ht="12.75" customHeight="1" x14ac:dyDescent="0.2">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M158" s="82"/>
      <c r="AN158" s="82"/>
    </row>
    <row r="159" spans="1:40" ht="12.75" customHeight="1" x14ac:dyDescent="0.2">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M159" s="82"/>
      <c r="AN159" s="82"/>
    </row>
    <row r="160" spans="1:40" ht="12.75" customHeight="1"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M160" s="82"/>
      <c r="AN160" s="82"/>
    </row>
    <row r="161" spans="1:40" ht="12.75" customHeight="1"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M161" s="82"/>
      <c r="AN161" s="82"/>
    </row>
    <row r="162" spans="1:40" ht="12.75"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M162" s="82"/>
      <c r="AN162" s="82"/>
    </row>
    <row r="163" spans="1:40" ht="12.75" customHeight="1"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M163" s="82"/>
      <c r="AN163" s="82"/>
    </row>
    <row r="164" spans="1:40" ht="12.75"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M164" s="82"/>
      <c r="AN164" s="82"/>
    </row>
    <row r="165" spans="1:40" ht="12.75"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M165" s="82"/>
      <c r="AN165" s="82"/>
    </row>
    <row r="166" spans="1:40" ht="12.75" customHeight="1"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M166" s="82"/>
      <c r="AN166" s="82"/>
    </row>
    <row r="167" spans="1:40" ht="12.75" customHeight="1" x14ac:dyDescent="0.2">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M167" s="82"/>
      <c r="AN167" s="82"/>
    </row>
    <row r="168" spans="1:40" ht="12.75"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M168" s="82"/>
      <c r="AN168" s="82"/>
    </row>
    <row r="169" spans="1:40" ht="12.75" customHeight="1"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M169" s="82"/>
      <c r="AN169" s="82"/>
    </row>
    <row r="170" spans="1:40" ht="12.75"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M170" s="82"/>
      <c r="AN170" s="82"/>
    </row>
    <row r="171" spans="1:40" ht="12.75" customHeight="1" x14ac:dyDescent="0.2">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M171" s="82"/>
      <c r="AN171" s="82"/>
    </row>
    <row r="172" spans="1:40" ht="12.75"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M172" s="82"/>
      <c r="AN172" s="82"/>
    </row>
    <row r="173" spans="1:40" ht="12.75" customHeight="1" x14ac:dyDescent="0.2">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M173" s="82"/>
      <c r="AN173" s="82"/>
    </row>
    <row r="174" spans="1:40" ht="12.75"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M174" s="82"/>
      <c r="AN174" s="82"/>
    </row>
    <row r="175" spans="1:40" ht="12.75"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M175" s="82"/>
      <c r="AN175" s="82"/>
    </row>
    <row r="176" spans="1:40" ht="12.75" customHeight="1"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M176" s="82"/>
      <c r="AN176" s="82"/>
    </row>
    <row r="177" spans="1:40" ht="12.75"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M177" s="82"/>
      <c r="AN177" s="82"/>
    </row>
    <row r="178" spans="1:40" ht="12.75"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M178" s="82"/>
      <c r="AN178" s="82"/>
    </row>
    <row r="179" spans="1:40" ht="12.75" customHeight="1" x14ac:dyDescent="0.2">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M179" s="82"/>
      <c r="AN179" s="82"/>
    </row>
    <row r="180" spans="1:40" ht="12.75"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M180" s="82"/>
      <c r="AN180" s="82"/>
    </row>
    <row r="181" spans="1:40" ht="12.75"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M181" s="82"/>
      <c r="AN181" s="82"/>
    </row>
    <row r="182" spans="1:40" ht="12.75" customHeight="1" x14ac:dyDescent="0.2">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M182" s="82"/>
      <c r="AN182" s="82"/>
    </row>
    <row r="183" spans="1:40" ht="12.75"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M183" s="82"/>
      <c r="AN183" s="82"/>
    </row>
    <row r="184" spans="1:40" ht="12.75" customHeight="1" x14ac:dyDescent="0.2">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M184" s="82"/>
      <c r="AN184" s="82"/>
    </row>
    <row r="185" spans="1:40" ht="12.75" customHeight="1" x14ac:dyDescent="0.2">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M185" s="82"/>
      <c r="AN185" s="82"/>
    </row>
    <row r="186" spans="1:40" ht="12.75" customHeight="1"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M186" s="82"/>
      <c r="AN186" s="82"/>
    </row>
    <row r="187" spans="1:40" ht="12.75" customHeight="1"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M187" s="82"/>
      <c r="AN187" s="82"/>
    </row>
    <row r="188" spans="1:40" ht="12.75" customHeight="1"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M188" s="82"/>
      <c r="AN188" s="82"/>
    </row>
    <row r="189" spans="1:40" ht="12.75" customHeight="1"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M189" s="82"/>
      <c r="AN189" s="82"/>
    </row>
    <row r="190" spans="1:40" ht="12.75" customHeight="1" x14ac:dyDescent="0.2">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M190" s="82"/>
      <c r="AN190" s="82"/>
    </row>
    <row r="191" spans="1:40" ht="12.75" customHeight="1" x14ac:dyDescent="0.2">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M191" s="82"/>
      <c r="AN191" s="82"/>
    </row>
    <row r="192" spans="1:40" ht="12.75" customHeight="1"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M192" s="82"/>
      <c r="AN192" s="82"/>
    </row>
    <row r="193" spans="1:40" ht="12.75" customHeight="1" x14ac:dyDescent="0.2">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M193" s="82"/>
      <c r="AN193" s="82"/>
    </row>
    <row r="194" spans="1:40" ht="12.75"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M194" s="82"/>
      <c r="AN194" s="82"/>
    </row>
    <row r="195" spans="1:40" ht="12.75"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M195" s="82"/>
      <c r="AN195" s="82"/>
    </row>
    <row r="196" spans="1:40" ht="12.75" customHeight="1" x14ac:dyDescent="0.2">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M196" s="82"/>
      <c r="AN196" s="82"/>
    </row>
    <row r="197" spans="1:40" ht="12.75" customHeight="1" x14ac:dyDescent="0.2">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M197" s="82"/>
      <c r="AN197" s="82"/>
    </row>
    <row r="198" spans="1:40" ht="12.75"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M198" s="82"/>
      <c r="AN198" s="82"/>
    </row>
    <row r="199" spans="1:40" ht="12.75"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M199" s="82"/>
      <c r="AN199" s="82"/>
    </row>
    <row r="200" spans="1:40" ht="12.75"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M200" s="82"/>
      <c r="AN200" s="82"/>
    </row>
    <row r="201" spans="1:40" ht="12.75"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M201" s="82"/>
      <c r="AN201" s="82"/>
    </row>
    <row r="202" spans="1:40" ht="12.75" customHeight="1" x14ac:dyDescent="0.2">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M202" s="82"/>
      <c r="AN202" s="82"/>
    </row>
    <row r="203" spans="1:40" ht="12.75" customHeight="1" x14ac:dyDescent="0.2">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M203" s="82"/>
      <c r="AN203" s="82"/>
    </row>
    <row r="204" spans="1:40" ht="12.75" customHeight="1" x14ac:dyDescent="0.2">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M204" s="82"/>
      <c r="AN204" s="82"/>
    </row>
    <row r="205" spans="1:40" ht="12.75" customHeight="1"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M205" s="82"/>
      <c r="AN205" s="82"/>
    </row>
    <row r="206" spans="1:40" ht="12.75" customHeight="1" x14ac:dyDescent="0.2">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M206" s="82"/>
      <c r="AN206" s="82"/>
    </row>
    <row r="207" spans="1:40" ht="12.75"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M207" s="82"/>
      <c r="AN207" s="82"/>
    </row>
    <row r="208" spans="1:40" ht="12.75"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M208" s="82"/>
      <c r="AN208" s="82"/>
    </row>
    <row r="209" spans="1:40" ht="12.75" customHeight="1" x14ac:dyDescent="0.2">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M209" s="82"/>
      <c r="AN209" s="82"/>
    </row>
    <row r="210" spans="1:40" ht="12.75"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M210" s="82"/>
      <c r="AN210" s="82"/>
    </row>
    <row r="211" spans="1:40" ht="12.75" customHeight="1" x14ac:dyDescent="0.2">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M211" s="82"/>
      <c r="AN211" s="82"/>
    </row>
    <row r="212" spans="1:40" ht="12.75" customHeight="1" x14ac:dyDescent="0.2">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M212" s="82"/>
      <c r="AN212" s="82"/>
    </row>
    <row r="213" spans="1:40" ht="12.75"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M213" s="82"/>
      <c r="AN213" s="82"/>
    </row>
    <row r="214" spans="1:40" ht="12.75" customHeight="1"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M214" s="82"/>
      <c r="AN214" s="82"/>
    </row>
    <row r="215" spans="1:40" ht="12.75" customHeight="1" x14ac:dyDescent="0.2">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M215" s="82"/>
      <c r="AN215" s="82"/>
    </row>
    <row r="216" spans="1:40" ht="12.75" customHeight="1" x14ac:dyDescent="0.2">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M216" s="82"/>
      <c r="AN216" s="82"/>
    </row>
    <row r="217" spans="1:40" ht="12.75" customHeight="1" x14ac:dyDescent="0.2">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M217" s="82"/>
      <c r="AN217" s="82"/>
    </row>
    <row r="218" spans="1:40" ht="12.75" customHeight="1" x14ac:dyDescent="0.2">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M218" s="82"/>
      <c r="AN218" s="82"/>
    </row>
    <row r="219" spans="1:40" ht="12.75"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M219" s="82"/>
      <c r="AN219" s="82"/>
    </row>
    <row r="220" spans="1:40" ht="12.75" customHeight="1" x14ac:dyDescent="0.2">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M220" s="82"/>
      <c r="AN220" s="82"/>
    </row>
    <row r="221" spans="1:40" ht="12.75" customHeight="1" x14ac:dyDescent="0.2">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M221" s="82"/>
      <c r="AN221" s="82"/>
    </row>
    <row r="222" spans="1:40" ht="12.75" customHeight="1" x14ac:dyDescent="0.2">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M222" s="82"/>
      <c r="AN222" s="82"/>
    </row>
    <row r="223" spans="1:40" ht="12.75" customHeight="1" x14ac:dyDescent="0.2">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M223" s="82"/>
      <c r="AN223" s="82"/>
    </row>
    <row r="224" spans="1:40" ht="12.75" customHeight="1" x14ac:dyDescent="0.2">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M224" s="82"/>
      <c r="AN224" s="82"/>
    </row>
    <row r="225" spans="1:40" ht="12.75" customHeight="1" x14ac:dyDescent="0.2">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M225" s="82"/>
      <c r="AN225" s="82"/>
    </row>
    <row r="226" spans="1:40" ht="12.75" customHeight="1" x14ac:dyDescent="0.2">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M226" s="82"/>
      <c r="AN226" s="82"/>
    </row>
    <row r="227" spans="1:40" ht="12.75" customHeight="1" x14ac:dyDescent="0.2">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M227" s="82"/>
      <c r="AN227" s="82"/>
    </row>
    <row r="228" spans="1:40" ht="12.75" customHeight="1" x14ac:dyDescent="0.2">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M228" s="82"/>
      <c r="AN228" s="82"/>
    </row>
    <row r="229" spans="1:40" ht="12.75" customHeight="1" x14ac:dyDescent="0.2">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M229" s="82"/>
      <c r="AN229" s="82"/>
    </row>
    <row r="230" spans="1:40" ht="12.75" customHeight="1" x14ac:dyDescent="0.2">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M230" s="82"/>
      <c r="AN230" s="82"/>
    </row>
    <row r="231" spans="1:40" ht="12.75" customHeight="1" x14ac:dyDescent="0.2">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M231" s="82"/>
      <c r="AN231" s="82"/>
    </row>
    <row r="232" spans="1:40" ht="12.75" customHeight="1" x14ac:dyDescent="0.2">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M232" s="82"/>
      <c r="AN232" s="82"/>
    </row>
    <row r="233" spans="1:40" ht="12.75" customHeight="1" x14ac:dyDescent="0.2">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M233" s="82"/>
      <c r="AN233" s="82"/>
    </row>
    <row r="234" spans="1:40" ht="12.75" customHeight="1" x14ac:dyDescent="0.2">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M234" s="82"/>
      <c r="AN234" s="82"/>
    </row>
    <row r="235" spans="1:40" ht="12.75" customHeight="1" x14ac:dyDescent="0.2">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M235" s="82"/>
      <c r="AN235" s="82"/>
    </row>
    <row r="236" spans="1:40" ht="12.75" customHeight="1" x14ac:dyDescent="0.2">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M236" s="82"/>
      <c r="AN236" s="82"/>
    </row>
    <row r="237" spans="1:40" ht="12.75" customHeight="1" x14ac:dyDescent="0.2">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M237" s="82"/>
      <c r="AN237" s="82"/>
    </row>
    <row r="238" spans="1:40" ht="12.75" customHeight="1" x14ac:dyDescent="0.2">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M238" s="82"/>
      <c r="AN238" s="82"/>
    </row>
    <row r="239" spans="1:40" ht="12.75" customHeight="1" x14ac:dyDescent="0.2">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M239" s="82"/>
      <c r="AN239" s="82"/>
    </row>
    <row r="240" spans="1:40" ht="12.75" customHeight="1" x14ac:dyDescent="0.2">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M240" s="82"/>
      <c r="AN240" s="82"/>
    </row>
    <row r="241" spans="1:40" ht="12.75" customHeight="1" x14ac:dyDescent="0.2">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M241" s="82"/>
      <c r="AN241" s="82"/>
    </row>
    <row r="242" spans="1:40" ht="12.75" customHeight="1" x14ac:dyDescent="0.2">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M242" s="82"/>
      <c r="AN242" s="82"/>
    </row>
    <row r="243" spans="1:40" ht="12.75" customHeight="1" x14ac:dyDescent="0.2">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M243" s="82"/>
      <c r="AN243" s="82"/>
    </row>
    <row r="244" spans="1:40" ht="12.75" customHeight="1" x14ac:dyDescent="0.2">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M244" s="82"/>
      <c r="AN244" s="82"/>
    </row>
    <row r="245" spans="1:40" ht="12.75" customHeight="1" x14ac:dyDescent="0.2">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M245" s="82"/>
      <c r="AN245" s="82"/>
    </row>
    <row r="246" spans="1:40" ht="12.75" customHeight="1" x14ac:dyDescent="0.2">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M246" s="82"/>
      <c r="AN246" s="82"/>
    </row>
    <row r="247" spans="1:40" ht="12.75" customHeight="1" x14ac:dyDescent="0.2">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M247" s="82"/>
      <c r="AN247" s="82"/>
    </row>
    <row r="248" spans="1:40" ht="12.75" customHeight="1" x14ac:dyDescent="0.2">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M248" s="82"/>
      <c r="AN248" s="82"/>
    </row>
    <row r="249" spans="1:40" ht="12.75" customHeight="1" x14ac:dyDescent="0.2">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M249" s="82"/>
      <c r="AN249" s="82"/>
    </row>
    <row r="250" spans="1:40" ht="12.75" customHeight="1" x14ac:dyDescent="0.2">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M250" s="82"/>
      <c r="AN250" s="82"/>
    </row>
    <row r="251" spans="1:40" ht="12.75" customHeight="1" x14ac:dyDescent="0.2">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M251" s="82"/>
      <c r="AN251" s="82"/>
    </row>
    <row r="252" spans="1:40" ht="12.75" customHeight="1" x14ac:dyDescent="0.2">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M252" s="82"/>
      <c r="AN252" s="82"/>
    </row>
    <row r="253" spans="1:40" ht="12.75" customHeight="1" x14ac:dyDescent="0.2">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M253" s="82"/>
      <c r="AN253" s="82"/>
    </row>
    <row r="254" spans="1:40" ht="12.75" customHeight="1" x14ac:dyDescent="0.2">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M254" s="82"/>
      <c r="AN254" s="82"/>
    </row>
    <row r="255" spans="1:40" ht="12.75" customHeight="1" x14ac:dyDescent="0.2">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M255" s="82"/>
      <c r="AN255" s="82"/>
    </row>
    <row r="256" spans="1:40" ht="12.75" customHeight="1" x14ac:dyDescent="0.2">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M256" s="82"/>
      <c r="AN256" s="82"/>
    </row>
    <row r="257" spans="1:40" ht="12.75" customHeight="1" x14ac:dyDescent="0.2">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M257" s="82"/>
      <c r="AN257" s="82"/>
    </row>
    <row r="258" spans="1:40" ht="12.75" customHeight="1" x14ac:dyDescent="0.2">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M258" s="82"/>
      <c r="AN258" s="82"/>
    </row>
    <row r="259" spans="1:40" ht="12.75" customHeight="1" x14ac:dyDescent="0.2">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M259" s="82"/>
      <c r="AN259" s="82"/>
    </row>
    <row r="260" spans="1:40" ht="12.75" customHeight="1" x14ac:dyDescent="0.2">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M260" s="82"/>
      <c r="AN260" s="82"/>
    </row>
    <row r="261" spans="1:40" ht="12.75" customHeight="1" x14ac:dyDescent="0.2">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M261" s="82"/>
      <c r="AN261" s="82"/>
    </row>
    <row r="262" spans="1:40" ht="12.75" customHeight="1" x14ac:dyDescent="0.2">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M262" s="82"/>
      <c r="AN262" s="82"/>
    </row>
    <row r="263" spans="1:40" ht="12.75" customHeight="1" x14ac:dyDescent="0.2">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M263" s="82"/>
      <c r="AN263" s="82"/>
    </row>
    <row r="264" spans="1:40" ht="12.75" customHeight="1" x14ac:dyDescent="0.2">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M264" s="82"/>
      <c r="AN264" s="82"/>
    </row>
    <row r="265" spans="1:40" ht="12.75" customHeight="1" x14ac:dyDescent="0.2">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M265" s="82"/>
      <c r="AN265" s="82"/>
    </row>
    <row r="266" spans="1:40" ht="12.75" customHeight="1" x14ac:dyDescent="0.2">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M266" s="82"/>
      <c r="AN266" s="82"/>
    </row>
    <row r="267" spans="1:40" ht="12.75" customHeight="1" x14ac:dyDescent="0.2">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M267" s="82"/>
      <c r="AN267" s="82"/>
    </row>
    <row r="268" spans="1:40" ht="12.75" customHeight="1" x14ac:dyDescent="0.2">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M268" s="82"/>
      <c r="AN268" s="82"/>
    </row>
    <row r="269" spans="1:40" ht="12.75" customHeight="1" x14ac:dyDescent="0.2">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M269" s="82"/>
      <c r="AN269" s="82"/>
    </row>
    <row r="270" spans="1:40" ht="12.75" customHeight="1" x14ac:dyDescent="0.2">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M270" s="82"/>
      <c r="AN270" s="82"/>
    </row>
    <row r="271" spans="1:40" ht="12.75" customHeight="1" x14ac:dyDescent="0.2">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M271" s="82"/>
      <c r="AN271" s="82"/>
    </row>
    <row r="272" spans="1:40" ht="12.75" customHeight="1" x14ac:dyDescent="0.2">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M272" s="82"/>
      <c r="AN272" s="82"/>
    </row>
    <row r="273" spans="1:40" ht="12.75" customHeight="1" x14ac:dyDescent="0.2">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M273" s="82"/>
      <c r="AN273" s="82"/>
    </row>
    <row r="274" spans="1:40" ht="12.75" customHeight="1" x14ac:dyDescent="0.2">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M274" s="82"/>
      <c r="AN274" s="82"/>
    </row>
    <row r="275" spans="1:40" ht="12.75" customHeight="1" x14ac:dyDescent="0.2">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M275" s="82"/>
      <c r="AN275" s="82"/>
    </row>
    <row r="276" spans="1:40" ht="12.75" customHeight="1" x14ac:dyDescent="0.2">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M276" s="82"/>
      <c r="AN276" s="82"/>
    </row>
    <row r="277" spans="1:40" ht="12.75" customHeight="1" x14ac:dyDescent="0.2">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M277" s="82"/>
      <c r="AN277" s="82"/>
    </row>
    <row r="278" spans="1:40" ht="12.75" customHeight="1" x14ac:dyDescent="0.2">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M278" s="82"/>
      <c r="AN278" s="82"/>
    </row>
    <row r="279" spans="1:40" ht="12.75" customHeight="1" x14ac:dyDescent="0.2">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M279" s="82"/>
      <c r="AN279" s="82"/>
    </row>
    <row r="280" spans="1:40" ht="12.75" customHeight="1" x14ac:dyDescent="0.2">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M280" s="82"/>
      <c r="AN280" s="82"/>
    </row>
    <row r="281" spans="1:40" ht="12.75" customHeight="1" x14ac:dyDescent="0.2">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M281" s="82"/>
      <c r="AN281" s="82"/>
    </row>
    <row r="282" spans="1:40" ht="12.75" customHeight="1" x14ac:dyDescent="0.2">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M282" s="82"/>
      <c r="AN282" s="82"/>
    </row>
    <row r="283" spans="1:40" ht="12.75" customHeight="1" x14ac:dyDescent="0.2">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M283" s="82"/>
      <c r="AN283" s="82"/>
    </row>
    <row r="284" spans="1:40" ht="12.75" customHeight="1" x14ac:dyDescent="0.2">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M284" s="82"/>
      <c r="AN284" s="82"/>
    </row>
    <row r="285" spans="1:40" ht="12.75" customHeight="1" x14ac:dyDescent="0.2">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M285" s="82"/>
      <c r="AN285" s="82"/>
    </row>
    <row r="286" spans="1:40" ht="12.75" customHeight="1" x14ac:dyDescent="0.2">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M286" s="82"/>
      <c r="AN286" s="82"/>
    </row>
    <row r="287" spans="1:40" ht="12.75" customHeight="1" x14ac:dyDescent="0.2">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M287" s="82"/>
      <c r="AN287" s="82"/>
    </row>
    <row r="288" spans="1:40" ht="12.75" customHeight="1" x14ac:dyDescent="0.2">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M288" s="82"/>
      <c r="AN288" s="82"/>
    </row>
    <row r="289" spans="1:40" ht="12.75" customHeight="1" x14ac:dyDescent="0.2">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M289" s="82"/>
      <c r="AN289" s="82"/>
    </row>
    <row r="290" spans="1:40" ht="12.75" customHeight="1" x14ac:dyDescent="0.2">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M290" s="82"/>
      <c r="AN290" s="82"/>
    </row>
    <row r="291" spans="1:40" ht="12.75" customHeight="1" x14ac:dyDescent="0.2">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M291" s="82"/>
      <c r="AN291" s="82"/>
    </row>
    <row r="292" spans="1:40" ht="12.75" customHeight="1" x14ac:dyDescent="0.2">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M292" s="82"/>
      <c r="AN292" s="82"/>
    </row>
    <row r="293" spans="1:40" ht="12.75" customHeight="1" x14ac:dyDescent="0.2">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M293" s="82"/>
      <c r="AN293" s="82"/>
    </row>
    <row r="294" spans="1:40" ht="12.75" customHeight="1" x14ac:dyDescent="0.2">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M294" s="82"/>
      <c r="AN294" s="82"/>
    </row>
    <row r="295" spans="1:40" ht="12.75" customHeight="1" x14ac:dyDescent="0.2">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M295" s="82"/>
      <c r="AN295" s="82"/>
    </row>
    <row r="296" spans="1:40" ht="12.75" customHeight="1" x14ac:dyDescent="0.2">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M296" s="82"/>
      <c r="AN296" s="82"/>
    </row>
    <row r="297" spans="1:40" ht="12.75" customHeight="1" x14ac:dyDescent="0.2">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M297" s="82"/>
      <c r="AN297" s="82"/>
    </row>
    <row r="298" spans="1:40" ht="12.75" customHeight="1" x14ac:dyDescent="0.2">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M298" s="82"/>
      <c r="AN298" s="82"/>
    </row>
    <row r="299" spans="1:40" ht="12.75" customHeight="1" x14ac:dyDescent="0.2">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M299" s="82"/>
      <c r="AN299" s="82"/>
    </row>
    <row r="300" spans="1:40" ht="12.75" customHeight="1" x14ac:dyDescent="0.2">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M300" s="82"/>
      <c r="AN300" s="82"/>
    </row>
    <row r="301" spans="1:40" ht="12.75" customHeight="1" x14ac:dyDescent="0.2">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M301" s="82"/>
      <c r="AN301" s="82"/>
    </row>
    <row r="302" spans="1:40" ht="12.75" customHeight="1" x14ac:dyDescent="0.2">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M302" s="82"/>
      <c r="AN302" s="82"/>
    </row>
    <row r="303" spans="1:40" ht="12.75" customHeight="1" x14ac:dyDescent="0.2">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M303" s="82"/>
      <c r="AN303" s="82"/>
    </row>
    <row r="304" spans="1:40" ht="12.75" customHeight="1" x14ac:dyDescent="0.2">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M304" s="82"/>
      <c r="AN304" s="82"/>
    </row>
    <row r="305" spans="1:40" ht="12.75" customHeight="1" x14ac:dyDescent="0.2">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M305" s="82"/>
      <c r="AN305" s="82"/>
    </row>
    <row r="306" spans="1:40" ht="12.75" customHeight="1" x14ac:dyDescent="0.2">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M306" s="82"/>
      <c r="AN306" s="82"/>
    </row>
    <row r="307" spans="1:40" ht="12.75" customHeight="1" x14ac:dyDescent="0.2">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M307" s="82"/>
      <c r="AN307" s="82"/>
    </row>
    <row r="308" spans="1:40" ht="12.75" customHeight="1" x14ac:dyDescent="0.2">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M308" s="82"/>
      <c r="AN308" s="82"/>
    </row>
    <row r="309" spans="1:40" ht="12.75" customHeight="1" x14ac:dyDescent="0.2">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M309" s="82"/>
      <c r="AN309" s="82"/>
    </row>
    <row r="310" spans="1:40" ht="12.75" customHeight="1" x14ac:dyDescent="0.2">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M310" s="82"/>
      <c r="AN310" s="82"/>
    </row>
    <row r="311" spans="1:40" ht="12.75" customHeight="1" x14ac:dyDescent="0.2">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M311" s="82"/>
      <c r="AN311" s="82"/>
    </row>
    <row r="312" spans="1:40" ht="12.75" customHeight="1" x14ac:dyDescent="0.2">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M312" s="82"/>
      <c r="AN312" s="82"/>
    </row>
    <row r="313" spans="1:40" ht="12.75" customHeight="1" x14ac:dyDescent="0.2">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M313" s="82"/>
      <c r="AN313" s="82"/>
    </row>
    <row r="314" spans="1:40" ht="12.75" customHeight="1" x14ac:dyDescent="0.2">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M314" s="82"/>
      <c r="AN314" s="82"/>
    </row>
    <row r="315" spans="1:40" ht="12.75" customHeight="1" x14ac:dyDescent="0.2">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M315" s="82"/>
      <c r="AN315" s="82"/>
    </row>
    <row r="316" spans="1:40" ht="12.75" customHeight="1" x14ac:dyDescent="0.2">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M316" s="82"/>
      <c r="AN316" s="82"/>
    </row>
    <row r="317" spans="1:40" ht="12.75" customHeight="1" x14ac:dyDescent="0.2">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M317" s="82"/>
      <c r="AN317" s="82"/>
    </row>
    <row r="318" spans="1:40" ht="12.75" customHeight="1" x14ac:dyDescent="0.2">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M318" s="82"/>
      <c r="AN318" s="82"/>
    </row>
    <row r="319" spans="1:40" ht="12.75" customHeight="1" x14ac:dyDescent="0.2">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M319" s="82"/>
      <c r="AN319" s="82"/>
    </row>
    <row r="320" spans="1:40" ht="12.75" customHeight="1" x14ac:dyDescent="0.2">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M320" s="82"/>
      <c r="AN320" s="82"/>
    </row>
    <row r="321" spans="1:40" ht="12.75" customHeight="1" x14ac:dyDescent="0.2">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M321" s="82"/>
      <c r="AN321" s="82"/>
    </row>
    <row r="322" spans="1:40" ht="12.75" customHeight="1" x14ac:dyDescent="0.2">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M322" s="82"/>
      <c r="AN322" s="82"/>
    </row>
    <row r="323" spans="1:40" ht="12.75" customHeight="1" x14ac:dyDescent="0.2">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M323" s="82"/>
      <c r="AN323" s="82"/>
    </row>
    <row r="324" spans="1:40" ht="12.75" customHeight="1" x14ac:dyDescent="0.2">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M324" s="82"/>
      <c r="AN324" s="82"/>
    </row>
    <row r="325" spans="1:40" ht="12.75" customHeight="1" x14ac:dyDescent="0.2">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M325" s="82"/>
      <c r="AN325" s="82"/>
    </row>
    <row r="326" spans="1:40" ht="12.75" customHeight="1" x14ac:dyDescent="0.2">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M326" s="82"/>
      <c r="AN326" s="82"/>
    </row>
    <row r="327" spans="1:40" ht="12.75" customHeight="1" x14ac:dyDescent="0.2">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M327" s="82"/>
      <c r="AN327" s="82"/>
    </row>
    <row r="328" spans="1:40" ht="12.75" customHeight="1" x14ac:dyDescent="0.2">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M328" s="82"/>
      <c r="AN328" s="82"/>
    </row>
    <row r="329" spans="1:40" ht="12.75" customHeight="1" x14ac:dyDescent="0.2">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M329" s="82"/>
      <c r="AN329" s="82"/>
    </row>
    <row r="330" spans="1:40" ht="12.75" customHeight="1" x14ac:dyDescent="0.2">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M330" s="82"/>
      <c r="AN330" s="82"/>
    </row>
    <row r="331" spans="1:40" ht="12.75" customHeight="1" x14ac:dyDescent="0.2">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M331" s="82"/>
      <c r="AN331" s="82"/>
    </row>
    <row r="332" spans="1:40" ht="12.75" customHeight="1" x14ac:dyDescent="0.2">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M332" s="82"/>
      <c r="AN332" s="82"/>
    </row>
    <row r="333" spans="1:40" ht="12.75" customHeight="1" x14ac:dyDescent="0.2">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M333" s="82"/>
      <c r="AN333" s="82"/>
    </row>
    <row r="334" spans="1:40" ht="12.75" customHeight="1" x14ac:dyDescent="0.2">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M334" s="82"/>
      <c r="AN334" s="82"/>
    </row>
    <row r="335" spans="1:40" ht="12.75" customHeight="1" x14ac:dyDescent="0.2">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M335" s="82"/>
      <c r="AN335" s="82"/>
    </row>
    <row r="336" spans="1:40" ht="12.75" customHeight="1" x14ac:dyDescent="0.2">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M336" s="82"/>
      <c r="AN336" s="82"/>
    </row>
    <row r="337" spans="1:40" ht="12.75" customHeight="1" x14ac:dyDescent="0.2">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M337" s="82"/>
      <c r="AN337" s="82"/>
    </row>
    <row r="338" spans="1:40" ht="12.75" customHeight="1" x14ac:dyDescent="0.2">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M338" s="82"/>
      <c r="AN338" s="82"/>
    </row>
    <row r="339" spans="1:40" ht="12.75" customHeight="1" x14ac:dyDescent="0.2">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M339" s="82"/>
      <c r="AN339" s="82"/>
    </row>
    <row r="340" spans="1:40" ht="12.75" customHeight="1" x14ac:dyDescent="0.2">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M340" s="82"/>
      <c r="AN340" s="82"/>
    </row>
    <row r="341" spans="1:40" ht="12.75" customHeight="1" x14ac:dyDescent="0.2">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M341" s="82"/>
      <c r="AN341" s="82"/>
    </row>
    <row r="342" spans="1:40" ht="12.75" customHeight="1" x14ac:dyDescent="0.2">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M342" s="82"/>
      <c r="AN342" s="82"/>
    </row>
    <row r="343" spans="1:40" ht="12.75" customHeight="1" x14ac:dyDescent="0.2">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M343" s="82"/>
      <c r="AN343" s="82"/>
    </row>
    <row r="344" spans="1:40" ht="12.75" customHeight="1" x14ac:dyDescent="0.2">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M344" s="82"/>
      <c r="AN344" s="82"/>
    </row>
    <row r="345" spans="1:40" ht="12.75" customHeight="1" x14ac:dyDescent="0.2">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M345" s="82"/>
      <c r="AN345" s="82"/>
    </row>
    <row r="346" spans="1:40" ht="12.75" customHeight="1" x14ac:dyDescent="0.2">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M346" s="82"/>
      <c r="AN346" s="82"/>
    </row>
    <row r="347" spans="1:40" ht="12.75" customHeight="1" x14ac:dyDescent="0.2">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M347" s="82"/>
      <c r="AN347" s="82"/>
    </row>
    <row r="348" spans="1:40" ht="12.75" customHeight="1" x14ac:dyDescent="0.2">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M348" s="82"/>
      <c r="AN348" s="82"/>
    </row>
    <row r="349" spans="1:40" ht="12.75" customHeight="1" x14ac:dyDescent="0.2">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M349" s="82"/>
      <c r="AN349" s="82"/>
    </row>
    <row r="350" spans="1:40" ht="12.75" customHeight="1" x14ac:dyDescent="0.2">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M350" s="82"/>
      <c r="AN350" s="82"/>
    </row>
    <row r="351" spans="1:40" ht="12.75" customHeight="1" x14ac:dyDescent="0.2">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M351" s="82"/>
      <c r="AN351" s="82"/>
    </row>
    <row r="352" spans="1:40" ht="12.75" customHeight="1" x14ac:dyDescent="0.2">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M352" s="82"/>
      <c r="AN352" s="82"/>
    </row>
    <row r="353" spans="1:40" ht="12.75" customHeight="1" x14ac:dyDescent="0.2">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M353" s="82"/>
      <c r="AN353" s="82"/>
    </row>
    <row r="354" spans="1:40" ht="12.75" customHeight="1" x14ac:dyDescent="0.2">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M354" s="82"/>
      <c r="AN354" s="82"/>
    </row>
    <row r="355" spans="1:40" ht="12.75" customHeight="1" x14ac:dyDescent="0.2">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M355" s="82"/>
      <c r="AN355" s="82"/>
    </row>
    <row r="356" spans="1:40" ht="12.75" customHeight="1" x14ac:dyDescent="0.2">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M356" s="82"/>
      <c r="AN356" s="82"/>
    </row>
    <row r="357" spans="1:40" ht="12.75" customHeight="1" x14ac:dyDescent="0.2">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M357" s="82"/>
      <c r="AN357" s="82"/>
    </row>
    <row r="358" spans="1:40" ht="12.75" customHeight="1" x14ac:dyDescent="0.2">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M358" s="82"/>
      <c r="AN358" s="82"/>
    </row>
    <row r="359" spans="1:40" ht="12.75" customHeight="1" x14ac:dyDescent="0.2">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M359" s="82"/>
      <c r="AN359" s="82"/>
    </row>
    <row r="360" spans="1:40" ht="12.75" customHeight="1" x14ac:dyDescent="0.2">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M360" s="82"/>
      <c r="AN360" s="82"/>
    </row>
    <row r="361" spans="1:40" ht="12.75" customHeight="1" x14ac:dyDescent="0.2">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M361" s="82"/>
      <c r="AN361" s="82"/>
    </row>
    <row r="362" spans="1:40" ht="12.75" customHeight="1" x14ac:dyDescent="0.2">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M362" s="82"/>
      <c r="AN362" s="82"/>
    </row>
    <row r="363" spans="1:40" ht="12.75" customHeight="1" x14ac:dyDescent="0.2">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M363" s="82"/>
      <c r="AN363" s="82"/>
    </row>
    <row r="364" spans="1:40" ht="12.75" customHeight="1" x14ac:dyDescent="0.2">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M364" s="82"/>
      <c r="AN364" s="82"/>
    </row>
    <row r="365" spans="1:40" ht="12.75" customHeight="1" x14ac:dyDescent="0.2">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M365" s="82"/>
      <c r="AN365" s="82"/>
    </row>
    <row r="366" spans="1:40" ht="12.75" customHeight="1" x14ac:dyDescent="0.2">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M366" s="82"/>
      <c r="AN366" s="82"/>
    </row>
    <row r="367" spans="1:40" ht="12.75" customHeight="1" x14ac:dyDescent="0.2">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M367" s="82"/>
      <c r="AN367" s="82"/>
    </row>
    <row r="368" spans="1:40" ht="12.75" customHeight="1" x14ac:dyDescent="0.2">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M368" s="82"/>
      <c r="AN368" s="82"/>
    </row>
    <row r="369" spans="1:40" ht="12.75" customHeight="1" x14ac:dyDescent="0.2">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M369" s="82"/>
      <c r="AN369" s="82"/>
    </row>
    <row r="370" spans="1:40" ht="12.75" customHeight="1" x14ac:dyDescent="0.2">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M370" s="82"/>
      <c r="AN370" s="82"/>
    </row>
    <row r="371" spans="1:40" ht="12.75" customHeight="1" x14ac:dyDescent="0.2">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M371" s="82"/>
      <c r="AN371" s="82"/>
    </row>
    <row r="372" spans="1:40" ht="12.75" customHeight="1" x14ac:dyDescent="0.2">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M372" s="82"/>
      <c r="AN372" s="82"/>
    </row>
    <row r="373" spans="1:40" ht="12.75" customHeight="1" x14ac:dyDescent="0.2">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M373" s="82"/>
      <c r="AN373" s="82"/>
    </row>
    <row r="374" spans="1:40" ht="12.75" customHeight="1" x14ac:dyDescent="0.2">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M374" s="82"/>
      <c r="AN374" s="82"/>
    </row>
    <row r="375" spans="1:40" ht="12.75" customHeight="1" x14ac:dyDescent="0.2">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M375" s="82"/>
      <c r="AN375" s="82"/>
    </row>
    <row r="376" spans="1:40" ht="12.75" customHeight="1" x14ac:dyDescent="0.2">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M376" s="82"/>
      <c r="AN376" s="82"/>
    </row>
    <row r="377" spans="1:40" ht="12.75" customHeight="1" x14ac:dyDescent="0.2">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M377" s="82"/>
      <c r="AN377" s="82"/>
    </row>
    <row r="378" spans="1:40" ht="12.75" customHeight="1" x14ac:dyDescent="0.2">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M378" s="82"/>
      <c r="AN378" s="82"/>
    </row>
    <row r="379" spans="1:40" ht="12.75" customHeight="1" x14ac:dyDescent="0.2">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M379" s="82"/>
      <c r="AN379" s="82"/>
    </row>
    <row r="380" spans="1:40" ht="12.75" customHeight="1" x14ac:dyDescent="0.2">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M380" s="82"/>
      <c r="AN380" s="82"/>
    </row>
    <row r="381" spans="1:40" ht="12.75" customHeight="1" x14ac:dyDescent="0.2">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M381" s="82"/>
      <c r="AN381" s="82"/>
    </row>
    <row r="382" spans="1:40" ht="12.75" customHeight="1" x14ac:dyDescent="0.2">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M382" s="82"/>
      <c r="AN382" s="82"/>
    </row>
    <row r="383" spans="1:40" ht="12.75" customHeight="1" x14ac:dyDescent="0.2">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M383" s="82"/>
      <c r="AN383" s="82"/>
    </row>
    <row r="384" spans="1:40" ht="12.75" customHeight="1" x14ac:dyDescent="0.2">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M384" s="82"/>
      <c r="AN384" s="82"/>
    </row>
    <row r="385" spans="1:40" ht="12.75" customHeight="1" x14ac:dyDescent="0.2">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M385" s="82"/>
      <c r="AN385" s="82"/>
    </row>
    <row r="386" spans="1:40" ht="12.75" customHeight="1" x14ac:dyDescent="0.2">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M386" s="82"/>
      <c r="AN386" s="82"/>
    </row>
    <row r="387" spans="1:40" ht="12.75" customHeight="1" x14ac:dyDescent="0.2">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M387" s="82"/>
      <c r="AN387" s="82"/>
    </row>
    <row r="388" spans="1:40" ht="12.75" customHeight="1" x14ac:dyDescent="0.2">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M388" s="82"/>
      <c r="AN388" s="82"/>
    </row>
    <row r="389" spans="1:40" ht="12.75" customHeight="1" x14ac:dyDescent="0.2">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M389" s="82"/>
      <c r="AN389" s="82"/>
    </row>
    <row r="390" spans="1:40" ht="12.75" customHeight="1" x14ac:dyDescent="0.2">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M390" s="82"/>
      <c r="AN390" s="82"/>
    </row>
    <row r="391" spans="1:40" ht="12.75" customHeight="1" x14ac:dyDescent="0.2">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M391" s="82"/>
      <c r="AN391" s="82"/>
    </row>
    <row r="392" spans="1:40" ht="12.75" customHeight="1" x14ac:dyDescent="0.2">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M392" s="82"/>
      <c r="AN392" s="82"/>
    </row>
    <row r="393" spans="1:40" ht="12.75" customHeight="1" x14ac:dyDescent="0.2">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M393" s="82"/>
      <c r="AN393" s="82"/>
    </row>
    <row r="394" spans="1:40" ht="12.75" customHeight="1" x14ac:dyDescent="0.2">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M394" s="82"/>
      <c r="AN394" s="82"/>
    </row>
    <row r="395" spans="1:40" ht="12.75" customHeight="1" x14ac:dyDescent="0.2">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M395" s="82"/>
      <c r="AN395" s="82"/>
    </row>
    <row r="396" spans="1:40" ht="12.75" customHeight="1" x14ac:dyDescent="0.2">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M396" s="82"/>
      <c r="AN396" s="82"/>
    </row>
    <row r="397" spans="1:40" ht="12.75" customHeight="1" x14ac:dyDescent="0.2">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M397" s="82"/>
      <c r="AN397" s="82"/>
    </row>
    <row r="398" spans="1:40" ht="12.75" customHeight="1" x14ac:dyDescent="0.2">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M398" s="82"/>
      <c r="AN398" s="82"/>
    </row>
    <row r="399" spans="1:40" ht="12.75" customHeight="1" x14ac:dyDescent="0.2">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M399" s="82"/>
      <c r="AN399" s="82"/>
    </row>
    <row r="400" spans="1:40" ht="12.75" customHeight="1" x14ac:dyDescent="0.2">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M400" s="82"/>
      <c r="AN400" s="82"/>
    </row>
    <row r="401" spans="1:40" ht="12.75" customHeight="1" x14ac:dyDescent="0.2">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M401" s="82"/>
      <c r="AN401" s="82"/>
    </row>
    <row r="402" spans="1:40" ht="12.75" customHeight="1" x14ac:dyDescent="0.2">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M402" s="82"/>
      <c r="AN402" s="82"/>
    </row>
    <row r="403" spans="1:40" ht="12.75" customHeight="1" x14ac:dyDescent="0.2">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M403" s="82"/>
      <c r="AN403" s="82"/>
    </row>
    <row r="404" spans="1:40" ht="12.75" customHeight="1" x14ac:dyDescent="0.2">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M404" s="82"/>
      <c r="AN404" s="82"/>
    </row>
    <row r="405" spans="1:40" ht="12.75" customHeight="1" x14ac:dyDescent="0.2">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M405" s="82"/>
      <c r="AN405" s="82"/>
    </row>
    <row r="406" spans="1:40" ht="12.75" customHeight="1" x14ac:dyDescent="0.2">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M406" s="82"/>
      <c r="AN406" s="82"/>
    </row>
    <row r="407" spans="1:40" ht="12.75" customHeight="1" x14ac:dyDescent="0.2">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M407" s="82"/>
      <c r="AN407" s="82"/>
    </row>
    <row r="408" spans="1:40" ht="12.75" customHeight="1" x14ac:dyDescent="0.2">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M408" s="82"/>
      <c r="AN408" s="82"/>
    </row>
    <row r="409" spans="1:40" ht="12.75" customHeight="1" x14ac:dyDescent="0.2">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M409" s="82"/>
      <c r="AN409" s="82"/>
    </row>
    <row r="410" spans="1:40" ht="12.75" customHeight="1" x14ac:dyDescent="0.2">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M410" s="82"/>
      <c r="AN410" s="82"/>
    </row>
    <row r="411" spans="1:40" ht="12.75" customHeight="1" x14ac:dyDescent="0.2">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M411" s="82"/>
      <c r="AN411" s="82"/>
    </row>
    <row r="412" spans="1:40" ht="12.75" customHeight="1" x14ac:dyDescent="0.2">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M412" s="82"/>
      <c r="AN412" s="82"/>
    </row>
    <row r="413" spans="1:40" ht="12.75" customHeight="1" x14ac:dyDescent="0.2">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M413" s="82"/>
      <c r="AN413" s="82"/>
    </row>
    <row r="414" spans="1:40" ht="12.75" customHeight="1" x14ac:dyDescent="0.2">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M414" s="82"/>
      <c r="AN414" s="82"/>
    </row>
    <row r="415" spans="1:40" ht="12.75" customHeight="1" x14ac:dyDescent="0.2">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M415" s="82"/>
      <c r="AN415" s="82"/>
    </row>
    <row r="416" spans="1:40" ht="12.75" customHeight="1" x14ac:dyDescent="0.2">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M416" s="82"/>
      <c r="AN416" s="82"/>
    </row>
    <row r="417" spans="1:40" ht="12.75" customHeight="1" x14ac:dyDescent="0.2">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M417" s="82"/>
      <c r="AN417" s="82"/>
    </row>
    <row r="418" spans="1:40" ht="12.75" customHeight="1" x14ac:dyDescent="0.2">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M418" s="82"/>
      <c r="AN418" s="82"/>
    </row>
    <row r="419" spans="1:40" ht="12.75" customHeight="1" x14ac:dyDescent="0.2">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M419" s="82"/>
      <c r="AN419" s="82"/>
    </row>
    <row r="420" spans="1:40" ht="12.75" customHeight="1" x14ac:dyDescent="0.2">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M420" s="82"/>
      <c r="AN420" s="82"/>
    </row>
    <row r="421" spans="1:40" ht="12.75" customHeight="1" x14ac:dyDescent="0.2">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M421" s="82"/>
      <c r="AN421" s="82"/>
    </row>
    <row r="422" spans="1:40" ht="12.75" customHeight="1" x14ac:dyDescent="0.2">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M422" s="82"/>
      <c r="AN422" s="82"/>
    </row>
    <row r="423" spans="1:40" ht="12.75" customHeight="1" x14ac:dyDescent="0.2">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M423" s="82"/>
      <c r="AN423" s="82"/>
    </row>
    <row r="424" spans="1:40" ht="12.75" customHeight="1" x14ac:dyDescent="0.2">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M424" s="82"/>
      <c r="AN424" s="82"/>
    </row>
    <row r="425" spans="1:40" ht="12.75" customHeight="1" x14ac:dyDescent="0.2">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M425" s="82"/>
      <c r="AN425" s="82"/>
    </row>
    <row r="426" spans="1:40" ht="12.75" customHeight="1" x14ac:dyDescent="0.2">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M426" s="82"/>
      <c r="AN426" s="82"/>
    </row>
    <row r="427" spans="1:40" ht="12.75" customHeight="1" x14ac:dyDescent="0.2">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M427" s="82"/>
      <c r="AN427" s="82"/>
    </row>
    <row r="428" spans="1:40" ht="12.75" customHeight="1" x14ac:dyDescent="0.2">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M428" s="82"/>
      <c r="AN428" s="82"/>
    </row>
    <row r="429" spans="1:40" ht="12.75" customHeight="1" x14ac:dyDescent="0.2">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M429" s="82"/>
      <c r="AN429" s="82"/>
    </row>
    <row r="430" spans="1:40" ht="12.75" customHeight="1" x14ac:dyDescent="0.2">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M430" s="82"/>
      <c r="AN430" s="82"/>
    </row>
    <row r="431" spans="1:40" ht="12.75" customHeight="1" x14ac:dyDescent="0.2">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M431" s="82"/>
      <c r="AN431" s="82"/>
    </row>
    <row r="432" spans="1:40" ht="12.75" customHeight="1" x14ac:dyDescent="0.2">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M432" s="82"/>
      <c r="AN432" s="82"/>
    </row>
    <row r="433" spans="1:40" ht="12.75" customHeight="1" x14ac:dyDescent="0.2">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M433" s="82"/>
      <c r="AN433" s="82"/>
    </row>
    <row r="434" spans="1:40" ht="12.75" customHeight="1" x14ac:dyDescent="0.2">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M434" s="82"/>
      <c r="AN434" s="82"/>
    </row>
    <row r="435" spans="1:40" ht="12.75" customHeight="1" x14ac:dyDescent="0.2">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M435" s="82"/>
      <c r="AN435" s="82"/>
    </row>
    <row r="436" spans="1:40" ht="12.75" customHeight="1" x14ac:dyDescent="0.2">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M436" s="82"/>
      <c r="AN436" s="82"/>
    </row>
    <row r="437" spans="1:40" ht="12.75" customHeight="1" x14ac:dyDescent="0.2">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M437" s="82"/>
      <c r="AN437" s="82"/>
    </row>
    <row r="438" spans="1:40" ht="12.75" customHeight="1" x14ac:dyDescent="0.2">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M438" s="82"/>
      <c r="AN438" s="82"/>
    </row>
    <row r="439" spans="1:40" ht="12.75" customHeight="1" x14ac:dyDescent="0.2">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M439" s="82"/>
      <c r="AN439" s="82"/>
    </row>
    <row r="440" spans="1:40" ht="12.75" customHeight="1" x14ac:dyDescent="0.2">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M440" s="82"/>
      <c r="AN440" s="82"/>
    </row>
    <row r="441" spans="1:40" ht="12.75" customHeight="1" x14ac:dyDescent="0.2">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M441" s="82"/>
      <c r="AN441" s="82"/>
    </row>
    <row r="442" spans="1:40" ht="12.75" customHeight="1" x14ac:dyDescent="0.2">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M442" s="82"/>
      <c r="AN442" s="82"/>
    </row>
    <row r="443" spans="1:40" ht="12.75" customHeight="1" x14ac:dyDescent="0.2">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M443" s="82"/>
      <c r="AN443" s="82"/>
    </row>
    <row r="444" spans="1:40" ht="12.75" customHeight="1" x14ac:dyDescent="0.2">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M444" s="82"/>
      <c r="AN444" s="82"/>
    </row>
    <row r="445" spans="1:40" ht="12.75" customHeight="1" x14ac:dyDescent="0.2">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M445" s="82"/>
      <c r="AN445" s="82"/>
    </row>
    <row r="446" spans="1:40" ht="12.75" customHeight="1" x14ac:dyDescent="0.2">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M446" s="82"/>
      <c r="AN446" s="82"/>
    </row>
    <row r="447" spans="1:40" ht="12.75" customHeight="1" x14ac:dyDescent="0.2">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M447" s="82"/>
      <c r="AN447" s="82"/>
    </row>
    <row r="448" spans="1:40" ht="12.75" customHeight="1" x14ac:dyDescent="0.2">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M448" s="82"/>
      <c r="AN448" s="82"/>
    </row>
    <row r="449" spans="1:40" ht="12.75" customHeight="1" x14ac:dyDescent="0.2">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M449" s="82"/>
      <c r="AN449" s="82"/>
    </row>
    <row r="450" spans="1:40" ht="12.75" customHeight="1" x14ac:dyDescent="0.2">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M450" s="82"/>
      <c r="AN450" s="82"/>
    </row>
    <row r="451" spans="1:40" ht="12.75" customHeight="1" x14ac:dyDescent="0.2">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M451" s="82"/>
      <c r="AN451" s="82"/>
    </row>
    <row r="452" spans="1:40" ht="12.75" customHeight="1" x14ac:dyDescent="0.2">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M452" s="82"/>
      <c r="AN452" s="82"/>
    </row>
    <row r="453" spans="1:40" ht="12.75" customHeight="1" x14ac:dyDescent="0.2">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M453" s="82"/>
      <c r="AN453" s="82"/>
    </row>
    <row r="454" spans="1:40" ht="12.75" customHeight="1" x14ac:dyDescent="0.2">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M454" s="82"/>
      <c r="AN454" s="82"/>
    </row>
    <row r="455" spans="1:40" ht="12.75" customHeight="1" x14ac:dyDescent="0.2">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M455" s="82"/>
      <c r="AN455" s="82"/>
    </row>
    <row r="456" spans="1:40" ht="12.75" customHeight="1" x14ac:dyDescent="0.2">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M456" s="82"/>
      <c r="AN456" s="82"/>
    </row>
    <row r="457" spans="1:40" ht="12.75" customHeight="1" x14ac:dyDescent="0.2">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M457" s="82"/>
      <c r="AN457" s="82"/>
    </row>
    <row r="458" spans="1:40" ht="12.75" customHeight="1" x14ac:dyDescent="0.2">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M458" s="82"/>
      <c r="AN458" s="82"/>
    </row>
    <row r="459" spans="1:40" ht="12.75" customHeight="1" x14ac:dyDescent="0.2">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M459" s="82"/>
      <c r="AN459" s="82"/>
    </row>
    <row r="460" spans="1:40" ht="12.75" customHeight="1" x14ac:dyDescent="0.2">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M460" s="82"/>
      <c r="AN460" s="82"/>
    </row>
    <row r="461" spans="1:40" ht="12.75" customHeight="1" x14ac:dyDescent="0.2">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M461" s="82"/>
      <c r="AN461" s="82"/>
    </row>
    <row r="462" spans="1:40" ht="12.75" customHeight="1" x14ac:dyDescent="0.2">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M462" s="82"/>
      <c r="AN462" s="82"/>
    </row>
    <row r="463" spans="1:40" ht="12.75" customHeight="1" x14ac:dyDescent="0.2">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M463" s="82"/>
      <c r="AN463" s="82"/>
    </row>
    <row r="464" spans="1:40" ht="12.75" customHeight="1" x14ac:dyDescent="0.2">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M464" s="82"/>
      <c r="AN464" s="82"/>
    </row>
    <row r="465" spans="1:40" ht="12.75" customHeight="1" x14ac:dyDescent="0.2">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M465" s="82"/>
      <c r="AN465" s="82"/>
    </row>
    <row r="466" spans="1:40" ht="12.75" customHeight="1" x14ac:dyDescent="0.2">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M466" s="82"/>
      <c r="AN466" s="82"/>
    </row>
    <row r="467" spans="1:40" ht="12.75" customHeight="1" x14ac:dyDescent="0.2">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M467" s="82"/>
      <c r="AN467" s="82"/>
    </row>
    <row r="468" spans="1:40" ht="12.75" customHeight="1" x14ac:dyDescent="0.2">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c r="AM468" s="82"/>
      <c r="AN468" s="82"/>
    </row>
    <row r="469" spans="1:40" ht="12.75" customHeight="1" x14ac:dyDescent="0.2">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M469" s="82"/>
      <c r="AN469" s="82"/>
    </row>
    <row r="470" spans="1:40" ht="12.75" customHeight="1" x14ac:dyDescent="0.2">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M470" s="82"/>
      <c r="AN470" s="82"/>
    </row>
    <row r="471" spans="1:40" ht="12.75" customHeight="1" x14ac:dyDescent="0.2">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M471" s="82"/>
      <c r="AN471" s="82"/>
    </row>
    <row r="472" spans="1:40" ht="12.75" customHeight="1" x14ac:dyDescent="0.2">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M472" s="82"/>
      <c r="AN472" s="82"/>
    </row>
    <row r="473" spans="1:40" ht="12.75" customHeight="1" x14ac:dyDescent="0.2">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M473" s="82"/>
      <c r="AN473" s="82"/>
    </row>
    <row r="474" spans="1:40" ht="12.75" customHeight="1" x14ac:dyDescent="0.2">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M474" s="82"/>
      <c r="AN474" s="82"/>
    </row>
    <row r="475" spans="1:40" ht="12.75" customHeight="1" x14ac:dyDescent="0.2">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M475" s="82"/>
      <c r="AN475" s="82"/>
    </row>
    <row r="476" spans="1:40" ht="12.75" customHeight="1" x14ac:dyDescent="0.2">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M476" s="82"/>
      <c r="AN476" s="82"/>
    </row>
    <row r="477" spans="1:40" ht="12.75" customHeight="1" x14ac:dyDescent="0.2">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M477" s="82"/>
      <c r="AN477" s="82"/>
    </row>
    <row r="478" spans="1:40" ht="12.75" customHeight="1" x14ac:dyDescent="0.2">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M478" s="82"/>
      <c r="AN478" s="82"/>
    </row>
    <row r="479" spans="1:40" ht="12.75" customHeight="1" x14ac:dyDescent="0.2">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M479" s="82"/>
      <c r="AN479" s="82"/>
    </row>
    <row r="480" spans="1:40" ht="12.75" customHeight="1" x14ac:dyDescent="0.2">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M480" s="82"/>
      <c r="AN480" s="82"/>
    </row>
    <row r="481" spans="1:40" ht="12.75" customHeight="1" x14ac:dyDescent="0.2">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M481" s="82"/>
      <c r="AN481" s="82"/>
    </row>
    <row r="482" spans="1:40" ht="12.75" customHeight="1" x14ac:dyDescent="0.2">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M482" s="82"/>
      <c r="AN482" s="82"/>
    </row>
    <row r="483" spans="1:40" ht="12.75" customHeight="1" x14ac:dyDescent="0.2">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M483" s="82"/>
      <c r="AN483" s="82"/>
    </row>
    <row r="484" spans="1:40" ht="12.75" customHeight="1" x14ac:dyDescent="0.2">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M484" s="82"/>
      <c r="AN484" s="82"/>
    </row>
    <row r="485" spans="1:40" ht="12.75" customHeight="1" x14ac:dyDescent="0.2">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M485" s="82"/>
      <c r="AN485" s="82"/>
    </row>
    <row r="486" spans="1:40" ht="12.75" customHeight="1" x14ac:dyDescent="0.2">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M486" s="82"/>
      <c r="AN486" s="82"/>
    </row>
    <row r="487" spans="1:40" ht="12.75" customHeight="1" x14ac:dyDescent="0.2">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M487" s="82"/>
      <c r="AN487" s="82"/>
    </row>
    <row r="488" spans="1:40" ht="12.75" customHeight="1" x14ac:dyDescent="0.2">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M488" s="82"/>
      <c r="AN488" s="82"/>
    </row>
    <row r="489" spans="1:40" ht="12.75" customHeight="1" x14ac:dyDescent="0.2">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M489" s="82"/>
      <c r="AN489" s="82"/>
    </row>
    <row r="490" spans="1:40" ht="12.75" customHeight="1" x14ac:dyDescent="0.2">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M490" s="82"/>
      <c r="AN490" s="82"/>
    </row>
    <row r="491" spans="1:40" ht="12.75" customHeight="1" x14ac:dyDescent="0.2">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M491" s="82"/>
      <c r="AN491" s="82"/>
    </row>
    <row r="492" spans="1:40" ht="12.75" customHeight="1" x14ac:dyDescent="0.2">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M492" s="82"/>
      <c r="AN492" s="82"/>
    </row>
    <row r="493" spans="1:40" ht="12.75" customHeight="1" x14ac:dyDescent="0.2">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M493" s="82"/>
      <c r="AN493" s="82"/>
    </row>
    <row r="494" spans="1:40" ht="12.75" customHeight="1" x14ac:dyDescent="0.2">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M494" s="82"/>
      <c r="AN494" s="82"/>
    </row>
    <row r="495" spans="1:40" ht="12.75" customHeight="1" x14ac:dyDescent="0.2">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M495" s="82"/>
      <c r="AN495" s="82"/>
    </row>
    <row r="496" spans="1:40" ht="12.75" customHeight="1" x14ac:dyDescent="0.2">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M496" s="82"/>
      <c r="AN496" s="82"/>
    </row>
    <row r="497" spans="1:40" ht="12.75" customHeight="1" x14ac:dyDescent="0.2">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M497" s="82"/>
      <c r="AN497" s="82"/>
    </row>
    <row r="498" spans="1:40" ht="12.75" customHeight="1" x14ac:dyDescent="0.2">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c r="AM498" s="82"/>
      <c r="AN498" s="82"/>
    </row>
    <row r="499" spans="1:40" ht="12.75" customHeight="1" x14ac:dyDescent="0.2">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M499" s="82"/>
      <c r="AN499" s="82"/>
    </row>
    <row r="500" spans="1:40" ht="12.75" customHeight="1" x14ac:dyDescent="0.2">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M500" s="82"/>
      <c r="AN500" s="82"/>
    </row>
    <row r="501" spans="1:40" ht="12.75" customHeight="1" x14ac:dyDescent="0.2">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M501" s="82"/>
      <c r="AN501" s="82"/>
    </row>
    <row r="502" spans="1:40" ht="12.75" customHeight="1" x14ac:dyDescent="0.2">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c r="AM502" s="82"/>
      <c r="AN502" s="82"/>
    </row>
    <row r="503" spans="1:40" ht="12.75" customHeight="1" x14ac:dyDescent="0.2">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M503" s="82"/>
      <c r="AN503" s="82"/>
    </row>
    <row r="504" spans="1:40" ht="12.75" customHeight="1" x14ac:dyDescent="0.2">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M504" s="82"/>
      <c r="AN504" s="82"/>
    </row>
    <row r="505" spans="1:40" ht="12.75" customHeight="1" x14ac:dyDescent="0.2">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M505" s="82"/>
      <c r="AN505" s="82"/>
    </row>
    <row r="506" spans="1:40" ht="12.75" customHeight="1" x14ac:dyDescent="0.2">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M506" s="82"/>
      <c r="AN506" s="82"/>
    </row>
    <row r="507" spans="1:40" ht="12.75" customHeight="1" x14ac:dyDescent="0.2">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M507" s="82"/>
      <c r="AN507" s="82"/>
    </row>
    <row r="508" spans="1:40" ht="12.75" customHeight="1" x14ac:dyDescent="0.2">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c r="AM508" s="82"/>
      <c r="AN508" s="82"/>
    </row>
    <row r="509" spans="1:40" ht="12.75" customHeight="1" x14ac:dyDescent="0.2">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2"/>
      <c r="AI509" s="82"/>
      <c r="AJ509" s="82"/>
      <c r="AK509" s="82"/>
      <c r="AM509" s="82"/>
      <c r="AN509" s="82"/>
    </row>
    <row r="510" spans="1:40" ht="12.75" customHeight="1" x14ac:dyDescent="0.2">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M510" s="82"/>
      <c r="AN510" s="82"/>
    </row>
    <row r="511" spans="1:40" ht="12.75" customHeight="1" x14ac:dyDescent="0.2">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2"/>
      <c r="AI511" s="82"/>
      <c r="AJ511" s="82"/>
      <c r="AK511" s="82"/>
      <c r="AM511" s="82"/>
      <c r="AN511" s="82"/>
    </row>
    <row r="512" spans="1:40" ht="12.75" customHeight="1" x14ac:dyDescent="0.2">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2"/>
      <c r="AI512" s="82"/>
      <c r="AJ512" s="82"/>
      <c r="AK512" s="82"/>
      <c r="AM512" s="82"/>
      <c r="AN512" s="82"/>
    </row>
    <row r="513" spans="1:40" ht="12.75" customHeight="1" x14ac:dyDescent="0.2">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M513" s="82"/>
      <c r="AN513" s="82"/>
    </row>
    <row r="514" spans="1:40" ht="12.75" customHeight="1" x14ac:dyDescent="0.2">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M514" s="82"/>
      <c r="AN514" s="82"/>
    </row>
    <row r="515" spans="1:40" ht="12.75" customHeight="1" x14ac:dyDescent="0.2">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M515" s="82"/>
      <c r="AN515" s="82"/>
    </row>
    <row r="516" spans="1:40" ht="12.75" customHeight="1" x14ac:dyDescent="0.2">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2"/>
      <c r="AI516" s="82"/>
      <c r="AJ516" s="82"/>
      <c r="AK516" s="82"/>
      <c r="AM516" s="82"/>
      <c r="AN516" s="82"/>
    </row>
    <row r="517" spans="1:40" ht="12.75" customHeight="1" x14ac:dyDescent="0.2">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82"/>
      <c r="AJ517" s="82"/>
      <c r="AK517" s="82"/>
      <c r="AM517" s="82"/>
      <c r="AN517" s="82"/>
    </row>
    <row r="518" spans="1:40" ht="12.75" customHeight="1" x14ac:dyDescent="0.2">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c r="AI518" s="82"/>
      <c r="AJ518" s="82"/>
      <c r="AK518" s="82"/>
      <c r="AM518" s="82"/>
      <c r="AN518" s="82"/>
    </row>
    <row r="519" spans="1:40" ht="12.75" customHeight="1" x14ac:dyDescent="0.2">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2"/>
      <c r="AI519" s="82"/>
      <c r="AJ519" s="82"/>
      <c r="AK519" s="82"/>
      <c r="AM519" s="82"/>
      <c r="AN519" s="82"/>
    </row>
    <row r="520" spans="1:40" ht="12.75" customHeight="1" x14ac:dyDescent="0.2">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M520" s="82"/>
      <c r="AN520" s="82"/>
    </row>
    <row r="521" spans="1:40" ht="12.75" customHeight="1" x14ac:dyDescent="0.2">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c r="AM521" s="82"/>
      <c r="AN521" s="82"/>
    </row>
    <row r="522" spans="1:40" ht="12.75" customHeight="1" x14ac:dyDescent="0.2">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2"/>
      <c r="AI522" s="82"/>
      <c r="AJ522" s="82"/>
      <c r="AK522" s="82"/>
      <c r="AM522" s="82"/>
      <c r="AN522" s="82"/>
    </row>
    <row r="523" spans="1:40" ht="12.75" customHeight="1" x14ac:dyDescent="0.2">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M523" s="82"/>
      <c r="AN523" s="82"/>
    </row>
    <row r="524" spans="1:40" ht="12.75" customHeight="1" x14ac:dyDescent="0.2">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c r="AM524" s="82"/>
      <c r="AN524" s="82"/>
    </row>
    <row r="525" spans="1:40" ht="12.75" customHeight="1" x14ac:dyDescent="0.2">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2"/>
      <c r="AI525" s="82"/>
      <c r="AJ525" s="82"/>
      <c r="AK525" s="82"/>
      <c r="AM525" s="82"/>
      <c r="AN525" s="82"/>
    </row>
    <row r="526" spans="1:40" ht="12.75" customHeight="1" x14ac:dyDescent="0.2">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M526" s="82"/>
      <c r="AN526" s="82"/>
    </row>
    <row r="527" spans="1:40" ht="12.75" customHeight="1" x14ac:dyDescent="0.2">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M527" s="82"/>
      <c r="AN527" s="82"/>
    </row>
    <row r="528" spans="1:40" ht="12.75" customHeight="1" x14ac:dyDescent="0.2">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2"/>
      <c r="AI528" s="82"/>
      <c r="AJ528" s="82"/>
      <c r="AK528" s="82"/>
      <c r="AM528" s="82"/>
      <c r="AN528" s="82"/>
    </row>
    <row r="529" spans="1:40" ht="12.75" customHeight="1" x14ac:dyDescent="0.2">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M529" s="82"/>
      <c r="AN529" s="82"/>
    </row>
    <row r="530" spans="1:40" ht="12.75" customHeight="1" x14ac:dyDescent="0.2">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M530" s="82"/>
      <c r="AN530" s="82"/>
    </row>
    <row r="531" spans="1:40" ht="12.75" customHeight="1" x14ac:dyDescent="0.2">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c r="AM531" s="82"/>
      <c r="AN531" s="82"/>
    </row>
    <row r="532" spans="1:40" ht="12.75" customHeight="1" x14ac:dyDescent="0.2">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M532" s="82"/>
      <c r="AN532" s="82"/>
    </row>
    <row r="533" spans="1:40" ht="12.75" customHeight="1" x14ac:dyDescent="0.2">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M533" s="82"/>
      <c r="AN533" s="82"/>
    </row>
    <row r="534" spans="1:40" ht="12.75" customHeight="1" x14ac:dyDescent="0.2">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M534" s="82"/>
      <c r="AN534" s="82"/>
    </row>
    <row r="535" spans="1:40" ht="12.75" customHeight="1" x14ac:dyDescent="0.2">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M535" s="82"/>
      <c r="AN535" s="82"/>
    </row>
    <row r="536" spans="1:40" ht="12.75" customHeight="1" x14ac:dyDescent="0.2">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M536" s="82"/>
      <c r="AN536" s="82"/>
    </row>
    <row r="537" spans="1:40" ht="12.75" customHeight="1" x14ac:dyDescent="0.2">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M537" s="82"/>
      <c r="AN537" s="82"/>
    </row>
    <row r="538" spans="1:40" ht="12.75" customHeight="1" x14ac:dyDescent="0.2">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M538" s="82"/>
      <c r="AN538" s="82"/>
    </row>
    <row r="539" spans="1:40" ht="12.75" customHeight="1" x14ac:dyDescent="0.2">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M539" s="82"/>
      <c r="AN539" s="82"/>
    </row>
    <row r="540" spans="1:40" ht="12.75" customHeight="1" x14ac:dyDescent="0.2">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M540" s="82"/>
      <c r="AN540" s="82"/>
    </row>
    <row r="541" spans="1:40" ht="12.75" customHeight="1" x14ac:dyDescent="0.2">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M541" s="82"/>
      <c r="AN541" s="82"/>
    </row>
    <row r="542" spans="1:40" ht="12.75" customHeight="1" x14ac:dyDescent="0.2">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2"/>
      <c r="AI542" s="82"/>
      <c r="AJ542" s="82"/>
      <c r="AK542" s="82"/>
      <c r="AM542" s="82"/>
      <c r="AN542" s="82"/>
    </row>
    <row r="543" spans="1:40" ht="12.75" customHeight="1" x14ac:dyDescent="0.2">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M543" s="82"/>
      <c r="AN543" s="82"/>
    </row>
    <row r="544" spans="1:40" ht="12.75" customHeight="1" x14ac:dyDescent="0.2">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M544" s="82"/>
      <c r="AN544" s="82"/>
    </row>
    <row r="545" spans="1:40" ht="12.75" customHeight="1" x14ac:dyDescent="0.2">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M545" s="82"/>
      <c r="AN545" s="82"/>
    </row>
    <row r="546" spans="1:40" ht="12.75" customHeight="1" x14ac:dyDescent="0.2">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M546" s="82"/>
      <c r="AN546" s="82"/>
    </row>
    <row r="547" spans="1:40" ht="12.75" customHeight="1" x14ac:dyDescent="0.2">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2"/>
      <c r="AI547" s="82"/>
      <c r="AJ547" s="82"/>
      <c r="AK547" s="82"/>
      <c r="AM547" s="82"/>
      <c r="AN547" s="82"/>
    </row>
    <row r="548" spans="1:40" ht="12.75" customHeight="1" x14ac:dyDescent="0.2">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2"/>
      <c r="AI548" s="82"/>
      <c r="AJ548" s="82"/>
      <c r="AK548" s="82"/>
      <c r="AM548" s="82"/>
      <c r="AN548" s="82"/>
    </row>
    <row r="549" spans="1:40" ht="12.75" customHeight="1" x14ac:dyDescent="0.2">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M549" s="82"/>
      <c r="AN549" s="82"/>
    </row>
    <row r="550" spans="1:40" ht="12.75" customHeight="1" x14ac:dyDescent="0.2">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2"/>
      <c r="AI550" s="82"/>
      <c r="AJ550" s="82"/>
      <c r="AK550" s="82"/>
      <c r="AM550" s="82"/>
      <c r="AN550" s="82"/>
    </row>
    <row r="551" spans="1:40" ht="12.75" customHeight="1" x14ac:dyDescent="0.2">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c r="AM551" s="82"/>
      <c r="AN551" s="82"/>
    </row>
    <row r="552" spans="1:40" ht="12.75" customHeight="1" x14ac:dyDescent="0.2">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M552" s="82"/>
      <c r="AN552" s="82"/>
    </row>
    <row r="553" spans="1:40" ht="12.75" customHeight="1" x14ac:dyDescent="0.2">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M553" s="82"/>
      <c r="AN553" s="82"/>
    </row>
    <row r="554" spans="1:40" ht="12.75" customHeight="1" x14ac:dyDescent="0.2">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M554" s="82"/>
      <c r="AN554" s="82"/>
    </row>
    <row r="555" spans="1:40" ht="12.75" customHeight="1" x14ac:dyDescent="0.2">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c r="AM555" s="82"/>
      <c r="AN555" s="82"/>
    </row>
    <row r="556" spans="1:40" ht="12.75" customHeight="1" x14ac:dyDescent="0.2">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2"/>
      <c r="AI556" s="82"/>
      <c r="AJ556" s="82"/>
      <c r="AK556" s="82"/>
      <c r="AM556" s="82"/>
      <c r="AN556" s="82"/>
    </row>
    <row r="557" spans="1:40" ht="12.75" customHeight="1" x14ac:dyDescent="0.2">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2"/>
      <c r="AI557" s="82"/>
      <c r="AJ557" s="82"/>
      <c r="AK557" s="82"/>
      <c r="AM557" s="82"/>
      <c r="AN557" s="82"/>
    </row>
    <row r="558" spans="1:40" ht="12.75" customHeight="1" x14ac:dyDescent="0.2">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2"/>
      <c r="AI558" s="82"/>
      <c r="AJ558" s="82"/>
      <c r="AK558" s="82"/>
      <c r="AM558" s="82"/>
      <c r="AN558" s="82"/>
    </row>
    <row r="559" spans="1:40" ht="12.75" customHeight="1" x14ac:dyDescent="0.2">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2"/>
      <c r="AI559" s="82"/>
      <c r="AJ559" s="82"/>
      <c r="AK559" s="82"/>
      <c r="AM559" s="82"/>
      <c r="AN559" s="82"/>
    </row>
    <row r="560" spans="1:40" ht="12.75" customHeight="1" x14ac:dyDescent="0.2">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2"/>
      <c r="AI560" s="82"/>
      <c r="AJ560" s="82"/>
      <c r="AK560" s="82"/>
      <c r="AM560" s="82"/>
      <c r="AN560" s="82"/>
    </row>
    <row r="561" spans="1:40" ht="12.75" customHeight="1" x14ac:dyDescent="0.2">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2"/>
      <c r="AI561" s="82"/>
      <c r="AJ561" s="82"/>
      <c r="AK561" s="82"/>
      <c r="AM561" s="82"/>
      <c r="AN561" s="82"/>
    </row>
    <row r="562" spans="1:40" ht="12.75" customHeight="1" x14ac:dyDescent="0.2">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2"/>
      <c r="AI562" s="82"/>
      <c r="AJ562" s="82"/>
      <c r="AK562" s="82"/>
      <c r="AM562" s="82"/>
      <c r="AN562" s="82"/>
    </row>
    <row r="563" spans="1:40" ht="12.75" customHeight="1" x14ac:dyDescent="0.2">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2"/>
      <c r="AI563" s="82"/>
      <c r="AJ563" s="82"/>
      <c r="AK563" s="82"/>
      <c r="AM563" s="82"/>
      <c r="AN563" s="82"/>
    </row>
    <row r="564" spans="1:40" ht="12.75" customHeight="1" x14ac:dyDescent="0.2">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2"/>
      <c r="AI564" s="82"/>
      <c r="AJ564" s="82"/>
      <c r="AK564" s="82"/>
      <c r="AM564" s="82"/>
      <c r="AN564" s="82"/>
    </row>
    <row r="565" spans="1:40" ht="12.75" customHeight="1" x14ac:dyDescent="0.2">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2"/>
      <c r="AI565" s="82"/>
      <c r="AJ565" s="82"/>
      <c r="AK565" s="82"/>
      <c r="AM565" s="82"/>
      <c r="AN565" s="82"/>
    </row>
    <row r="566" spans="1:40" ht="12.75" customHeight="1" x14ac:dyDescent="0.2">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2"/>
      <c r="AI566" s="82"/>
      <c r="AJ566" s="82"/>
      <c r="AK566" s="82"/>
      <c r="AM566" s="82"/>
      <c r="AN566" s="82"/>
    </row>
    <row r="567" spans="1:40" ht="12.75" customHeight="1" x14ac:dyDescent="0.2">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2"/>
      <c r="AI567" s="82"/>
      <c r="AJ567" s="82"/>
      <c r="AK567" s="82"/>
      <c r="AM567" s="82"/>
      <c r="AN567" s="82"/>
    </row>
    <row r="568" spans="1:40" ht="12.75" customHeight="1" x14ac:dyDescent="0.2">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2"/>
      <c r="AI568" s="82"/>
      <c r="AJ568" s="82"/>
      <c r="AK568" s="82"/>
      <c r="AM568" s="82"/>
      <c r="AN568" s="82"/>
    </row>
    <row r="569" spans="1:40" ht="12.75" customHeight="1" x14ac:dyDescent="0.2">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2"/>
      <c r="AI569" s="82"/>
      <c r="AJ569" s="82"/>
      <c r="AK569" s="82"/>
      <c r="AM569" s="82"/>
      <c r="AN569" s="82"/>
    </row>
    <row r="570" spans="1:40" ht="12.75" customHeight="1" x14ac:dyDescent="0.2">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2"/>
      <c r="AI570" s="82"/>
      <c r="AJ570" s="82"/>
      <c r="AK570" s="82"/>
      <c r="AM570" s="82"/>
      <c r="AN570" s="82"/>
    </row>
    <row r="571" spans="1:40" ht="12.75" customHeight="1" x14ac:dyDescent="0.2">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2"/>
      <c r="AI571" s="82"/>
      <c r="AJ571" s="82"/>
      <c r="AK571" s="82"/>
      <c r="AM571" s="82"/>
      <c r="AN571" s="82"/>
    </row>
    <row r="572" spans="1:40" ht="12.75" customHeight="1" x14ac:dyDescent="0.2">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M572" s="82"/>
      <c r="AN572" s="82"/>
    </row>
    <row r="573" spans="1:40" ht="12.75" customHeight="1" x14ac:dyDescent="0.2">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2"/>
      <c r="AI573" s="82"/>
      <c r="AJ573" s="82"/>
      <c r="AK573" s="82"/>
      <c r="AM573" s="82"/>
      <c r="AN573" s="82"/>
    </row>
    <row r="574" spans="1:40" ht="12.75" customHeight="1" x14ac:dyDescent="0.2">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2"/>
      <c r="AI574" s="82"/>
      <c r="AJ574" s="82"/>
      <c r="AK574" s="82"/>
      <c r="AM574" s="82"/>
      <c r="AN574" s="82"/>
    </row>
    <row r="575" spans="1:40" ht="12.75" customHeight="1" x14ac:dyDescent="0.2">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2"/>
      <c r="AI575" s="82"/>
      <c r="AJ575" s="82"/>
      <c r="AK575" s="82"/>
      <c r="AM575" s="82"/>
      <c r="AN575" s="82"/>
    </row>
    <row r="576" spans="1:40" ht="12.75" customHeight="1" x14ac:dyDescent="0.2">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2"/>
      <c r="AI576" s="82"/>
      <c r="AJ576" s="82"/>
      <c r="AK576" s="82"/>
      <c r="AM576" s="82"/>
      <c r="AN576" s="82"/>
    </row>
    <row r="577" spans="1:40" ht="12.75" customHeight="1" x14ac:dyDescent="0.2">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2"/>
      <c r="AI577" s="82"/>
      <c r="AJ577" s="82"/>
      <c r="AK577" s="82"/>
      <c r="AM577" s="82"/>
      <c r="AN577" s="82"/>
    </row>
    <row r="578" spans="1:40" ht="12.75" customHeight="1" x14ac:dyDescent="0.2">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2"/>
      <c r="AI578" s="82"/>
      <c r="AJ578" s="82"/>
      <c r="AK578" s="82"/>
      <c r="AM578" s="82"/>
      <c r="AN578" s="82"/>
    </row>
    <row r="579" spans="1:40" ht="12.75" customHeight="1" x14ac:dyDescent="0.2">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2"/>
      <c r="AI579" s="82"/>
      <c r="AJ579" s="82"/>
      <c r="AK579" s="82"/>
      <c r="AM579" s="82"/>
      <c r="AN579" s="82"/>
    </row>
    <row r="580" spans="1:40" ht="12.75" customHeight="1" x14ac:dyDescent="0.2">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c r="AM580" s="82"/>
      <c r="AN580" s="82"/>
    </row>
    <row r="581" spans="1:40" ht="12.75" customHeight="1" x14ac:dyDescent="0.2">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2"/>
      <c r="AI581" s="82"/>
      <c r="AJ581" s="82"/>
      <c r="AK581" s="82"/>
      <c r="AM581" s="82"/>
      <c r="AN581" s="82"/>
    </row>
    <row r="582" spans="1:40" ht="12.75" customHeight="1" x14ac:dyDescent="0.2">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2"/>
      <c r="AI582" s="82"/>
      <c r="AJ582" s="82"/>
      <c r="AK582" s="82"/>
      <c r="AM582" s="82"/>
      <c r="AN582" s="82"/>
    </row>
    <row r="583" spans="1:40" ht="12.75" customHeight="1" x14ac:dyDescent="0.2">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c r="AM583" s="82"/>
      <c r="AN583" s="82"/>
    </row>
    <row r="584" spans="1:40" ht="12.75" customHeight="1" x14ac:dyDescent="0.2">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2"/>
      <c r="AI584" s="82"/>
      <c r="AJ584" s="82"/>
      <c r="AK584" s="82"/>
      <c r="AM584" s="82"/>
      <c r="AN584" s="82"/>
    </row>
    <row r="585" spans="1:40" ht="12.75" customHeight="1" x14ac:dyDescent="0.2">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2"/>
      <c r="AI585" s="82"/>
      <c r="AJ585" s="82"/>
      <c r="AK585" s="82"/>
      <c r="AM585" s="82"/>
      <c r="AN585" s="82"/>
    </row>
    <row r="586" spans="1:40" ht="12.75" customHeight="1" x14ac:dyDescent="0.2">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c r="AM586" s="82"/>
      <c r="AN586" s="82"/>
    </row>
    <row r="587" spans="1:40" ht="12.75" customHeight="1" x14ac:dyDescent="0.2">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2"/>
      <c r="AI587" s="82"/>
      <c r="AJ587" s="82"/>
      <c r="AK587" s="82"/>
      <c r="AM587" s="82"/>
      <c r="AN587" s="82"/>
    </row>
    <row r="588" spans="1:40" ht="12.75" customHeight="1" x14ac:dyDescent="0.2">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2"/>
      <c r="AI588" s="82"/>
      <c r="AJ588" s="82"/>
      <c r="AK588" s="82"/>
      <c r="AM588" s="82"/>
      <c r="AN588" s="82"/>
    </row>
    <row r="589" spans="1:40" ht="12.75" customHeight="1" x14ac:dyDescent="0.2">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c r="AM589" s="82"/>
      <c r="AN589" s="82"/>
    </row>
    <row r="590" spans="1:40" ht="12.75" customHeight="1" x14ac:dyDescent="0.2">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c r="AM590" s="82"/>
      <c r="AN590" s="82"/>
    </row>
    <row r="591" spans="1:40" ht="12.75" customHeight="1" x14ac:dyDescent="0.2">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M591" s="82"/>
      <c r="AN591" s="82"/>
    </row>
    <row r="592" spans="1:40" ht="12.75" customHeight="1" x14ac:dyDescent="0.2">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2"/>
      <c r="AI592" s="82"/>
      <c r="AJ592" s="82"/>
      <c r="AK592" s="82"/>
      <c r="AM592" s="82"/>
      <c r="AN592" s="82"/>
    </row>
    <row r="593" spans="1:40" ht="12.75" customHeight="1" x14ac:dyDescent="0.2">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2"/>
      <c r="AI593" s="82"/>
      <c r="AJ593" s="82"/>
      <c r="AK593" s="82"/>
      <c r="AM593" s="82"/>
      <c r="AN593" s="82"/>
    </row>
    <row r="594" spans="1:40" ht="12.75" customHeight="1" x14ac:dyDescent="0.2">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2"/>
      <c r="AI594" s="82"/>
      <c r="AJ594" s="82"/>
      <c r="AK594" s="82"/>
      <c r="AM594" s="82"/>
      <c r="AN594" s="82"/>
    </row>
    <row r="595" spans="1:40" ht="12.75" customHeight="1" x14ac:dyDescent="0.2">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2"/>
      <c r="AI595" s="82"/>
      <c r="AJ595" s="82"/>
      <c r="AK595" s="82"/>
      <c r="AM595" s="82"/>
      <c r="AN595" s="82"/>
    </row>
    <row r="596" spans="1:40" ht="12.75" customHeight="1" x14ac:dyDescent="0.2">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2"/>
      <c r="AI596" s="82"/>
      <c r="AJ596" s="82"/>
      <c r="AK596" s="82"/>
      <c r="AM596" s="82"/>
      <c r="AN596" s="82"/>
    </row>
    <row r="597" spans="1:40" ht="12.75" customHeight="1" x14ac:dyDescent="0.2">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2"/>
      <c r="AI597" s="82"/>
      <c r="AJ597" s="82"/>
      <c r="AK597" s="82"/>
      <c r="AM597" s="82"/>
      <c r="AN597" s="82"/>
    </row>
    <row r="598" spans="1:40" ht="12.75" customHeight="1" x14ac:dyDescent="0.2">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2"/>
      <c r="AI598" s="82"/>
      <c r="AJ598" s="82"/>
      <c r="AK598" s="82"/>
      <c r="AM598" s="82"/>
      <c r="AN598" s="82"/>
    </row>
    <row r="599" spans="1:40" ht="12.75" customHeight="1" x14ac:dyDescent="0.2">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2"/>
      <c r="AI599" s="82"/>
      <c r="AJ599" s="82"/>
      <c r="AK599" s="82"/>
      <c r="AM599" s="82"/>
      <c r="AN599" s="82"/>
    </row>
    <row r="600" spans="1:40" ht="12.75" customHeight="1" x14ac:dyDescent="0.2">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2"/>
      <c r="AI600" s="82"/>
      <c r="AJ600" s="82"/>
      <c r="AK600" s="82"/>
      <c r="AM600" s="82"/>
      <c r="AN600" s="82"/>
    </row>
    <row r="601" spans="1:40" ht="12.75" customHeight="1" x14ac:dyDescent="0.2">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82"/>
      <c r="AM601" s="82"/>
      <c r="AN601" s="82"/>
    </row>
    <row r="602" spans="1:40" ht="12.75" customHeight="1" x14ac:dyDescent="0.2">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2"/>
      <c r="AI602" s="82"/>
      <c r="AJ602" s="82"/>
      <c r="AK602" s="82"/>
      <c r="AM602" s="82"/>
      <c r="AN602" s="82"/>
    </row>
    <row r="603" spans="1:40" ht="12.75" customHeight="1" x14ac:dyDescent="0.2">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2"/>
      <c r="AI603" s="82"/>
      <c r="AJ603" s="82"/>
      <c r="AK603" s="82"/>
      <c r="AM603" s="82"/>
      <c r="AN603" s="82"/>
    </row>
    <row r="604" spans="1:40" ht="12.75" customHeight="1" x14ac:dyDescent="0.2">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2"/>
      <c r="AI604" s="82"/>
      <c r="AJ604" s="82"/>
      <c r="AK604" s="82"/>
      <c r="AM604" s="82"/>
      <c r="AN604" s="82"/>
    </row>
    <row r="605" spans="1:40" ht="12.75" customHeight="1" x14ac:dyDescent="0.2">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2"/>
      <c r="AI605" s="82"/>
      <c r="AJ605" s="82"/>
      <c r="AK605" s="82"/>
      <c r="AM605" s="82"/>
      <c r="AN605" s="82"/>
    </row>
    <row r="606" spans="1:40" ht="12.75" customHeight="1" x14ac:dyDescent="0.2">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2"/>
      <c r="AI606" s="82"/>
      <c r="AJ606" s="82"/>
      <c r="AK606" s="82"/>
      <c r="AM606" s="82"/>
      <c r="AN606" s="82"/>
    </row>
    <row r="607" spans="1:40" ht="12.75" customHeight="1" x14ac:dyDescent="0.2">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2"/>
      <c r="AI607" s="82"/>
      <c r="AJ607" s="82"/>
      <c r="AK607" s="82"/>
      <c r="AM607" s="82"/>
      <c r="AN607" s="82"/>
    </row>
    <row r="608" spans="1:40" ht="12.75" customHeight="1" x14ac:dyDescent="0.2">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2"/>
      <c r="AI608" s="82"/>
      <c r="AJ608" s="82"/>
      <c r="AK608" s="82"/>
      <c r="AM608" s="82"/>
      <c r="AN608" s="82"/>
    </row>
    <row r="609" spans="1:40" ht="12.75" customHeight="1" x14ac:dyDescent="0.2">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2"/>
      <c r="AI609" s="82"/>
      <c r="AJ609" s="82"/>
      <c r="AK609" s="82"/>
      <c r="AM609" s="82"/>
      <c r="AN609" s="82"/>
    </row>
    <row r="610" spans="1:40" ht="12.75" customHeight="1" x14ac:dyDescent="0.2">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2"/>
      <c r="AI610" s="82"/>
      <c r="AJ610" s="82"/>
      <c r="AK610" s="82"/>
      <c r="AM610" s="82"/>
      <c r="AN610" s="82"/>
    </row>
    <row r="611" spans="1:40" ht="12.75" customHeight="1" x14ac:dyDescent="0.2">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2"/>
      <c r="AI611" s="82"/>
      <c r="AJ611" s="82"/>
      <c r="AK611" s="82"/>
      <c r="AM611" s="82"/>
      <c r="AN611" s="82"/>
    </row>
    <row r="612" spans="1:40" ht="12.75" customHeight="1" x14ac:dyDescent="0.2">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2"/>
      <c r="AI612" s="82"/>
      <c r="AJ612" s="82"/>
      <c r="AK612" s="82"/>
      <c r="AM612" s="82"/>
      <c r="AN612" s="82"/>
    </row>
    <row r="613" spans="1:40" ht="12.75" customHeight="1" x14ac:dyDescent="0.2">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2"/>
      <c r="AI613" s="82"/>
      <c r="AJ613" s="82"/>
      <c r="AK613" s="82"/>
      <c r="AM613" s="82"/>
      <c r="AN613" s="82"/>
    </row>
    <row r="614" spans="1:40" ht="12.75" customHeight="1" x14ac:dyDescent="0.2">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2"/>
      <c r="AI614" s="82"/>
      <c r="AJ614" s="82"/>
      <c r="AK614" s="82"/>
      <c r="AM614" s="82"/>
      <c r="AN614" s="82"/>
    </row>
    <row r="615" spans="1:40" ht="12.75" customHeight="1" x14ac:dyDescent="0.2">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2"/>
      <c r="AI615" s="82"/>
      <c r="AJ615" s="82"/>
      <c r="AK615" s="82"/>
      <c r="AM615" s="82"/>
      <c r="AN615" s="82"/>
    </row>
    <row r="616" spans="1:40" ht="12.75" customHeight="1" x14ac:dyDescent="0.2">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2"/>
      <c r="AI616" s="82"/>
      <c r="AJ616" s="82"/>
      <c r="AK616" s="82"/>
      <c r="AM616" s="82"/>
      <c r="AN616" s="82"/>
    </row>
    <row r="617" spans="1:40" ht="12.75" customHeight="1" x14ac:dyDescent="0.2">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2"/>
      <c r="AI617" s="82"/>
      <c r="AJ617" s="82"/>
      <c r="AK617" s="82"/>
      <c r="AM617" s="82"/>
      <c r="AN617" s="82"/>
    </row>
    <row r="618" spans="1:40" ht="12.75" customHeight="1" x14ac:dyDescent="0.2">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2"/>
      <c r="AI618" s="82"/>
      <c r="AJ618" s="82"/>
      <c r="AK618" s="82"/>
      <c r="AM618" s="82"/>
      <c r="AN618" s="82"/>
    </row>
    <row r="619" spans="1:40" ht="12.75" customHeight="1" x14ac:dyDescent="0.2">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2"/>
      <c r="AI619" s="82"/>
      <c r="AJ619" s="82"/>
      <c r="AK619" s="82"/>
      <c r="AM619" s="82"/>
      <c r="AN619" s="82"/>
    </row>
    <row r="620" spans="1:40" ht="12.75" customHeight="1" x14ac:dyDescent="0.2">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2"/>
      <c r="AI620" s="82"/>
      <c r="AJ620" s="82"/>
      <c r="AK620" s="82"/>
      <c r="AM620" s="82"/>
      <c r="AN620" s="82"/>
    </row>
    <row r="621" spans="1:40" ht="12.75" customHeight="1" x14ac:dyDescent="0.2">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2"/>
      <c r="AI621" s="82"/>
      <c r="AJ621" s="82"/>
      <c r="AK621" s="82"/>
      <c r="AM621" s="82"/>
      <c r="AN621" s="82"/>
    </row>
    <row r="622" spans="1:40" ht="12.75" customHeight="1" x14ac:dyDescent="0.2">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2"/>
      <c r="AI622" s="82"/>
      <c r="AJ622" s="82"/>
      <c r="AK622" s="82"/>
      <c r="AM622" s="82"/>
      <c r="AN622" s="82"/>
    </row>
    <row r="623" spans="1:40" ht="12.75" customHeight="1" x14ac:dyDescent="0.2">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2"/>
      <c r="AI623" s="82"/>
      <c r="AJ623" s="82"/>
      <c r="AK623" s="82"/>
      <c r="AM623" s="82"/>
      <c r="AN623" s="82"/>
    </row>
    <row r="624" spans="1:40" ht="12.75" customHeight="1" x14ac:dyDescent="0.2">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2"/>
      <c r="AI624" s="82"/>
      <c r="AJ624" s="82"/>
      <c r="AK624" s="82"/>
      <c r="AM624" s="82"/>
      <c r="AN624" s="82"/>
    </row>
    <row r="625" spans="1:40" ht="12.75" customHeight="1" x14ac:dyDescent="0.2">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2"/>
      <c r="AI625" s="82"/>
      <c r="AJ625" s="82"/>
      <c r="AK625" s="82"/>
      <c r="AM625" s="82"/>
      <c r="AN625" s="82"/>
    </row>
    <row r="626" spans="1:40" ht="12.75" customHeight="1" x14ac:dyDescent="0.2">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2"/>
      <c r="AI626" s="82"/>
      <c r="AJ626" s="82"/>
      <c r="AK626" s="82"/>
      <c r="AM626" s="82"/>
      <c r="AN626" s="82"/>
    </row>
    <row r="627" spans="1:40" ht="12.75" customHeight="1" x14ac:dyDescent="0.2">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2"/>
      <c r="AI627" s="82"/>
      <c r="AJ627" s="82"/>
      <c r="AK627" s="82"/>
      <c r="AM627" s="82"/>
      <c r="AN627" s="82"/>
    </row>
    <row r="628" spans="1:40" ht="12.75" customHeight="1" x14ac:dyDescent="0.2">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2"/>
      <c r="AI628" s="82"/>
      <c r="AJ628" s="82"/>
      <c r="AK628" s="82"/>
      <c r="AM628" s="82"/>
      <c r="AN628" s="82"/>
    </row>
    <row r="629" spans="1:40" ht="12.75" customHeight="1" x14ac:dyDescent="0.2">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2"/>
      <c r="AI629" s="82"/>
      <c r="AJ629" s="82"/>
      <c r="AK629" s="82"/>
      <c r="AM629" s="82"/>
      <c r="AN629" s="82"/>
    </row>
    <row r="630" spans="1:40" ht="12.75" customHeight="1" x14ac:dyDescent="0.2">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2"/>
      <c r="AI630" s="82"/>
      <c r="AJ630" s="82"/>
      <c r="AK630" s="82"/>
      <c r="AM630" s="82"/>
      <c r="AN630" s="82"/>
    </row>
    <row r="631" spans="1:40" ht="12.75" customHeight="1" x14ac:dyDescent="0.2">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2"/>
      <c r="AI631" s="82"/>
      <c r="AJ631" s="82"/>
      <c r="AK631" s="82"/>
      <c r="AM631" s="82"/>
      <c r="AN631" s="82"/>
    </row>
    <row r="632" spans="1:40" ht="12.75" customHeight="1" x14ac:dyDescent="0.2">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2"/>
      <c r="AI632" s="82"/>
      <c r="AJ632" s="82"/>
      <c r="AK632" s="82"/>
      <c r="AM632" s="82"/>
      <c r="AN632" s="82"/>
    </row>
    <row r="633" spans="1:40" ht="12.75" customHeight="1" x14ac:dyDescent="0.2">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2"/>
      <c r="AI633" s="82"/>
      <c r="AJ633" s="82"/>
      <c r="AK633" s="82"/>
      <c r="AM633" s="82"/>
      <c r="AN633" s="82"/>
    </row>
    <row r="634" spans="1:40" ht="12.75" customHeight="1" x14ac:dyDescent="0.2">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2"/>
      <c r="AI634" s="82"/>
      <c r="AJ634" s="82"/>
      <c r="AK634" s="82"/>
      <c r="AM634" s="82"/>
      <c r="AN634" s="82"/>
    </row>
    <row r="635" spans="1:40" ht="12.75" customHeight="1" x14ac:dyDescent="0.2">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2"/>
      <c r="AI635" s="82"/>
      <c r="AJ635" s="82"/>
      <c r="AK635" s="82"/>
      <c r="AM635" s="82"/>
      <c r="AN635" s="82"/>
    </row>
    <row r="636" spans="1:40" ht="12.75" customHeight="1" x14ac:dyDescent="0.2">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2"/>
      <c r="AI636" s="82"/>
      <c r="AJ636" s="82"/>
      <c r="AK636" s="82"/>
      <c r="AM636" s="82"/>
      <c r="AN636" s="82"/>
    </row>
    <row r="637" spans="1:40" ht="12.75" customHeight="1" x14ac:dyDescent="0.2">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2"/>
      <c r="AI637" s="82"/>
      <c r="AJ637" s="82"/>
      <c r="AK637" s="82"/>
      <c r="AM637" s="82"/>
      <c r="AN637" s="82"/>
    </row>
    <row r="638" spans="1:40" ht="12.75" customHeight="1" x14ac:dyDescent="0.2">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2"/>
      <c r="AI638" s="82"/>
      <c r="AJ638" s="82"/>
      <c r="AK638" s="82"/>
      <c r="AM638" s="82"/>
      <c r="AN638" s="82"/>
    </row>
    <row r="639" spans="1:40" ht="12.75" customHeight="1" x14ac:dyDescent="0.2">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2"/>
      <c r="AI639" s="82"/>
      <c r="AJ639" s="82"/>
      <c r="AK639" s="82"/>
      <c r="AM639" s="82"/>
      <c r="AN639" s="82"/>
    </row>
    <row r="640" spans="1:40" ht="12.75" customHeight="1" x14ac:dyDescent="0.2">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2"/>
      <c r="AI640" s="82"/>
      <c r="AJ640" s="82"/>
      <c r="AK640" s="82"/>
      <c r="AM640" s="82"/>
      <c r="AN640" s="82"/>
    </row>
    <row r="641" spans="1:40" ht="12.75" customHeight="1" x14ac:dyDescent="0.2">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2"/>
      <c r="AI641" s="82"/>
      <c r="AJ641" s="82"/>
      <c r="AK641" s="82"/>
      <c r="AM641" s="82"/>
      <c r="AN641" s="82"/>
    </row>
    <row r="642" spans="1:40" ht="12.75" customHeight="1" x14ac:dyDescent="0.2">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M642" s="82"/>
      <c r="AN642" s="82"/>
    </row>
    <row r="643" spans="1:40" ht="12.75" customHeight="1" x14ac:dyDescent="0.2">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2"/>
      <c r="AI643" s="82"/>
      <c r="AJ643" s="82"/>
      <c r="AK643" s="82"/>
      <c r="AM643" s="82"/>
      <c r="AN643" s="82"/>
    </row>
    <row r="644" spans="1:40" ht="12.75" customHeight="1" x14ac:dyDescent="0.2">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M644" s="82"/>
      <c r="AN644" s="82"/>
    </row>
    <row r="645" spans="1:40" ht="12.75" customHeight="1" x14ac:dyDescent="0.2">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2"/>
      <c r="AI645" s="82"/>
      <c r="AJ645" s="82"/>
      <c r="AK645" s="82"/>
      <c r="AM645" s="82"/>
      <c r="AN645" s="82"/>
    </row>
    <row r="646" spans="1:40" ht="12.75" customHeight="1" x14ac:dyDescent="0.2">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M646" s="82"/>
      <c r="AN646" s="82"/>
    </row>
    <row r="647" spans="1:40" ht="12.75" customHeight="1" x14ac:dyDescent="0.2">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2"/>
      <c r="AI647" s="82"/>
      <c r="AJ647" s="82"/>
      <c r="AK647" s="82"/>
      <c r="AM647" s="82"/>
      <c r="AN647" s="82"/>
    </row>
    <row r="648" spans="1:40" ht="12.75" customHeight="1" x14ac:dyDescent="0.2">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2"/>
      <c r="AI648" s="82"/>
      <c r="AJ648" s="82"/>
      <c r="AK648" s="82"/>
      <c r="AM648" s="82"/>
      <c r="AN648" s="82"/>
    </row>
    <row r="649" spans="1:40" ht="12.75" customHeight="1" x14ac:dyDescent="0.2">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2"/>
      <c r="AI649" s="82"/>
      <c r="AJ649" s="82"/>
      <c r="AK649" s="82"/>
      <c r="AM649" s="82"/>
      <c r="AN649" s="82"/>
    </row>
    <row r="650" spans="1:40" ht="12.75" customHeight="1" x14ac:dyDescent="0.2">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2"/>
      <c r="AI650" s="82"/>
      <c r="AJ650" s="82"/>
      <c r="AK650" s="82"/>
      <c r="AM650" s="82"/>
      <c r="AN650" s="82"/>
    </row>
    <row r="651" spans="1:40" ht="12.75" customHeight="1" x14ac:dyDescent="0.2">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2"/>
      <c r="AI651" s="82"/>
      <c r="AJ651" s="82"/>
      <c r="AK651" s="82"/>
      <c r="AM651" s="82"/>
      <c r="AN651" s="82"/>
    </row>
    <row r="652" spans="1:40" ht="12.75" customHeight="1" x14ac:dyDescent="0.2">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2"/>
      <c r="AI652" s="82"/>
      <c r="AJ652" s="82"/>
      <c r="AK652" s="82"/>
      <c r="AM652" s="82"/>
      <c r="AN652" s="82"/>
    </row>
    <row r="653" spans="1:40" ht="12.75" customHeight="1" x14ac:dyDescent="0.2">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2"/>
      <c r="AI653" s="82"/>
      <c r="AJ653" s="82"/>
      <c r="AK653" s="82"/>
      <c r="AM653" s="82"/>
      <c r="AN653" s="82"/>
    </row>
    <row r="654" spans="1:40" ht="12.75" customHeight="1" x14ac:dyDescent="0.2">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2"/>
      <c r="AI654" s="82"/>
      <c r="AJ654" s="82"/>
      <c r="AK654" s="82"/>
      <c r="AM654" s="82"/>
      <c r="AN654" s="82"/>
    </row>
    <row r="655" spans="1:40" ht="12.75" customHeight="1" x14ac:dyDescent="0.2">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2"/>
      <c r="AI655" s="82"/>
      <c r="AJ655" s="82"/>
      <c r="AK655" s="82"/>
      <c r="AM655" s="82"/>
      <c r="AN655" s="82"/>
    </row>
    <row r="656" spans="1:40" ht="12.75" customHeight="1" x14ac:dyDescent="0.2">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2"/>
      <c r="AI656" s="82"/>
      <c r="AJ656" s="82"/>
      <c r="AK656" s="82"/>
      <c r="AM656" s="82"/>
      <c r="AN656" s="82"/>
    </row>
    <row r="657" spans="1:40" ht="12.75" customHeight="1" x14ac:dyDescent="0.2">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2"/>
      <c r="AI657" s="82"/>
      <c r="AJ657" s="82"/>
      <c r="AK657" s="82"/>
      <c r="AM657" s="82"/>
      <c r="AN657" s="82"/>
    </row>
    <row r="658" spans="1:40" ht="12.75" customHeight="1" x14ac:dyDescent="0.2">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2"/>
      <c r="AI658" s="82"/>
      <c r="AJ658" s="82"/>
      <c r="AK658" s="82"/>
      <c r="AM658" s="82"/>
      <c r="AN658" s="82"/>
    </row>
    <row r="659" spans="1:40" ht="12.75" customHeight="1" x14ac:dyDescent="0.2">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2"/>
      <c r="AI659" s="82"/>
      <c r="AJ659" s="82"/>
      <c r="AK659" s="82"/>
      <c r="AM659" s="82"/>
      <c r="AN659" s="82"/>
    </row>
    <row r="660" spans="1:40" ht="12.75" customHeight="1" x14ac:dyDescent="0.2">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2"/>
      <c r="AI660" s="82"/>
      <c r="AJ660" s="82"/>
      <c r="AK660" s="82"/>
      <c r="AM660" s="82"/>
      <c r="AN660" s="82"/>
    </row>
    <row r="661" spans="1:40" ht="12.75" customHeight="1" x14ac:dyDescent="0.2">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2"/>
      <c r="AI661" s="82"/>
      <c r="AJ661" s="82"/>
      <c r="AK661" s="82"/>
      <c r="AM661" s="82"/>
      <c r="AN661" s="82"/>
    </row>
    <row r="662" spans="1:40" ht="12.75" customHeight="1" x14ac:dyDescent="0.2">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2"/>
      <c r="AI662" s="82"/>
      <c r="AJ662" s="82"/>
      <c r="AK662" s="82"/>
      <c r="AM662" s="82"/>
      <c r="AN662" s="82"/>
    </row>
    <row r="663" spans="1:40" ht="12.75" customHeight="1" x14ac:dyDescent="0.2">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2"/>
      <c r="AI663" s="82"/>
      <c r="AJ663" s="82"/>
      <c r="AK663" s="82"/>
      <c r="AM663" s="82"/>
      <c r="AN663" s="82"/>
    </row>
    <row r="664" spans="1:40" ht="12.75" customHeight="1" x14ac:dyDescent="0.2">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2"/>
      <c r="AI664" s="82"/>
      <c r="AJ664" s="82"/>
      <c r="AK664" s="82"/>
      <c r="AM664" s="82"/>
      <c r="AN664" s="82"/>
    </row>
    <row r="665" spans="1:40" ht="12.75" customHeight="1" x14ac:dyDescent="0.2">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2"/>
      <c r="AI665" s="82"/>
      <c r="AJ665" s="82"/>
      <c r="AK665" s="82"/>
      <c r="AM665" s="82"/>
      <c r="AN665" s="82"/>
    </row>
    <row r="666" spans="1:40" ht="12.75" customHeight="1" x14ac:dyDescent="0.2">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2"/>
      <c r="AI666" s="82"/>
      <c r="AJ666" s="82"/>
      <c r="AK666" s="82"/>
      <c r="AM666" s="82"/>
      <c r="AN666" s="82"/>
    </row>
    <row r="667" spans="1:40" ht="12.75" customHeight="1" x14ac:dyDescent="0.2">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2"/>
      <c r="AI667" s="82"/>
      <c r="AJ667" s="82"/>
      <c r="AK667" s="82"/>
      <c r="AM667" s="82"/>
      <c r="AN667" s="82"/>
    </row>
    <row r="668" spans="1:40" ht="12.75" customHeight="1" x14ac:dyDescent="0.2">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2"/>
      <c r="AI668" s="82"/>
      <c r="AJ668" s="82"/>
      <c r="AK668" s="82"/>
      <c r="AM668" s="82"/>
      <c r="AN668" s="82"/>
    </row>
    <row r="669" spans="1:40" ht="12.75" customHeight="1" x14ac:dyDescent="0.2">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2"/>
      <c r="AI669" s="82"/>
      <c r="AJ669" s="82"/>
      <c r="AK669" s="82"/>
      <c r="AM669" s="82"/>
      <c r="AN669" s="82"/>
    </row>
    <row r="670" spans="1:40" ht="12.75" customHeight="1" x14ac:dyDescent="0.2">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2"/>
      <c r="AI670" s="82"/>
      <c r="AJ670" s="82"/>
      <c r="AK670" s="82"/>
      <c r="AM670" s="82"/>
      <c r="AN670" s="82"/>
    </row>
    <row r="671" spans="1:40" ht="12.75" customHeight="1" x14ac:dyDescent="0.2">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2"/>
      <c r="AI671" s="82"/>
      <c r="AJ671" s="82"/>
      <c r="AK671" s="82"/>
      <c r="AM671" s="82"/>
      <c r="AN671" s="82"/>
    </row>
    <row r="672" spans="1:40" ht="12.75" customHeight="1" x14ac:dyDescent="0.2">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2"/>
      <c r="AI672" s="82"/>
      <c r="AJ672" s="82"/>
      <c r="AK672" s="82"/>
      <c r="AM672" s="82"/>
      <c r="AN672" s="82"/>
    </row>
    <row r="673" spans="1:40" ht="12.75" customHeight="1" x14ac:dyDescent="0.2">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2"/>
      <c r="AI673" s="82"/>
      <c r="AJ673" s="82"/>
      <c r="AK673" s="82"/>
      <c r="AM673" s="82"/>
      <c r="AN673" s="82"/>
    </row>
    <row r="674" spans="1:40" ht="12.75" customHeight="1" x14ac:dyDescent="0.2">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2"/>
      <c r="AI674" s="82"/>
      <c r="AJ674" s="82"/>
      <c r="AK674" s="82"/>
      <c r="AM674" s="82"/>
      <c r="AN674" s="82"/>
    </row>
    <row r="675" spans="1:40" ht="12.75" customHeight="1" x14ac:dyDescent="0.2">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2"/>
      <c r="AI675" s="82"/>
      <c r="AJ675" s="82"/>
      <c r="AK675" s="82"/>
      <c r="AM675" s="82"/>
      <c r="AN675" s="82"/>
    </row>
    <row r="676" spans="1:40" ht="12.75" customHeight="1" x14ac:dyDescent="0.2">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2"/>
      <c r="AI676" s="82"/>
      <c r="AJ676" s="82"/>
      <c r="AK676" s="82"/>
      <c r="AM676" s="82"/>
      <c r="AN676" s="82"/>
    </row>
    <row r="677" spans="1:40" ht="12.75" customHeight="1" x14ac:dyDescent="0.2">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2"/>
      <c r="AI677" s="82"/>
      <c r="AJ677" s="82"/>
      <c r="AK677" s="82"/>
      <c r="AM677" s="82"/>
      <c r="AN677" s="82"/>
    </row>
    <row r="678" spans="1:40" ht="12.75" customHeight="1" x14ac:dyDescent="0.2">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2"/>
      <c r="AI678" s="82"/>
      <c r="AJ678" s="82"/>
      <c r="AK678" s="82"/>
      <c r="AM678" s="82"/>
      <c r="AN678" s="82"/>
    </row>
    <row r="679" spans="1:40" ht="12.75" customHeight="1" x14ac:dyDescent="0.2">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2"/>
      <c r="AI679" s="82"/>
      <c r="AJ679" s="82"/>
      <c r="AK679" s="82"/>
      <c r="AM679" s="82"/>
      <c r="AN679" s="82"/>
    </row>
    <row r="680" spans="1:40" ht="12.75" customHeight="1" x14ac:dyDescent="0.2">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2"/>
      <c r="AI680" s="82"/>
      <c r="AJ680" s="82"/>
      <c r="AK680" s="82"/>
      <c r="AM680" s="82"/>
      <c r="AN680" s="82"/>
    </row>
    <row r="681" spans="1:40" ht="12.75" customHeight="1" x14ac:dyDescent="0.2">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2"/>
      <c r="AI681" s="82"/>
      <c r="AJ681" s="82"/>
      <c r="AK681" s="82"/>
      <c r="AM681" s="82"/>
      <c r="AN681" s="82"/>
    </row>
    <row r="682" spans="1:40" ht="12.75" customHeight="1" x14ac:dyDescent="0.2">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2"/>
      <c r="AI682" s="82"/>
      <c r="AJ682" s="82"/>
      <c r="AK682" s="82"/>
      <c r="AM682" s="82"/>
      <c r="AN682" s="82"/>
    </row>
    <row r="683" spans="1:40" ht="12.75" customHeight="1" x14ac:dyDescent="0.2">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2"/>
      <c r="AI683" s="82"/>
      <c r="AJ683" s="82"/>
      <c r="AK683" s="82"/>
      <c r="AM683" s="82"/>
      <c r="AN683" s="82"/>
    </row>
    <row r="684" spans="1:40" ht="12.75" customHeight="1" x14ac:dyDescent="0.2">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2"/>
      <c r="AI684" s="82"/>
      <c r="AJ684" s="82"/>
      <c r="AK684" s="82"/>
      <c r="AM684" s="82"/>
      <c r="AN684" s="82"/>
    </row>
    <row r="685" spans="1:40" ht="12.75" customHeight="1" x14ac:dyDescent="0.2">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2"/>
      <c r="AI685" s="82"/>
      <c r="AJ685" s="82"/>
      <c r="AK685" s="82"/>
      <c r="AM685" s="82"/>
      <c r="AN685" s="82"/>
    </row>
    <row r="686" spans="1:40" ht="12.75" customHeight="1" x14ac:dyDescent="0.2">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2"/>
      <c r="AI686" s="82"/>
      <c r="AJ686" s="82"/>
      <c r="AK686" s="82"/>
      <c r="AM686" s="82"/>
      <c r="AN686" s="82"/>
    </row>
    <row r="687" spans="1:40" ht="12.75" customHeight="1" x14ac:dyDescent="0.2">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2"/>
      <c r="AI687" s="82"/>
      <c r="AJ687" s="82"/>
      <c r="AK687" s="82"/>
      <c r="AM687" s="82"/>
      <c r="AN687" s="82"/>
    </row>
    <row r="688" spans="1:40" ht="12.75" customHeight="1" x14ac:dyDescent="0.2">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2"/>
      <c r="AI688" s="82"/>
      <c r="AJ688" s="82"/>
      <c r="AK688" s="82"/>
      <c r="AM688" s="82"/>
      <c r="AN688" s="82"/>
    </row>
    <row r="689" spans="1:40" ht="12.75" customHeight="1" x14ac:dyDescent="0.2">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2"/>
      <c r="AI689" s="82"/>
      <c r="AJ689" s="82"/>
      <c r="AK689" s="82"/>
      <c r="AM689" s="82"/>
      <c r="AN689" s="82"/>
    </row>
    <row r="690" spans="1:40" ht="12.75" customHeight="1" x14ac:dyDescent="0.2">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2"/>
      <c r="AI690" s="82"/>
      <c r="AJ690" s="82"/>
      <c r="AK690" s="82"/>
      <c r="AM690" s="82"/>
      <c r="AN690" s="82"/>
    </row>
    <row r="691" spans="1:40" ht="12.75" customHeight="1" x14ac:dyDescent="0.2">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2"/>
      <c r="AI691" s="82"/>
      <c r="AJ691" s="82"/>
      <c r="AK691" s="82"/>
      <c r="AM691" s="82"/>
      <c r="AN691" s="82"/>
    </row>
    <row r="692" spans="1:40" ht="12.75" customHeight="1" x14ac:dyDescent="0.2">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2"/>
      <c r="AI692" s="82"/>
      <c r="AJ692" s="82"/>
      <c r="AK692" s="82"/>
      <c r="AM692" s="82"/>
      <c r="AN692" s="82"/>
    </row>
    <row r="693" spans="1:40" ht="12.75" customHeight="1" x14ac:dyDescent="0.2">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2"/>
      <c r="AI693" s="82"/>
      <c r="AJ693" s="82"/>
      <c r="AK693" s="82"/>
      <c r="AM693" s="82"/>
      <c r="AN693" s="82"/>
    </row>
    <row r="694" spans="1:40" ht="12.75" customHeight="1" x14ac:dyDescent="0.2">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2"/>
      <c r="AI694" s="82"/>
      <c r="AJ694" s="82"/>
      <c r="AK694" s="82"/>
      <c r="AM694" s="82"/>
      <c r="AN694" s="82"/>
    </row>
    <row r="695" spans="1:40" ht="12.75" customHeight="1" x14ac:dyDescent="0.2">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2"/>
      <c r="AI695" s="82"/>
      <c r="AJ695" s="82"/>
      <c r="AK695" s="82"/>
      <c r="AM695" s="82"/>
      <c r="AN695" s="82"/>
    </row>
    <row r="696" spans="1:40" ht="12.75" customHeight="1" x14ac:dyDescent="0.2">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2"/>
      <c r="AI696" s="82"/>
      <c r="AJ696" s="82"/>
      <c r="AK696" s="82"/>
      <c r="AM696" s="82"/>
      <c r="AN696" s="82"/>
    </row>
    <row r="697" spans="1:40" ht="12.75" customHeight="1" x14ac:dyDescent="0.2">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2"/>
      <c r="AI697" s="82"/>
      <c r="AJ697" s="82"/>
      <c r="AK697" s="82"/>
      <c r="AM697" s="82"/>
      <c r="AN697" s="82"/>
    </row>
    <row r="698" spans="1:40" ht="12.75" customHeight="1" x14ac:dyDescent="0.2">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2"/>
      <c r="AI698" s="82"/>
      <c r="AJ698" s="82"/>
      <c r="AK698" s="82"/>
      <c r="AM698" s="82"/>
      <c r="AN698" s="82"/>
    </row>
    <row r="699" spans="1:40" ht="12.75" customHeight="1" x14ac:dyDescent="0.2">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2"/>
      <c r="AI699" s="82"/>
      <c r="AJ699" s="82"/>
      <c r="AK699" s="82"/>
      <c r="AM699" s="82"/>
      <c r="AN699" s="82"/>
    </row>
    <row r="700" spans="1:40" ht="12.75" customHeight="1" x14ac:dyDescent="0.2">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c r="AM700" s="82"/>
      <c r="AN700" s="82"/>
    </row>
    <row r="701" spans="1:40" ht="12.75" customHeight="1" x14ac:dyDescent="0.2">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2"/>
      <c r="AI701" s="82"/>
      <c r="AJ701" s="82"/>
      <c r="AK701" s="82"/>
      <c r="AM701" s="82"/>
      <c r="AN701" s="82"/>
    </row>
    <row r="702" spans="1:40" ht="12.75" customHeight="1" x14ac:dyDescent="0.2">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2"/>
      <c r="AI702" s="82"/>
      <c r="AJ702" s="82"/>
      <c r="AK702" s="82"/>
      <c r="AM702" s="82"/>
      <c r="AN702" s="82"/>
    </row>
    <row r="703" spans="1:40" ht="12.75" customHeight="1" x14ac:dyDescent="0.2">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2"/>
      <c r="AI703" s="82"/>
      <c r="AJ703" s="82"/>
      <c r="AK703" s="82"/>
      <c r="AM703" s="82"/>
      <c r="AN703" s="82"/>
    </row>
    <row r="704" spans="1:40" ht="12.75" customHeight="1" x14ac:dyDescent="0.2">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2"/>
      <c r="AI704" s="82"/>
      <c r="AJ704" s="82"/>
      <c r="AK704" s="82"/>
      <c r="AM704" s="82"/>
      <c r="AN704" s="82"/>
    </row>
    <row r="705" spans="1:40" ht="12.75" customHeight="1" x14ac:dyDescent="0.2">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2"/>
      <c r="AI705" s="82"/>
      <c r="AJ705" s="82"/>
      <c r="AK705" s="82"/>
      <c r="AM705" s="82"/>
      <c r="AN705" s="82"/>
    </row>
    <row r="706" spans="1:40" ht="12.75" customHeight="1" x14ac:dyDescent="0.2">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2"/>
      <c r="AI706" s="82"/>
      <c r="AJ706" s="82"/>
      <c r="AK706" s="82"/>
      <c r="AM706" s="82"/>
      <c r="AN706" s="82"/>
    </row>
    <row r="707" spans="1:40" ht="12.75" customHeight="1" x14ac:dyDescent="0.2">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2"/>
      <c r="AI707" s="82"/>
      <c r="AJ707" s="82"/>
      <c r="AK707" s="82"/>
      <c r="AM707" s="82"/>
      <c r="AN707" s="82"/>
    </row>
    <row r="708" spans="1:40" ht="12.75" customHeight="1" x14ac:dyDescent="0.2">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2"/>
      <c r="AI708" s="82"/>
      <c r="AJ708" s="82"/>
      <c r="AK708" s="82"/>
      <c r="AM708" s="82"/>
      <c r="AN708" s="82"/>
    </row>
    <row r="709" spans="1:40" ht="12.75" customHeight="1" x14ac:dyDescent="0.2">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2"/>
      <c r="AI709" s="82"/>
      <c r="AJ709" s="82"/>
      <c r="AK709" s="82"/>
      <c r="AM709" s="82"/>
      <c r="AN709" s="82"/>
    </row>
    <row r="710" spans="1:40" ht="12.75" customHeight="1" x14ac:dyDescent="0.2">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2"/>
      <c r="AI710" s="82"/>
      <c r="AJ710" s="82"/>
      <c r="AK710" s="82"/>
      <c r="AM710" s="82"/>
      <c r="AN710" s="82"/>
    </row>
    <row r="711" spans="1:40" ht="12.75" customHeight="1" x14ac:dyDescent="0.2">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2"/>
      <c r="AI711" s="82"/>
      <c r="AJ711" s="82"/>
      <c r="AK711" s="82"/>
      <c r="AM711" s="82"/>
      <c r="AN711" s="82"/>
    </row>
    <row r="712" spans="1:40" ht="12.75" customHeight="1" x14ac:dyDescent="0.2">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2"/>
      <c r="AI712" s="82"/>
      <c r="AJ712" s="82"/>
      <c r="AK712" s="82"/>
      <c r="AM712" s="82"/>
      <c r="AN712" s="82"/>
    </row>
    <row r="713" spans="1:40" ht="12.75" customHeight="1" x14ac:dyDescent="0.2">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c r="AM713" s="82"/>
      <c r="AN713" s="82"/>
    </row>
    <row r="714" spans="1:40" ht="12.75" customHeight="1" x14ac:dyDescent="0.2">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2"/>
      <c r="AI714" s="82"/>
      <c r="AJ714" s="82"/>
      <c r="AK714" s="82"/>
      <c r="AM714" s="82"/>
      <c r="AN714" s="82"/>
    </row>
    <row r="715" spans="1:40" ht="12.75" customHeight="1" x14ac:dyDescent="0.2">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2"/>
      <c r="AI715" s="82"/>
      <c r="AJ715" s="82"/>
      <c r="AK715" s="82"/>
      <c r="AM715" s="82"/>
      <c r="AN715" s="82"/>
    </row>
    <row r="716" spans="1:40" ht="12.75" customHeight="1" x14ac:dyDescent="0.2">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2"/>
      <c r="AI716" s="82"/>
      <c r="AJ716" s="82"/>
      <c r="AK716" s="82"/>
      <c r="AM716" s="82"/>
      <c r="AN716" s="82"/>
    </row>
    <row r="717" spans="1:40" ht="12.75" customHeight="1" x14ac:dyDescent="0.2">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2"/>
      <c r="AI717" s="82"/>
      <c r="AJ717" s="82"/>
      <c r="AK717" s="82"/>
      <c r="AM717" s="82"/>
      <c r="AN717" s="82"/>
    </row>
    <row r="718" spans="1:40" ht="12.75" customHeight="1" x14ac:dyDescent="0.2">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2"/>
      <c r="AI718" s="82"/>
      <c r="AJ718" s="82"/>
      <c r="AK718" s="82"/>
      <c r="AM718" s="82"/>
      <c r="AN718" s="82"/>
    </row>
    <row r="719" spans="1:40" ht="12.75" customHeight="1" x14ac:dyDescent="0.2">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M719" s="82"/>
      <c r="AN719" s="82"/>
    </row>
    <row r="720" spans="1:40" ht="12.75" customHeight="1" x14ac:dyDescent="0.2">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2"/>
      <c r="AI720" s="82"/>
      <c r="AJ720" s="82"/>
      <c r="AK720" s="82"/>
      <c r="AM720" s="82"/>
      <c r="AN720" s="82"/>
    </row>
    <row r="721" spans="1:40" ht="12.75" customHeight="1" x14ac:dyDescent="0.2">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2"/>
      <c r="AI721" s="82"/>
      <c r="AJ721" s="82"/>
      <c r="AK721" s="82"/>
      <c r="AM721" s="82"/>
      <c r="AN721" s="82"/>
    </row>
    <row r="722" spans="1:40" ht="12.75" customHeight="1" x14ac:dyDescent="0.2">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2"/>
      <c r="AI722" s="82"/>
      <c r="AJ722" s="82"/>
      <c r="AK722" s="82"/>
      <c r="AM722" s="82"/>
      <c r="AN722" s="82"/>
    </row>
    <row r="723" spans="1:40" ht="12.75" customHeight="1" x14ac:dyDescent="0.2">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2"/>
      <c r="AI723" s="82"/>
      <c r="AJ723" s="82"/>
      <c r="AK723" s="82"/>
      <c r="AM723" s="82"/>
      <c r="AN723" s="82"/>
    </row>
    <row r="724" spans="1:40" ht="12.75" customHeight="1" x14ac:dyDescent="0.2">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2"/>
      <c r="AI724" s="82"/>
      <c r="AJ724" s="82"/>
      <c r="AK724" s="82"/>
      <c r="AM724" s="82"/>
      <c r="AN724" s="82"/>
    </row>
    <row r="725" spans="1:40" ht="12.75" customHeight="1" x14ac:dyDescent="0.2">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2"/>
      <c r="AI725" s="82"/>
      <c r="AJ725" s="82"/>
      <c r="AK725" s="82"/>
      <c r="AM725" s="82"/>
      <c r="AN725" s="82"/>
    </row>
    <row r="726" spans="1:40" ht="12.75" customHeight="1" x14ac:dyDescent="0.2">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2"/>
      <c r="AI726" s="82"/>
      <c r="AJ726" s="82"/>
      <c r="AK726" s="82"/>
      <c r="AM726" s="82"/>
      <c r="AN726" s="82"/>
    </row>
    <row r="727" spans="1:40" ht="12.75" customHeight="1" x14ac:dyDescent="0.2">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2"/>
      <c r="AI727" s="82"/>
      <c r="AJ727" s="82"/>
      <c r="AK727" s="82"/>
      <c r="AM727" s="82"/>
      <c r="AN727" s="82"/>
    </row>
    <row r="728" spans="1:40" ht="12.75" customHeight="1" x14ac:dyDescent="0.2">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2"/>
      <c r="AI728" s="82"/>
      <c r="AJ728" s="82"/>
      <c r="AK728" s="82"/>
      <c r="AM728" s="82"/>
      <c r="AN728" s="82"/>
    </row>
    <row r="729" spans="1:40" ht="12.75" customHeight="1" x14ac:dyDescent="0.2">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2"/>
      <c r="AI729" s="82"/>
      <c r="AJ729" s="82"/>
      <c r="AK729" s="82"/>
      <c r="AM729" s="82"/>
      <c r="AN729" s="82"/>
    </row>
    <row r="730" spans="1:40" ht="12.75" customHeight="1" x14ac:dyDescent="0.2">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2"/>
      <c r="AI730" s="82"/>
      <c r="AJ730" s="82"/>
      <c r="AK730" s="82"/>
      <c r="AM730" s="82"/>
      <c r="AN730" s="82"/>
    </row>
    <row r="731" spans="1:40" ht="12.75" customHeight="1" x14ac:dyDescent="0.2">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2"/>
      <c r="AI731" s="82"/>
      <c r="AJ731" s="82"/>
      <c r="AK731" s="82"/>
      <c r="AM731" s="82"/>
      <c r="AN731" s="82"/>
    </row>
    <row r="732" spans="1:40" ht="12.75" customHeight="1" x14ac:dyDescent="0.2">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2"/>
      <c r="AI732" s="82"/>
      <c r="AJ732" s="82"/>
      <c r="AK732" s="82"/>
      <c r="AM732" s="82"/>
      <c r="AN732" s="82"/>
    </row>
    <row r="733" spans="1:40" ht="12.75" customHeight="1" x14ac:dyDescent="0.2">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2"/>
      <c r="AI733" s="82"/>
      <c r="AJ733" s="82"/>
      <c r="AK733" s="82"/>
      <c r="AM733" s="82"/>
      <c r="AN733" s="82"/>
    </row>
    <row r="734" spans="1:40" ht="12.75" customHeight="1" x14ac:dyDescent="0.2">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2"/>
      <c r="AI734" s="82"/>
      <c r="AJ734" s="82"/>
      <c r="AK734" s="82"/>
      <c r="AM734" s="82"/>
      <c r="AN734" s="82"/>
    </row>
    <row r="735" spans="1:40" ht="12.75" customHeight="1" x14ac:dyDescent="0.2">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2"/>
      <c r="AI735" s="82"/>
      <c r="AJ735" s="82"/>
      <c r="AK735" s="82"/>
      <c r="AM735" s="82"/>
      <c r="AN735" s="82"/>
    </row>
    <row r="736" spans="1:40" ht="12.75" customHeight="1" x14ac:dyDescent="0.2">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2"/>
      <c r="AI736" s="82"/>
      <c r="AJ736" s="82"/>
      <c r="AK736" s="82"/>
      <c r="AM736" s="82"/>
      <c r="AN736" s="82"/>
    </row>
    <row r="737" spans="1:40" ht="12.75" customHeight="1" x14ac:dyDescent="0.2">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2"/>
      <c r="AI737" s="82"/>
      <c r="AJ737" s="82"/>
      <c r="AK737" s="82"/>
      <c r="AM737" s="82"/>
      <c r="AN737" s="82"/>
    </row>
    <row r="738" spans="1:40" ht="12.75" customHeight="1" x14ac:dyDescent="0.2">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2"/>
      <c r="AI738" s="82"/>
      <c r="AJ738" s="82"/>
      <c r="AK738" s="82"/>
      <c r="AM738" s="82"/>
      <c r="AN738" s="82"/>
    </row>
    <row r="739" spans="1:40" ht="12.75" customHeight="1" x14ac:dyDescent="0.2">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2"/>
      <c r="AI739" s="82"/>
      <c r="AJ739" s="82"/>
      <c r="AK739" s="82"/>
      <c r="AM739" s="82"/>
      <c r="AN739" s="82"/>
    </row>
    <row r="740" spans="1:40" ht="12.75" customHeight="1" x14ac:dyDescent="0.2">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M740" s="82"/>
      <c r="AN740" s="82"/>
    </row>
    <row r="741" spans="1:40" ht="12.75" customHeight="1" x14ac:dyDescent="0.2">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2"/>
      <c r="AI741" s="82"/>
      <c r="AJ741" s="82"/>
      <c r="AK741" s="82"/>
      <c r="AM741" s="82"/>
      <c r="AN741" s="82"/>
    </row>
    <row r="742" spans="1:40" ht="12.75" customHeight="1" x14ac:dyDescent="0.2">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2"/>
      <c r="AI742" s="82"/>
      <c r="AJ742" s="82"/>
      <c r="AK742" s="82"/>
      <c r="AM742" s="82"/>
      <c r="AN742" s="82"/>
    </row>
    <row r="743" spans="1:40" ht="12.75" customHeight="1" x14ac:dyDescent="0.2">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2"/>
      <c r="AI743" s="82"/>
      <c r="AJ743" s="82"/>
      <c r="AK743" s="82"/>
      <c r="AM743" s="82"/>
      <c r="AN743" s="82"/>
    </row>
    <row r="744" spans="1:40" ht="12.75" customHeight="1" x14ac:dyDescent="0.2">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2"/>
      <c r="AI744" s="82"/>
      <c r="AJ744" s="82"/>
      <c r="AK744" s="82"/>
      <c r="AM744" s="82"/>
      <c r="AN744" s="82"/>
    </row>
    <row r="745" spans="1:40" ht="12.75" customHeight="1" x14ac:dyDescent="0.2">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2"/>
      <c r="AI745" s="82"/>
      <c r="AJ745" s="82"/>
      <c r="AK745" s="82"/>
      <c r="AM745" s="82"/>
      <c r="AN745" s="82"/>
    </row>
    <row r="746" spans="1:40" ht="12.75" customHeight="1" x14ac:dyDescent="0.2">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2"/>
      <c r="AI746" s="82"/>
      <c r="AJ746" s="82"/>
      <c r="AK746" s="82"/>
      <c r="AM746" s="82"/>
      <c r="AN746" s="82"/>
    </row>
    <row r="747" spans="1:40" ht="12.75" customHeight="1" x14ac:dyDescent="0.2">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2"/>
      <c r="AI747" s="82"/>
      <c r="AJ747" s="82"/>
      <c r="AK747" s="82"/>
      <c r="AM747" s="82"/>
      <c r="AN747" s="82"/>
    </row>
    <row r="748" spans="1:40" ht="12.75" customHeight="1" x14ac:dyDescent="0.2">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2"/>
      <c r="AI748" s="82"/>
      <c r="AJ748" s="82"/>
      <c r="AK748" s="82"/>
      <c r="AM748" s="82"/>
      <c r="AN748" s="82"/>
    </row>
    <row r="749" spans="1:40" ht="12.75" customHeight="1" x14ac:dyDescent="0.2">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2"/>
      <c r="AI749" s="82"/>
      <c r="AJ749" s="82"/>
      <c r="AK749" s="82"/>
      <c r="AM749" s="82"/>
      <c r="AN749" s="82"/>
    </row>
    <row r="750" spans="1:40" ht="12.75" customHeight="1" x14ac:dyDescent="0.2">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2"/>
      <c r="AI750" s="82"/>
      <c r="AJ750" s="82"/>
      <c r="AK750" s="82"/>
      <c r="AM750" s="82"/>
      <c r="AN750" s="82"/>
    </row>
    <row r="751" spans="1:40" ht="12.75" customHeight="1" x14ac:dyDescent="0.2">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2"/>
      <c r="AI751" s="82"/>
      <c r="AJ751" s="82"/>
      <c r="AK751" s="82"/>
      <c r="AM751" s="82"/>
      <c r="AN751" s="82"/>
    </row>
    <row r="752" spans="1:40" ht="12.75" customHeight="1" x14ac:dyDescent="0.2">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2"/>
      <c r="AI752" s="82"/>
      <c r="AJ752" s="82"/>
      <c r="AK752" s="82"/>
      <c r="AM752" s="82"/>
      <c r="AN752" s="82"/>
    </row>
    <row r="753" spans="1:40" ht="12.75" customHeight="1" x14ac:dyDescent="0.2">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2"/>
      <c r="AI753" s="82"/>
      <c r="AJ753" s="82"/>
      <c r="AK753" s="82"/>
      <c r="AM753" s="82"/>
      <c r="AN753" s="82"/>
    </row>
    <row r="754" spans="1:40" ht="12.75" customHeight="1" x14ac:dyDescent="0.2">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2"/>
      <c r="AI754" s="82"/>
      <c r="AJ754" s="82"/>
      <c r="AK754" s="82"/>
      <c r="AM754" s="82"/>
      <c r="AN754" s="82"/>
    </row>
    <row r="755" spans="1:40" ht="12.75" customHeight="1" x14ac:dyDescent="0.2">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2"/>
      <c r="AI755" s="82"/>
      <c r="AJ755" s="82"/>
      <c r="AK755" s="82"/>
      <c r="AM755" s="82"/>
      <c r="AN755" s="82"/>
    </row>
    <row r="756" spans="1:40" ht="12.75" customHeight="1" x14ac:dyDescent="0.2">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2"/>
      <c r="AI756" s="82"/>
      <c r="AJ756" s="82"/>
      <c r="AK756" s="82"/>
      <c r="AM756" s="82"/>
      <c r="AN756" s="82"/>
    </row>
    <row r="757" spans="1:40" ht="12.75" customHeight="1" x14ac:dyDescent="0.2">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2"/>
      <c r="AI757" s="82"/>
      <c r="AJ757" s="82"/>
      <c r="AK757" s="82"/>
      <c r="AM757" s="82"/>
      <c r="AN757" s="82"/>
    </row>
    <row r="758" spans="1:40" ht="12.75" customHeight="1" x14ac:dyDescent="0.2">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2"/>
      <c r="AI758" s="82"/>
      <c r="AJ758" s="82"/>
      <c r="AK758" s="82"/>
      <c r="AM758" s="82"/>
      <c r="AN758" s="82"/>
    </row>
    <row r="759" spans="1:40" ht="12.75" customHeight="1" x14ac:dyDescent="0.2">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2"/>
      <c r="AI759" s="82"/>
      <c r="AJ759" s="82"/>
      <c r="AK759" s="82"/>
      <c r="AM759" s="82"/>
      <c r="AN759" s="82"/>
    </row>
    <row r="760" spans="1:40" ht="12.75" customHeight="1" x14ac:dyDescent="0.2">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2"/>
      <c r="AI760" s="82"/>
      <c r="AJ760" s="82"/>
      <c r="AK760" s="82"/>
      <c r="AM760" s="82"/>
      <c r="AN760" s="82"/>
    </row>
    <row r="761" spans="1:40" ht="12.75" customHeight="1" x14ac:dyDescent="0.2">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2"/>
      <c r="AI761" s="82"/>
      <c r="AJ761" s="82"/>
      <c r="AK761" s="82"/>
      <c r="AM761" s="82"/>
      <c r="AN761" s="82"/>
    </row>
    <row r="762" spans="1:40" ht="12.75" customHeight="1" x14ac:dyDescent="0.2">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2"/>
      <c r="AI762" s="82"/>
      <c r="AJ762" s="82"/>
      <c r="AK762" s="82"/>
      <c r="AM762" s="82"/>
      <c r="AN762" s="82"/>
    </row>
    <row r="763" spans="1:40" ht="12.75" customHeight="1" x14ac:dyDescent="0.2">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2"/>
      <c r="AI763" s="82"/>
      <c r="AJ763" s="82"/>
      <c r="AK763" s="82"/>
      <c r="AM763" s="82"/>
      <c r="AN763" s="82"/>
    </row>
    <row r="764" spans="1:40" ht="12.75" customHeight="1" x14ac:dyDescent="0.2">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2"/>
      <c r="AI764" s="82"/>
      <c r="AJ764" s="82"/>
      <c r="AK764" s="82"/>
      <c r="AM764" s="82"/>
      <c r="AN764" s="82"/>
    </row>
    <row r="765" spans="1:40" ht="12.75" customHeight="1" x14ac:dyDescent="0.2">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2"/>
      <c r="AI765" s="82"/>
      <c r="AJ765" s="82"/>
      <c r="AK765" s="82"/>
      <c r="AM765" s="82"/>
      <c r="AN765" s="82"/>
    </row>
    <row r="766" spans="1:40" ht="12.75" customHeight="1" x14ac:dyDescent="0.2">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2"/>
      <c r="AI766" s="82"/>
      <c r="AJ766" s="82"/>
      <c r="AK766" s="82"/>
      <c r="AM766" s="82"/>
      <c r="AN766" s="82"/>
    </row>
    <row r="767" spans="1:40" ht="12.75" customHeight="1" x14ac:dyDescent="0.2">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2"/>
      <c r="AI767" s="82"/>
      <c r="AJ767" s="82"/>
      <c r="AK767" s="82"/>
      <c r="AM767" s="82"/>
      <c r="AN767" s="82"/>
    </row>
    <row r="768" spans="1:40" ht="12.75" customHeight="1" x14ac:dyDescent="0.2">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2"/>
      <c r="AI768" s="82"/>
      <c r="AJ768" s="82"/>
      <c r="AK768" s="82"/>
      <c r="AM768" s="82"/>
      <c r="AN768" s="82"/>
    </row>
    <row r="769" spans="1:40" ht="12.75" customHeight="1" x14ac:dyDescent="0.2">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2"/>
      <c r="AI769" s="82"/>
      <c r="AJ769" s="82"/>
      <c r="AK769" s="82"/>
      <c r="AM769" s="82"/>
      <c r="AN769" s="82"/>
    </row>
    <row r="770" spans="1:40" ht="12.75" customHeight="1" x14ac:dyDescent="0.2">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c r="AM770" s="82"/>
      <c r="AN770" s="82"/>
    </row>
    <row r="771" spans="1:40" ht="12.75" customHeight="1" x14ac:dyDescent="0.2">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M771" s="82"/>
      <c r="AN771" s="82"/>
    </row>
    <row r="772" spans="1:40" ht="12.75" customHeight="1" x14ac:dyDescent="0.2">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2"/>
      <c r="AI772" s="82"/>
      <c r="AJ772" s="82"/>
      <c r="AK772" s="82"/>
      <c r="AM772" s="82"/>
      <c r="AN772" s="82"/>
    </row>
    <row r="773" spans="1:40" ht="12.75" customHeight="1" x14ac:dyDescent="0.2">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2"/>
      <c r="AI773" s="82"/>
      <c r="AJ773" s="82"/>
      <c r="AK773" s="82"/>
      <c r="AM773" s="82"/>
      <c r="AN773" s="82"/>
    </row>
    <row r="774" spans="1:40" ht="12.75" customHeight="1" x14ac:dyDescent="0.2">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2"/>
      <c r="AI774" s="82"/>
      <c r="AJ774" s="82"/>
      <c r="AK774" s="82"/>
      <c r="AM774" s="82"/>
      <c r="AN774" s="82"/>
    </row>
    <row r="775" spans="1:40" ht="12.75" customHeight="1" x14ac:dyDescent="0.2">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2"/>
      <c r="AI775" s="82"/>
      <c r="AJ775" s="82"/>
      <c r="AK775" s="82"/>
      <c r="AM775" s="82"/>
      <c r="AN775" s="82"/>
    </row>
    <row r="776" spans="1:40" ht="12.75" customHeight="1" x14ac:dyDescent="0.2">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2"/>
      <c r="AI776" s="82"/>
      <c r="AJ776" s="82"/>
      <c r="AK776" s="82"/>
      <c r="AM776" s="82"/>
      <c r="AN776" s="82"/>
    </row>
    <row r="777" spans="1:40" ht="12.75" customHeight="1" x14ac:dyDescent="0.2">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2"/>
      <c r="AI777" s="82"/>
      <c r="AJ777" s="82"/>
      <c r="AK777" s="82"/>
      <c r="AM777" s="82"/>
      <c r="AN777" s="82"/>
    </row>
    <row r="778" spans="1:40" ht="12.75" customHeight="1" x14ac:dyDescent="0.2">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2"/>
      <c r="AI778" s="82"/>
      <c r="AJ778" s="82"/>
      <c r="AK778" s="82"/>
      <c r="AM778" s="82"/>
      <c r="AN778" s="82"/>
    </row>
    <row r="779" spans="1:40" ht="12.75" customHeight="1" x14ac:dyDescent="0.2">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2"/>
      <c r="AI779" s="82"/>
      <c r="AJ779" s="82"/>
      <c r="AK779" s="82"/>
      <c r="AM779" s="82"/>
      <c r="AN779" s="82"/>
    </row>
    <row r="780" spans="1:40" ht="12.75" customHeight="1" x14ac:dyDescent="0.2">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2"/>
      <c r="AI780" s="82"/>
      <c r="AJ780" s="82"/>
      <c r="AK780" s="82"/>
      <c r="AM780" s="82"/>
      <c r="AN780" s="82"/>
    </row>
    <row r="781" spans="1:40" ht="12.75" customHeight="1" x14ac:dyDescent="0.2">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2"/>
      <c r="AI781" s="82"/>
      <c r="AJ781" s="82"/>
      <c r="AK781" s="82"/>
      <c r="AM781" s="82"/>
      <c r="AN781" s="82"/>
    </row>
    <row r="782" spans="1:40" ht="12.75" customHeight="1" x14ac:dyDescent="0.2">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2"/>
      <c r="AI782" s="82"/>
      <c r="AJ782" s="82"/>
      <c r="AK782" s="82"/>
      <c r="AM782" s="82"/>
      <c r="AN782" s="82"/>
    </row>
    <row r="783" spans="1:40" ht="12.75" customHeight="1" x14ac:dyDescent="0.2">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2"/>
      <c r="AI783" s="82"/>
      <c r="AJ783" s="82"/>
      <c r="AK783" s="82"/>
      <c r="AM783" s="82"/>
      <c r="AN783" s="82"/>
    </row>
    <row r="784" spans="1:40" ht="12.75" customHeight="1" x14ac:dyDescent="0.2">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2"/>
      <c r="AI784" s="82"/>
      <c r="AJ784" s="82"/>
      <c r="AK784" s="82"/>
      <c r="AM784" s="82"/>
      <c r="AN784" s="82"/>
    </row>
    <row r="785" spans="1:40" ht="12.75" customHeight="1" x14ac:dyDescent="0.2">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2"/>
      <c r="AI785" s="82"/>
      <c r="AJ785" s="82"/>
      <c r="AK785" s="82"/>
      <c r="AM785" s="82"/>
      <c r="AN785" s="82"/>
    </row>
    <row r="786" spans="1:40" ht="12.75" customHeight="1" x14ac:dyDescent="0.2">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2"/>
      <c r="AI786" s="82"/>
      <c r="AJ786" s="82"/>
      <c r="AK786" s="82"/>
      <c r="AM786" s="82"/>
      <c r="AN786" s="82"/>
    </row>
    <row r="787" spans="1:40" ht="12.75" customHeight="1" x14ac:dyDescent="0.2">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2"/>
      <c r="AI787" s="82"/>
      <c r="AJ787" s="82"/>
      <c r="AK787" s="82"/>
      <c r="AM787" s="82"/>
      <c r="AN787" s="82"/>
    </row>
    <row r="788" spans="1:40" ht="12.75" customHeight="1" x14ac:dyDescent="0.2">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2"/>
      <c r="AI788" s="82"/>
      <c r="AJ788" s="82"/>
      <c r="AK788" s="82"/>
      <c r="AM788" s="82"/>
      <c r="AN788" s="82"/>
    </row>
    <row r="789" spans="1:40" ht="12.75" customHeight="1" x14ac:dyDescent="0.2">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2"/>
      <c r="AI789" s="82"/>
      <c r="AJ789" s="82"/>
      <c r="AK789" s="82"/>
      <c r="AM789" s="82"/>
      <c r="AN789" s="82"/>
    </row>
    <row r="790" spans="1:40" ht="12.75" customHeight="1" x14ac:dyDescent="0.2">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2"/>
      <c r="AI790" s="82"/>
      <c r="AJ790" s="82"/>
      <c r="AK790" s="82"/>
      <c r="AM790" s="82"/>
      <c r="AN790" s="82"/>
    </row>
    <row r="791" spans="1:40" ht="12.75" customHeight="1" x14ac:dyDescent="0.2">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2"/>
      <c r="AI791" s="82"/>
      <c r="AJ791" s="82"/>
      <c r="AK791" s="82"/>
      <c r="AM791" s="82"/>
      <c r="AN791" s="82"/>
    </row>
    <row r="792" spans="1:40" ht="12.75" customHeight="1" x14ac:dyDescent="0.2">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2"/>
      <c r="AI792" s="82"/>
      <c r="AJ792" s="82"/>
      <c r="AK792" s="82"/>
      <c r="AM792" s="82"/>
      <c r="AN792" s="82"/>
    </row>
    <row r="793" spans="1:40" ht="12.75" customHeight="1" x14ac:dyDescent="0.2">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2"/>
      <c r="AI793" s="82"/>
      <c r="AJ793" s="82"/>
      <c r="AK793" s="82"/>
      <c r="AM793" s="82"/>
      <c r="AN793" s="82"/>
    </row>
    <row r="794" spans="1:40" ht="12.75" customHeight="1" x14ac:dyDescent="0.2">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2"/>
      <c r="AI794" s="82"/>
      <c r="AJ794" s="82"/>
      <c r="AK794" s="82"/>
      <c r="AM794" s="82"/>
      <c r="AN794" s="82"/>
    </row>
    <row r="795" spans="1:40" ht="12.75" customHeight="1" x14ac:dyDescent="0.2">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2"/>
      <c r="AI795" s="82"/>
      <c r="AJ795" s="82"/>
      <c r="AK795" s="82"/>
      <c r="AM795" s="82"/>
      <c r="AN795" s="82"/>
    </row>
    <row r="796" spans="1:40" ht="12.75" customHeight="1" x14ac:dyDescent="0.2">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2"/>
      <c r="AI796" s="82"/>
      <c r="AJ796" s="82"/>
      <c r="AK796" s="82"/>
      <c r="AM796" s="82"/>
      <c r="AN796" s="82"/>
    </row>
    <row r="797" spans="1:40" ht="12.75" customHeight="1" x14ac:dyDescent="0.2">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2"/>
      <c r="AI797" s="82"/>
      <c r="AJ797" s="82"/>
      <c r="AK797" s="82"/>
      <c r="AM797" s="82"/>
      <c r="AN797" s="82"/>
    </row>
    <row r="798" spans="1:40" ht="12.75" customHeight="1" x14ac:dyDescent="0.2">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2"/>
      <c r="AI798" s="82"/>
      <c r="AJ798" s="82"/>
      <c r="AK798" s="82"/>
      <c r="AM798" s="82"/>
      <c r="AN798" s="82"/>
    </row>
    <row r="799" spans="1:40" ht="12.75" customHeight="1" x14ac:dyDescent="0.2">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2"/>
      <c r="AI799" s="82"/>
      <c r="AJ799" s="82"/>
      <c r="AK799" s="82"/>
      <c r="AM799" s="82"/>
      <c r="AN799" s="82"/>
    </row>
    <row r="800" spans="1:40" ht="12.75" customHeight="1" x14ac:dyDescent="0.2">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2"/>
      <c r="AI800" s="82"/>
      <c r="AJ800" s="82"/>
      <c r="AK800" s="82"/>
      <c r="AM800" s="82"/>
      <c r="AN800" s="82"/>
    </row>
    <row r="801" spans="1:40" ht="12.75" customHeight="1" x14ac:dyDescent="0.2">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2"/>
      <c r="AI801" s="82"/>
      <c r="AJ801" s="82"/>
      <c r="AK801" s="82"/>
      <c r="AM801" s="82"/>
      <c r="AN801" s="82"/>
    </row>
    <row r="802" spans="1:40" ht="12.75" customHeight="1" x14ac:dyDescent="0.2">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2"/>
      <c r="AI802" s="82"/>
      <c r="AJ802" s="82"/>
      <c r="AK802" s="82"/>
      <c r="AM802" s="82"/>
      <c r="AN802" s="82"/>
    </row>
    <row r="803" spans="1:40" ht="12.75" customHeight="1" x14ac:dyDescent="0.2">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2"/>
      <c r="AI803" s="82"/>
      <c r="AJ803" s="82"/>
      <c r="AK803" s="82"/>
      <c r="AM803" s="82"/>
      <c r="AN803" s="82"/>
    </row>
    <row r="804" spans="1:40" ht="12.75" customHeight="1" x14ac:dyDescent="0.2">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2"/>
      <c r="AI804" s="82"/>
      <c r="AJ804" s="82"/>
      <c r="AK804" s="82"/>
      <c r="AM804" s="82"/>
      <c r="AN804" s="82"/>
    </row>
    <row r="805" spans="1:40" ht="12.75" customHeight="1" x14ac:dyDescent="0.2">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2"/>
      <c r="AI805" s="82"/>
      <c r="AJ805" s="82"/>
      <c r="AK805" s="82"/>
      <c r="AM805" s="82"/>
      <c r="AN805" s="82"/>
    </row>
    <row r="806" spans="1:40" ht="12.75" customHeight="1" x14ac:dyDescent="0.2">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2"/>
      <c r="AI806" s="82"/>
      <c r="AJ806" s="82"/>
      <c r="AK806" s="82"/>
      <c r="AM806" s="82"/>
      <c r="AN806" s="82"/>
    </row>
    <row r="807" spans="1:40" ht="12.75" customHeight="1" x14ac:dyDescent="0.2">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2"/>
      <c r="AI807" s="82"/>
      <c r="AJ807" s="82"/>
      <c r="AK807" s="82"/>
      <c r="AM807" s="82"/>
      <c r="AN807" s="82"/>
    </row>
    <row r="808" spans="1:40" ht="12.75" customHeight="1" x14ac:dyDescent="0.2">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2"/>
      <c r="AI808" s="82"/>
      <c r="AJ808" s="82"/>
      <c r="AK808" s="82"/>
      <c r="AM808" s="82"/>
      <c r="AN808" s="82"/>
    </row>
    <row r="809" spans="1:40" ht="12.75" customHeight="1" x14ac:dyDescent="0.2">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2"/>
      <c r="AI809" s="82"/>
      <c r="AJ809" s="82"/>
      <c r="AK809" s="82"/>
      <c r="AM809" s="82"/>
      <c r="AN809" s="82"/>
    </row>
    <row r="810" spans="1:40" ht="12.75" customHeight="1" x14ac:dyDescent="0.2">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2"/>
      <c r="AI810" s="82"/>
      <c r="AJ810" s="82"/>
      <c r="AK810" s="82"/>
      <c r="AM810" s="82"/>
      <c r="AN810" s="82"/>
    </row>
    <row r="811" spans="1:40" ht="12.75" customHeight="1" x14ac:dyDescent="0.2">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2"/>
      <c r="AI811" s="82"/>
      <c r="AJ811" s="82"/>
      <c r="AK811" s="82"/>
      <c r="AM811" s="82"/>
      <c r="AN811" s="82"/>
    </row>
    <row r="812" spans="1:40" ht="12.75" customHeight="1" x14ac:dyDescent="0.2">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2"/>
      <c r="AI812" s="82"/>
      <c r="AJ812" s="82"/>
      <c r="AK812" s="82"/>
      <c r="AM812" s="82"/>
      <c r="AN812" s="82"/>
    </row>
    <row r="813" spans="1:40" ht="12.75" customHeight="1" x14ac:dyDescent="0.2">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2"/>
      <c r="AI813" s="82"/>
      <c r="AJ813" s="82"/>
      <c r="AK813" s="82"/>
      <c r="AM813" s="82"/>
      <c r="AN813" s="82"/>
    </row>
    <row r="814" spans="1:40" ht="12.75" customHeight="1" x14ac:dyDescent="0.2">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2"/>
      <c r="AI814" s="82"/>
      <c r="AJ814" s="82"/>
      <c r="AK814" s="82"/>
      <c r="AM814" s="82"/>
      <c r="AN814" s="82"/>
    </row>
    <row r="815" spans="1:40" ht="12.75" customHeight="1" x14ac:dyDescent="0.2">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M815" s="82"/>
      <c r="AN815" s="82"/>
    </row>
    <row r="816" spans="1:40" ht="12.75" customHeight="1" x14ac:dyDescent="0.2">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2"/>
      <c r="AI816" s="82"/>
      <c r="AJ816" s="82"/>
      <c r="AK816" s="82"/>
      <c r="AM816" s="82"/>
      <c r="AN816" s="82"/>
    </row>
    <row r="817" spans="1:40" ht="12.75" customHeight="1" x14ac:dyDescent="0.2">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2"/>
      <c r="AI817" s="82"/>
      <c r="AJ817" s="82"/>
      <c r="AK817" s="82"/>
      <c r="AM817" s="82"/>
      <c r="AN817" s="82"/>
    </row>
    <row r="818" spans="1:40" ht="12.75" customHeight="1" x14ac:dyDescent="0.2">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2"/>
      <c r="AI818" s="82"/>
      <c r="AJ818" s="82"/>
      <c r="AK818" s="82"/>
      <c r="AM818" s="82"/>
      <c r="AN818" s="82"/>
    </row>
    <row r="819" spans="1:40" ht="12.75" customHeight="1" x14ac:dyDescent="0.2">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2"/>
      <c r="AI819" s="82"/>
      <c r="AJ819" s="82"/>
      <c r="AK819" s="82"/>
      <c r="AM819" s="82"/>
      <c r="AN819" s="82"/>
    </row>
    <row r="820" spans="1:40" ht="12.75" customHeight="1" x14ac:dyDescent="0.2">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2"/>
      <c r="AI820" s="82"/>
      <c r="AJ820" s="82"/>
      <c r="AK820" s="82"/>
      <c r="AM820" s="82"/>
      <c r="AN820" s="82"/>
    </row>
    <row r="821" spans="1:40" ht="12.75" customHeight="1" x14ac:dyDescent="0.2">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2"/>
      <c r="AI821" s="82"/>
      <c r="AJ821" s="82"/>
      <c r="AK821" s="82"/>
      <c r="AM821" s="82"/>
      <c r="AN821" s="82"/>
    </row>
    <row r="822" spans="1:40" ht="12.75" customHeight="1" x14ac:dyDescent="0.2">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2"/>
      <c r="AI822" s="82"/>
      <c r="AJ822" s="82"/>
      <c r="AK822" s="82"/>
      <c r="AM822" s="82"/>
      <c r="AN822" s="82"/>
    </row>
    <row r="823" spans="1:40" ht="12.75" customHeight="1" x14ac:dyDescent="0.2">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2"/>
      <c r="AI823" s="82"/>
      <c r="AJ823" s="82"/>
      <c r="AK823" s="82"/>
      <c r="AM823" s="82"/>
      <c r="AN823" s="82"/>
    </row>
    <row r="824" spans="1:40" ht="12.75" customHeight="1" x14ac:dyDescent="0.2">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2"/>
      <c r="AI824" s="82"/>
      <c r="AJ824" s="82"/>
      <c r="AK824" s="82"/>
      <c r="AM824" s="82"/>
      <c r="AN824" s="82"/>
    </row>
    <row r="825" spans="1:40" ht="12.75" customHeight="1" x14ac:dyDescent="0.2">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2"/>
      <c r="AI825" s="82"/>
      <c r="AJ825" s="82"/>
      <c r="AK825" s="82"/>
      <c r="AM825" s="82"/>
      <c r="AN825" s="82"/>
    </row>
    <row r="826" spans="1:40" ht="12.75" customHeight="1" x14ac:dyDescent="0.2">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2"/>
      <c r="AI826" s="82"/>
      <c r="AJ826" s="82"/>
      <c r="AK826" s="82"/>
      <c r="AM826" s="82"/>
      <c r="AN826" s="82"/>
    </row>
    <row r="827" spans="1:40" ht="12.75" customHeight="1" x14ac:dyDescent="0.2">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2"/>
      <c r="AI827" s="82"/>
      <c r="AJ827" s="82"/>
      <c r="AK827" s="82"/>
      <c r="AM827" s="82"/>
      <c r="AN827" s="82"/>
    </row>
    <row r="828" spans="1:40" ht="12.75" customHeight="1" x14ac:dyDescent="0.2">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2"/>
      <c r="AI828" s="82"/>
      <c r="AJ828" s="82"/>
      <c r="AK828" s="82"/>
      <c r="AM828" s="82"/>
      <c r="AN828" s="82"/>
    </row>
    <row r="829" spans="1:40" ht="12.75" customHeight="1" x14ac:dyDescent="0.2">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2"/>
      <c r="AI829" s="82"/>
      <c r="AJ829" s="82"/>
      <c r="AK829" s="82"/>
      <c r="AM829" s="82"/>
      <c r="AN829" s="82"/>
    </row>
    <row r="830" spans="1:40" ht="12.75" customHeight="1" x14ac:dyDescent="0.2">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2"/>
      <c r="AI830" s="82"/>
      <c r="AJ830" s="82"/>
      <c r="AK830" s="82"/>
      <c r="AM830" s="82"/>
      <c r="AN830" s="82"/>
    </row>
    <row r="831" spans="1:40" ht="12.75" customHeight="1" x14ac:dyDescent="0.2">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2"/>
      <c r="AI831" s="82"/>
      <c r="AJ831" s="82"/>
      <c r="AK831" s="82"/>
      <c r="AM831" s="82"/>
      <c r="AN831" s="82"/>
    </row>
    <row r="832" spans="1:40" ht="12.75" customHeight="1" x14ac:dyDescent="0.2">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2"/>
      <c r="AI832" s="82"/>
      <c r="AJ832" s="82"/>
      <c r="AK832" s="82"/>
      <c r="AM832" s="82"/>
      <c r="AN832" s="82"/>
    </row>
    <row r="833" spans="1:40" ht="12.75" customHeight="1" x14ac:dyDescent="0.2">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2"/>
      <c r="AI833" s="82"/>
      <c r="AJ833" s="82"/>
      <c r="AK833" s="82"/>
      <c r="AM833" s="82"/>
      <c r="AN833" s="82"/>
    </row>
    <row r="834" spans="1:40" ht="12.75" customHeight="1" x14ac:dyDescent="0.2">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2"/>
      <c r="AI834" s="82"/>
      <c r="AJ834" s="82"/>
      <c r="AK834" s="82"/>
      <c r="AM834" s="82"/>
      <c r="AN834" s="82"/>
    </row>
    <row r="835" spans="1:40" ht="12.75" customHeight="1" x14ac:dyDescent="0.2">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2"/>
      <c r="AI835" s="82"/>
      <c r="AJ835" s="82"/>
      <c r="AK835" s="82"/>
      <c r="AM835" s="82"/>
      <c r="AN835" s="82"/>
    </row>
    <row r="836" spans="1:40" ht="12.75" customHeight="1" x14ac:dyDescent="0.2">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2"/>
      <c r="AI836" s="82"/>
      <c r="AJ836" s="82"/>
      <c r="AK836" s="82"/>
      <c r="AM836" s="82"/>
      <c r="AN836" s="82"/>
    </row>
    <row r="837" spans="1:40" ht="12.75" customHeight="1" x14ac:dyDescent="0.2">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2"/>
      <c r="AI837" s="82"/>
      <c r="AJ837" s="82"/>
      <c r="AK837" s="82"/>
      <c r="AM837" s="82"/>
      <c r="AN837" s="82"/>
    </row>
    <row r="838" spans="1:40" ht="12.75" customHeight="1" x14ac:dyDescent="0.2">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2"/>
      <c r="AI838" s="82"/>
      <c r="AJ838" s="82"/>
      <c r="AK838" s="82"/>
      <c r="AM838" s="82"/>
      <c r="AN838" s="82"/>
    </row>
    <row r="839" spans="1:40" ht="12.75" customHeight="1" x14ac:dyDescent="0.2">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2"/>
      <c r="AI839" s="82"/>
      <c r="AJ839" s="82"/>
      <c r="AK839" s="82"/>
      <c r="AM839" s="82"/>
      <c r="AN839" s="82"/>
    </row>
    <row r="840" spans="1:40" ht="12.75" customHeight="1" x14ac:dyDescent="0.2">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2"/>
      <c r="AI840" s="82"/>
      <c r="AJ840" s="82"/>
      <c r="AK840" s="82"/>
      <c r="AM840" s="82"/>
      <c r="AN840" s="82"/>
    </row>
    <row r="841" spans="1:40" ht="12.75" customHeight="1" x14ac:dyDescent="0.2">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2"/>
      <c r="AI841" s="82"/>
      <c r="AJ841" s="82"/>
      <c r="AK841" s="82"/>
      <c r="AM841" s="82"/>
      <c r="AN841" s="82"/>
    </row>
    <row r="842" spans="1:40" ht="12.75" customHeight="1" x14ac:dyDescent="0.2">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2"/>
      <c r="AI842" s="82"/>
      <c r="AJ842" s="82"/>
      <c r="AK842" s="82"/>
      <c r="AM842" s="82"/>
      <c r="AN842" s="82"/>
    </row>
    <row r="843" spans="1:40" ht="12.75" customHeight="1" x14ac:dyDescent="0.2">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2"/>
      <c r="AI843" s="82"/>
      <c r="AJ843" s="82"/>
      <c r="AK843" s="82"/>
      <c r="AM843" s="82"/>
      <c r="AN843" s="82"/>
    </row>
    <row r="844" spans="1:40" ht="12.75" customHeight="1" x14ac:dyDescent="0.2">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2"/>
      <c r="AI844" s="82"/>
      <c r="AJ844" s="82"/>
      <c r="AK844" s="82"/>
      <c r="AM844" s="82"/>
      <c r="AN844" s="82"/>
    </row>
    <row r="845" spans="1:40" ht="12.75" customHeight="1" x14ac:dyDescent="0.2">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2"/>
      <c r="AI845" s="82"/>
      <c r="AJ845" s="82"/>
      <c r="AK845" s="82"/>
      <c r="AM845" s="82"/>
      <c r="AN845" s="82"/>
    </row>
    <row r="846" spans="1:40" ht="12.75" customHeight="1" x14ac:dyDescent="0.2">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2"/>
      <c r="AI846" s="82"/>
      <c r="AJ846" s="82"/>
      <c r="AK846" s="82"/>
      <c r="AM846" s="82"/>
      <c r="AN846" s="82"/>
    </row>
    <row r="847" spans="1:40" ht="12.75" customHeight="1" x14ac:dyDescent="0.2">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2"/>
      <c r="AI847" s="82"/>
      <c r="AJ847" s="82"/>
      <c r="AK847" s="82"/>
      <c r="AM847" s="82"/>
      <c r="AN847" s="82"/>
    </row>
    <row r="848" spans="1:40" ht="12.75" customHeight="1" x14ac:dyDescent="0.2">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2"/>
      <c r="AI848" s="82"/>
      <c r="AJ848" s="82"/>
      <c r="AK848" s="82"/>
      <c r="AM848" s="82"/>
      <c r="AN848" s="82"/>
    </row>
    <row r="849" spans="1:40" ht="12.75" customHeight="1" x14ac:dyDescent="0.2">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2"/>
      <c r="AI849" s="82"/>
      <c r="AJ849" s="82"/>
      <c r="AK849" s="82"/>
      <c r="AM849" s="82"/>
      <c r="AN849" s="82"/>
    </row>
    <row r="850" spans="1:40" ht="12.75" customHeight="1" x14ac:dyDescent="0.2">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2"/>
      <c r="AI850" s="82"/>
      <c r="AJ850" s="82"/>
      <c r="AK850" s="82"/>
      <c r="AM850" s="82"/>
      <c r="AN850" s="82"/>
    </row>
    <row r="851" spans="1:40" ht="12.75" customHeight="1" x14ac:dyDescent="0.2">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2"/>
      <c r="AI851" s="82"/>
      <c r="AJ851" s="82"/>
      <c r="AK851" s="82"/>
      <c r="AM851" s="82"/>
      <c r="AN851" s="82"/>
    </row>
    <row r="852" spans="1:40" ht="12.75" customHeight="1" x14ac:dyDescent="0.2">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2"/>
      <c r="AI852" s="82"/>
      <c r="AJ852" s="82"/>
      <c r="AK852" s="82"/>
      <c r="AM852" s="82"/>
      <c r="AN852" s="82"/>
    </row>
    <row r="853" spans="1:40" ht="12.75" customHeight="1" x14ac:dyDescent="0.2">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2"/>
      <c r="AI853" s="82"/>
      <c r="AJ853" s="82"/>
      <c r="AK853" s="82"/>
      <c r="AM853" s="82"/>
      <c r="AN853" s="82"/>
    </row>
    <row r="854" spans="1:40" ht="12.75" customHeight="1" x14ac:dyDescent="0.2">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2"/>
      <c r="AI854" s="82"/>
      <c r="AJ854" s="82"/>
      <c r="AK854" s="82"/>
      <c r="AM854" s="82"/>
      <c r="AN854" s="82"/>
    </row>
    <row r="855" spans="1:40" ht="12.75" customHeight="1" x14ac:dyDescent="0.2">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2"/>
      <c r="AI855" s="82"/>
      <c r="AJ855" s="82"/>
      <c r="AK855" s="82"/>
      <c r="AM855" s="82"/>
      <c r="AN855" s="82"/>
    </row>
    <row r="856" spans="1:40" ht="12.75" customHeight="1" x14ac:dyDescent="0.2">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2"/>
      <c r="AI856" s="82"/>
      <c r="AJ856" s="82"/>
      <c r="AK856" s="82"/>
      <c r="AM856" s="82"/>
      <c r="AN856" s="82"/>
    </row>
    <row r="857" spans="1:40" ht="12.75" customHeight="1" x14ac:dyDescent="0.2">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2"/>
      <c r="AI857" s="82"/>
      <c r="AJ857" s="82"/>
      <c r="AK857" s="82"/>
      <c r="AM857" s="82"/>
      <c r="AN857" s="82"/>
    </row>
    <row r="858" spans="1:40" ht="12.75" customHeight="1" x14ac:dyDescent="0.2">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2"/>
      <c r="AI858" s="82"/>
      <c r="AJ858" s="82"/>
      <c r="AK858" s="82"/>
      <c r="AM858" s="82"/>
      <c r="AN858" s="82"/>
    </row>
    <row r="859" spans="1:40" ht="12.75" customHeight="1" x14ac:dyDescent="0.2">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2"/>
      <c r="AI859" s="82"/>
      <c r="AJ859" s="82"/>
      <c r="AK859" s="82"/>
      <c r="AM859" s="82"/>
      <c r="AN859" s="82"/>
    </row>
    <row r="860" spans="1:40" ht="12.75" customHeight="1" x14ac:dyDescent="0.2">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2"/>
      <c r="AI860" s="82"/>
      <c r="AJ860" s="82"/>
      <c r="AK860" s="82"/>
      <c r="AM860" s="82"/>
      <c r="AN860" s="82"/>
    </row>
    <row r="861" spans="1:40" ht="12.75" customHeight="1" x14ac:dyDescent="0.2">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2"/>
      <c r="AI861" s="82"/>
      <c r="AJ861" s="82"/>
      <c r="AK861" s="82"/>
      <c r="AM861" s="82"/>
      <c r="AN861" s="82"/>
    </row>
    <row r="862" spans="1:40" ht="12.75" customHeight="1" x14ac:dyDescent="0.2">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2"/>
      <c r="AI862" s="82"/>
      <c r="AJ862" s="82"/>
      <c r="AK862" s="82"/>
      <c r="AM862" s="82"/>
      <c r="AN862" s="82"/>
    </row>
    <row r="863" spans="1:40" ht="12.75" customHeight="1" x14ac:dyDescent="0.2">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2"/>
      <c r="AI863" s="82"/>
      <c r="AJ863" s="82"/>
      <c r="AK863" s="82"/>
      <c r="AM863" s="82"/>
      <c r="AN863" s="82"/>
    </row>
    <row r="864" spans="1:40" ht="12.75" customHeight="1" x14ac:dyDescent="0.2">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2"/>
      <c r="AI864" s="82"/>
      <c r="AJ864" s="82"/>
      <c r="AK864" s="82"/>
      <c r="AM864" s="82"/>
      <c r="AN864" s="82"/>
    </row>
    <row r="865" spans="1:40" ht="12.75" customHeight="1" x14ac:dyDescent="0.2">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2"/>
      <c r="AI865" s="82"/>
      <c r="AJ865" s="82"/>
      <c r="AK865" s="82"/>
      <c r="AM865" s="82"/>
      <c r="AN865" s="82"/>
    </row>
    <row r="866" spans="1:40" ht="12.75" customHeight="1" x14ac:dyDescent="0.2">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2"/>
      <c r="AI866" s="82"/>
      <c r="AJ866" s="82"/>
      <c r="AK866" s="82"/>
      <c r="AM866" s="82"/>
      <c r="AN866" s="82"/>
    </row>
    <row r="867" spans="1:40" ht="12.75" customHeight="1" x14ac:dyDescent="0.2">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2"/>
      <c r="AI867" s="82"/>
      <c r="AJ867" s="82"/>
      <c r="AK867" s="82"/>
      <c r="AM867" s="82"/>
      <c r="AN867" s="82"/>
    </row>
    <row r="868" spans="1:40" ht="12.75" customHeight="1" x14ac:dyDescent="0.2">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2"/>
      <c r="AI868" s="82"/>
      <c r="AJ868" s="82"/>
      <c r="AK868" s="82"/>
      <c r="AM868" s="82"/>
      <c r="AN868" s="82"/>
    </row>
    <row r="869" spans="1:40" ht="12.75" customHeight="1" x14ac:dyDescent="0.2">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2"/>
      <c r="AI869" s="82"/>
      <c r="AJ869" s="82"/>
      <c r="AK869" s="82"/>
      <c r="AM869" s="82"/>
      <c r="AN869" s="82"/>
    </row>
    <row r="870" spans="1:40" ht="12.75" customHeight="1" x14ac:dyDescent="0.2">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2"/>
      <c r="AI870" s="82"/>
      <c r="AJ870" s="82"/>
      <c r="AK870" s="82"/>
      <c r="AM870" s="82"/>
      <c r="AN870" s="82"/>
    </row>
    <row r="871" spans="1:40" ht="12.75" customHeight="1" x14ac:dyDescent="0.2">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2"/>
      <c r="AI871" s="82"/>
      <c r="AJ871" s="82"/>
      <c r="AK871" s="82"/>
      <c r="AM871" s="82"/>
      <c r="AN871" s="82"/>
    </row>
    <row r="872" spans="1:40" ht="12.75" customHeight="1" x14ac:dyDescent="0.2">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2"/>
      <c r="AI872" s="82"/>
      <c r="AJ872" s="82"/>
      <c r="AK872" s="82"/>
      <c r="AM872" s="82"/>
      <c r="AN872" s="82"/>
    </row>
    <row r="873" spans="1:40" ht="12.75" customHeight="1" x14ac:dyDescent="0.2">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2"/>
      <c r="AI873" s="82"/>
      <c r="AJ873" s="82"/>
      <c r="AK873" s="82"/>
      <c r="AM873" s="82"/>
      <c r="AN873" s="82"/>
    </row>
    <row r="874" spans="1:40" ht="12.75" customHeight="1" x14ac:dyDescent="0.2">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2"/>
      <c r="AI874" s="82"/>
      <c r="AJ874" s="82"/>
      <c r="AK874" s="82"/>
      <c r="AM874" s="82"/>
      <c r="AN874" s="82"/>
    </row>
    <row r="875" spans="1:40" ht="12.75" customHeight="1" x14ac:dyDescent="0.2">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2"/>
      <c r="AI875" s="82"/>
      <c r="AJ875" s="82"/>
      <c r="AK875" s="82"/>
      <c r="AM875" s="82"/>
      <c r="AN875" s="82"/>
    </row>
    <row r="876" spans="1:40" ht="12.75" customHeight="1" x14ac:dyDescent="0.2">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2"/>
      <c r="AI876" s="82"/>
      <c r="AJ876" s="82"/>
      <c r="AK876" s="82"/>
      <c r="AM876" s="82"/>
      <c r="AN876" s="82"/>
    </row>
    <row r="877" spans="1:40" ht="12.75" customHeight="1" x14ac:dyDescent="0.2">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2"/>
      <c r="AI877" s="82"/>
      <c r="AJ877" s="82"/>
      <c r="AK877" s="82"/>
      <c r="AM877" s="82"/>
      <c r="AN877" s="82"/>
    </row>
    <row r="878" spans="1:40" ht="12.75" customHeight="1" x14ac:dyDescent="0.2">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2"/>
      <c r="AI878" s="82"/>
      <c r="AJ878" s="82"/>
      <c r="AK878" s="82"/>
      <c r="AM878" s="82"/>
      <c r="AN878" s="82"/>
    </row>
    <row r="879" spans="1:40" ht="12.75" customHeight="1" x14ac:dyDescent="0.2">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2"/>
      <c r="AI879" s="82"/>
      <c r="AJ879" s="82"/>
      <c r="AK879" s="82"/>
      <c r="AM879" s="82"/>
      <c r="AN879" s="82"/>
    </row>
    <row r="880" spans="1:40" ht="12.75" customHeight="1" x14ac:dyDescent="0.2">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2"/>
      <c r="AI880" s="82"/>
      <c r="AJ880" s="82"/>
      <c r="AK880" s="82"/>
      <c r="AM880" s="82"/>
      <c r="AN880" s="82"/>
    </row>
    <row r="881" spans="1:40" ht="12.75" customHeight="1" x14ac:dyDescent="0.2">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2"/>
      <c r="AI881" s="82"/>
      <c r="AJ881" s="82"/>
      <c r="AK881" s="82"/>
      <c r="AM881" s="82"/>
      <c r="AN881" s="82"/>
    </row>
    <row r="882" spans="1:40" ht="12.75" customHeight="1" x14ac:dyDescent="0.2">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2"/>
      <c r="AI882" s="82"/>
      <c r="AJ882" s="82"/>
      <c r="AK882" s="82"/>
      <c r="AM882" s="82"/>
      <c r="AN882" s="82"/>
    </row>
    <row r="883" spans="1:40" ht="12.75" customHeight="1" x14ac:dyDescent="0.2">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2"/>
      <c r="AI883" s="82"/>
      <c r="AJ883" s="82"/>
      <c r="AK883" s="82"/>
      <c r="AM883" s="82"/>
      <c r="AN883" s="82"/>
    </row>
    <row r="884" spans="1:40" ht="12.75" customHeight="1" x14ac:dyDescent="0.2">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2"/>
      <c r="AI884" s="82"/>
      <c r="AJ884" s="82"/>
      <c r="AK884" s="82"/>
      <c r="AM884" s="82"/>
      <c r="AN884" s="82"/>
    </row>
    <row r="885" spans="1:40" ht="12.75" customHeight="1" x14ac:dyDescent="0.2">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2"/>
      <c r="AI885" s="82"/>
      <c r="AJ885" s="82"/>
      <c r="AK885" s="82"/>
      <c r="AM885" s="82"/>
      <c r="AN885" s="82"/>
    </row>
    <row r="886" spans="1:40" ht="12.75" customHeight="1" x14ac:dyDescent="0.2">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2"/>
      <c r="AI886" s="82"/>
      <c r="AJ886" s="82"/>
      <c r="AK886" s="82"/>
      <c r="AM886" s="82"/>
      <c r="AN886" s="82"/>
    </row>
    <row r="887" spans="1:40" ht="12.75" customHeight="1" x14ac:dyDescent="0.2">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2"/>
      <c r="AI887" s="82"/>
      <c r="AJ887" s="82"/>
      <c r="AK887" s="82"/>
      <c r="AM887" s="82"/>
      <c r="AN887" s="82"/>
    </row>
    <row r="888" spans="1:40" ht="12.75" customHeight="1" x14ac:dyDescent="0.2">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2"/>
      <c r="AI888" s="82"/>
      <c r="AJ888" s="82"/>
      <c r="AK888" s="82"/>
      <c r="AM888" s="82"/>
      <c r="AN888" s="82"/>
    </row>
    <row r="889" spans="1:40" ht="12.75" customHeight="1" x14ac:dyDescent="0.2">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2"/>
      <c r="AI889" s="82"/>
      <c r="AJ889" s="82"/>
      <c r="AK889" s="82"/>
      <c r="AM889" s="82"/>
      <c r="AN889" s="82"/>
    </row>
    <row r="890" spans="1:40" ht="12.75" customHeight="1" x14ac:dyDescent="0.2">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2"/>
      <c r="AI890" s="82"/>
      <c r="AJ890" s="82"/>
      <c r="AK890" s="82"/>
      <c r="AM890" s="82"/>
      <c r="AN890" s="82"/>
    </row>
    <row r="891" spans="1:40" ht="12.75" customHeight="1" x14ac:dyDescent="0.2">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2"/>
      <c r="AI891" s="82"/>
      <c r="AJ891" s="82"/>
      <c r="AK891" s="82"/>
      <c r="AM891" s="82"/>
      <c r="AN891" s="82"/>
    </row>
    <row r="892" spans="1:40" ht="12.75" customHeight="1" x14ac:dyDescent="0.2">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2"/>
      <c r="AI892" s="82"/>
      <c r="AJ892" s="82"/>
      <c r="AK892" s="82"/>
      <c r="AM892" s="82"/>
      <c r="AN892" s="82"/>
    </row>
    <row r="893" spans="1:40" ht="12.75" customHeight="1" x14ac:dyDescent="0.2">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2"/>
      <c r="AI893" s="82"/>
      <c r="AJ893" s="82"/>
      <c r="AK893" s="82"/>
      <c r="AM893" s="82"/>
      <c r="AN893" s="82"/>
    </row>
    <row r="894" spans="1:40" ht="12.75" customHeight="1" x14ac:dyDescent="0.2">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2"/>
      <c r="AI894" s="82"/>
      <c r="AJ894" s="82"/>
      <c r="AK894" s="82"/>
      <c r="AM894" s="82"/>
      <c r="AN894" s="82"/>
    </row>
    <row r="895" spans="1:40" ht="12.75" customHeight="1" x14ac:dyDescent="0.2">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2"/>
      <c r="AI895" s="82"/>
      <c r="AJ895" s="82"/>
      <c r="AK895" s="82"/>
      <c r="AM895" s="82"/>
      <c r="AN895" s="82"/>
    </row>
    <row r="896" spans="1:40" ht="12.75" customHeight="1" x14ac:dyDescent="0.2">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2"/>
      <c r="AI896" s="82"/>
      <c r="AJ896" s="82"/>
      <c r="AK896" s="82"/>
      <c r="AM896" s="82"/>
      <c r="AN896" s="82"/>
    </row>
    <row r="897" spans="1:40" ht="12.75" customHeight="1" x14ac:dyDescent="0.2">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2"/>
      <c r="AI897" s="82"/>
      <c r="AJ897" s="82"/>
      <c r="AK897" s="82"/>
      <c r="AM897" s="82"/>
      <c r="AN897" s="82"/>
    </row>
    <row r="898" spans="1:40" ht="12.75" customHeight="1" x14ac:dyDescent="0.2">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2"/>
      <c r="AI898" s="82"/>
      <c r="AJ898" s="82"/>
      <c r="AK898" s="82"/>
      <c r="AM898" s="82"/>
      <c r="AN898" s="82"/>
    </row>
    <row r="899" spans="1:40" ht="12.75" customHeight="1" x14ac:dyDescent="0.2">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2"/>
      <c r="AI899" s="82"/>
      <c r="AJ899" s="82"/>
      <c r="AK899" s="82"/>
      <c r="AM899" s="82"/>
      <c r="AN899" s="82"/>
    </row>
    <row r="900" spans="1:40" ht="12.75" customHeight="1" x14ac:dyDescent="0.2">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2"/>
      <c r="AI900" s="82"/>
      <c r="AJ900" s="82"/>
      <c r="AK900" s="82"/>
      <c r="AM900" s="82"/>
      <c r="AN900" s="82"/>
    </row>
    <row r="901" spans="1:40" ht="12.75" customHeight="1" x14ac:dyDescent="0.2">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2"/>
      <c r="AI901" s="82"/>
      <c r="AJ901" s="82"/>
      <c r="AK901" s="82"/>
      <c r="AM901" s="82"/>
      <c r="AN901" s="82"/>
    </row>
    <row r="902" spans="1:40" ht="12.75" customHeight="1" x14ac:dyDescent="0.2">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2"/>
      <c r="AI902" s="82"/>
      <c r="AJ902" s="82"/>
      <c r="AK902" s="82"/>
      <c r="AM902" s="82"/>
      <c r="AN902" s="82"/>
    </row>
    <row r="903" spans="1:40" ht="12.75" customHeight="1" x14ac:dyDescent="0.2">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2"/>
      <c r="AI903" s="82"/>
      <c r="AJ903" s="82"/>
      <c r="AK903" s="82"/>
      <c r="AM903" s="82"/>
      <c r="AN903" s="82"/>
    </row>
    <row r="904" spans="1:40" ht="12.75" customHeight="1" x14ac:dyDescent="0.2">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2"/>
      <c r="AI904" s="82"/>
      <c r="AJ904" s="82"/>
      <c r="AK904" s="82"/>
      <c r="AM904" s="82"/>
      <c r="AN904" s="82"/>
    </row>
    <row r="905" spans="1:40" ht="12.75" customHeight="1" x14ac:dyDescent="0.2">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2"/>
      <c r="AI905" s="82"/>
      <c r="AJ905" s="82"/>
      <c r="AK905" s="82"/>
      <c r="AM905" s="82"/>
      <c r="AN905" s="82"/>
    </row>
    <row r="906" spans="1:40" ht="12.75" customHeight="1" x14ac:dyDescent="0.2">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2"/>
      <c r="AI906" s="82"/>
      <c r="AJ906" s="82"/>
      <c r="AK906" s="82"/>
      <c r="AM906" s="82"/>
      <c r="AN906" s="82"/>
    </row>
    <row r="907" spans="1:40" ht="12.75" customHeight="1" x14ac:dyDescent="0.2">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2"/>
      <c r="AI907" s="82"/>
      <c r="AJ907" s="82"/>
      <c r="AK907" s="82"/>
      <c r="AM907" s="82"/>
      <c r="AN907" s="82"/>
    </row>
    <row r="908" spans="1:40" ht="12.75" customHeight="1" x14ac:dyDescent="0.2">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2"/>
      <c r="AI908" s="82"/>
      <c r="AJ908" s="82"/>
      <c r="AK908" s="82"/>
      <c r="AM908" s="82"/>
      <c r="AN908" s="82"/>
    </row>
    <row r="909" spans="1:40" ht="12.75" customHeight="1" x14ac:dyDescent="0.2">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2"/>
      <c r="AI909" s="82"/>
      <c r="AJ909" s="82"/>
      <c r="AK909" s="82"/>
      <c r="AM909" s="82"/>
      <c r="AN909" s="82"/>
    </row>
    <row r="910" spans="1:40" ht="12.75" customHeight="1" x14ac:dyDescent="0.2">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2"/>
      <c r="AI910" s="82"/>
      <c r="AJ910" s="82"/>
      <c r="AK910" s="82"/>
      <c r="AM910" s="82"/>
      <c r="AN910" s="82"/>
    </row>
    <row r="911" spans="1:40" ht="12.75" customHeight="1" x14ac:dyDescent="0.2">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2"/>
      <c r="AI911" s="82"/>
      <c r="AJ911" s="82"/>
      <c r="AK911" s="82"/>
      <c r="AM911" s="82"/>
      <c r="AN911" s="82"/>
    </row>
    <row r="912" spans="1:40" ht="12.75" customHeight="1" x14ac:dyDescent="0.2">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2"/>
      <c r="AI912" s="82"/>
      <c r="AJ912" s="82"/>
      <c r="AK912" s="82"/>
      <c r="AM912" s="82"/>
      <c r="AN912" s="82"/>
    </row>
    <row r="913" spans="1:40" ht="12.75" customHeight="1" x14ac:dyDescent="0.2">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2"/>
      <c r="AI913" s="82"/>
      <c r="AJ913" s="82"/>
      <c r="AK913" s="82"/>
      <c r="AM913" s="82"/>
      <c r="AN913" s="82"/>
    </row>
    <row r="914" spans="1:40" ht="12.75" customHeight="1" x14ac:dyDescent="0.2">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2"/>
      <c r="AI914" s="82"/>
      <c r="AJ914" s="82"/>
      <c r="AK914" s="82"/>
      <c r="AM914" s="82"/>
      <c r="AN914" s="82"/>
    </row>
    <row r="915" spans="1:40" ht="12.75" customHeight="1" x14ac:dyDescent="0.2">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2"/>
      <c r="AI915" s="82"/>
      <c r="AJ915" s="82"/>
      <c r="AK915" s="82"/>
      <c r="AM915" s="82"/>
      <c r="AN915" s="82"/>
    </row>
    <row r="916" spans="1:40" ht="12.75" customHeight="1" x14ac:dyDescent="0.2">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2"/>
      <c r="AI916" s="82"/>
      <c r="AJ916" s="82"/>
      <c r="AK916" s="82"/>
      <c r="AM916" s="82"/>
      <c r="AN916" s="82"/>
    </row>
    <row r="917" spans="1:40" ht="12.75" customHeight="1" x14ac:dyDescent="0.2">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2"/>
      <c r="AI917" s="82"/>
      <c r="AJ917" s="82"/>
      <c r="AK917" s="82"/>
      <c r="AM917" s="82"/>
      <c r="AN917" s="82"/>
    </row>
    <row r="918" spans="1:40" ht="12.75" customHeight="1" x14ac:dyDescent="0.2">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2"/>
      <c r="AI918" s="82"/>
      <c r="AJ918" s="82"/>
      <c r="AK918" s="82"/>
      <c r="AM918" s="82"/>
      <c r="AN918" s="82"/>
    </row>
    <row r="919" spans="1:40" ht="12.75" customHeight="1" x14ac:dyDescent="0.2">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2"/>
      <c r="AI919" s="82"/>
      <c r="AJ919" s="82"/>
      <c r="AK919" s="82"/>
      <c r="AM919" s="82"/>
      <c r="AN919" s="82"/>
    </row>
    <row r="920" spans="1:40" ht="12.75" customHeight="1" x14ac:dyDescent="0.2">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2"/>
      <c r="AI920" s="82"/>
      <c r="AJ920" s="82"/>
      <c r="AK920" s="82"/>
      <c r="AM920" s="82"/>
      <c r="AN920" s="82"/>
    </row>
    <row r="921" spans="1:40" ht="12.75" customHeight="1" x14ac:dyDescent="0.2">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2"/>
      <c r="AI921" s="82"/>
      <c r="AJ921" s="82"/>
      <c r="AK921" s="82"/>
      <c r="AM921" s="82"/>
      <c r="AN921" s="82"/>
    </row>
    <row r="922" spans="1:40" ht="12.75" customHeight="1" x14ac:dyDescent="0.2">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2"/>
      <c r="AI922" s="82"/>
      <c r="AJ922" s="82"/>
      <c r="AK922" s="82"/>
      <c r="AM922" s="82"/>
      <c r="AN922" s="82"/>
    </row>
    <row r="923" spans="1:40" ht="12.75" customHeight="1" x14ac:dyDescent="0.2">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2"/>
      <c r="AI923" s="82"/>
      <c r="AJ923" s="82"/>
      <c r="AK923" s="82"/>
      <c r="AM923" s="82"/>
      <c r="AN923" s="82"/>
    </row>
    <row r="924" spans="1:40" ht="12.75" customHeight="1" x14ac:dyDescent="0.2">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2"/>
      <c r="AI924" s="82"/>
      <c r="AJ924" s="82"/>
      <c r="AK924" s="82"/>
      <c r="AM924" s="82"/>
      <c r="AN924" s="82"/>
    </row>
    <row r="925" spans="1:40" ht="12.75" customHeight="1" x14ac:dyDescent="0.2">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2"/>
      <c r="AI925" s="82"/>
      <c r="AJ925" s="82"/>
      <c r="AK925" s="82"/>
      <c r="AM925" s="82"/>
      <c r="AN925" s="82"/>
    </row>
    <row r="926" spans="1:40" ht="12.75" customHeight="1" x14ac:dyDescent="0.2">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2"/>
      <c r="AI926" s="82"/>
      <c r="AJ926" s="82"/>
      <c r="AK926" s="82"/>
      <c r="AM926" s="82"/>
      <c r="AN926" s="82"/>
    </row>
    <row r="927" spans="1:40" ht="12.75" customHeight="1" x14ac:dyDescent="0.2">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2"/>
      <c r="AI927" s="82"/>
      <c r="AJ927" s="82"/>
      <c r="AK927" s="82"/>
      <c r="AM927" s="82"/>
      <c r="AN927" s="82"/>
    </row>
    <row r="928" spans="1:40" ht="12.75" customHeight="1" x14ac:dyDescent="0.2">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2"/>
      <c r="AI928" s="82"/>
      <c r="AJ928" s="82"/>
      <c r="AK928" s="82"/>
      <c r="AM928" s="82"/>
      <c r="AN928" s="82"/>
    </row>
    <row r="929" spans="1:40" ht="12.75" customHeight="1" x14ac:dyDescent="0.2">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2"/>
      <c r="AI929" s="82"/>
      <c r="AJ929" s="82"/>
      <c r="AK929" s="82"/>
      <c r="AM929" s="82"/>
      <c r="AN929" s="82"/>
    </row>
    <row r="930" spans="1:40" ht="12.75" customHeight="1" x14ac:dyDescent="0.2">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2"/>
      <c r="AI930" s="82"/>
      <c r="AJ930" s="82"/>
      <c r="AK930" s="82"/>
      <c r="AM930" s="82"/>
      <c r="AN930" s="82"/>
    </row>
    <row r="931" spans="1:40" ht="12.75" customHeight="1" x14ac:dyDescent="0.2">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2"/>
      <c r="AI931" s="82"/>
      <c r="AJ931" s="82"/>
      <c r="AK931" s="82"/>
      <c r="AM931" s="82"/>
      <c r="AN931" s="82"/>
    </row>
    <row r="932" spans="1:40" ht="12.75" customHeight="1" x14ac:dyDescent="0.2">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2"/>
      <c r="AI932" s="82"/>
      <c r="AJ932" s="82"/>
      <c r="AK932" s="82"/>
      <c r="AM932" s="82"/>
      <c r="AN932" s="82"/>
    </row>
    <row r="933" spans="1:40" ht="12.75" customHeight="1" x14ac:dyDescent="0.2">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2"/>
      <c r="AI933" s="82"/>
      <c r="AJ933" s="82"/>
      <c r="AK933" s="82"/>
      <c r="AM933" s="82"/>
      <c r="AN933" s="82"/>
    </row>
    <row r="934" spans="1:40" ht="12.75" customHeight="1" x14ac:dyDescent="0.2">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2"/>
      <c r="AI934" s="82"/>
      <c r="AJ934" s="82"/>
      <c r="AK934" s="82"/>
      <c r="AM934" s="82"/>
      <c r="AN934" s="82"/>
    </row>
    <row r="935" spans="1:40" ht="12.75" customHeight="1" x14ac:dyDescent="0.2">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2"/>
      <c r="AI935" s="82"/>
      <c r="AJ935" s="82"/>
      <c r="AK935" s="82"/>
      <c r="AM935" s="82"/>
      <c r="AN935" s="82"/>
    </row>
    <row r="936" spans="1:40" ht="12.75" customHeight="1" x14ac:dyDescent="0.2">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2"/>
      <c r="AI936" s="82"/>
      <c r="AJ936" s="82"/>
      <c r="AK936" s="82"/>
      <c r="AM936" s="82"/>
      <c r="AN936" s="82"/>
    </row>
    <row r="937" spans="1:40" ht="12.75" customHeight="1" x14ac:dyDescent="0.2">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2"/>
      <c r="AI937" s="82"/>
      <c r="AJ937" s="82"/>
      <c r="AK937" s="82"/>
      <c r="AM937" s="82"/>
      <c r="AN937" s="82"/>
    </row>
    <row r="938" spans="1:40" ht="12.75" customHeight="1" x14ac:dyDescent="0.2">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2"/>
      <c r="AI938" s="82"/>
      <c r="AJ938" s="82"/>
      <c r="AK938" s="82"/>
      <c r="AM938" s="82"/>
      <c r="AN938" s="82"/>
    </row>
    <row r="939" spans="1:40" ht="12.75" customHeight="1" x14ac:dyDescent="0.2">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2"/>
      <c r="AI939" s="82"/>
      <c r="AJ939" s="82"/>
      <c r="AK939" s="82"/>
      <c r="AM939" s="82"/>
      <c r="AN939" s="82"/>
    </row>
    <row r="940" spans="1:40" ht="12.75" customHeight="1" x14ac:dyDescent="0.2">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2"/>
      <c r="AI940" s="82"/>
      <c r="AJ940" s="82"/>
      <c r="AK940" s="82"/>
      <c r="AM940" s="82"/>
      <c r="AN940" s="82"/>
    </row>
    <row r="941" spans="1:40" ht="12.75" customHeight="1" x14ac:dyDescent="0.2">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2"/>
      <c r="AI941" s="82"/>
      <c r="AJ941" s="82"/>
      <c r="AK941" s="82"/>
      <c r="AM941" s="82"/>
      <c r="AN941" s="82"/>
    </row>
    <row r="942" spans="1:40" ht="12.75" customHeight="1" x14ac:dyDescent="0.2">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2"/>
      <c r="AI942" s="82"/>
      <c r="AJ942" s="82"/>
      <c r="AK942" s="82"/>
      <c r="AM942" s="82"/>
      <c r="AN942" s="82"/>
    </row>
    <row r="943" spans="1:40" ht="12.75" customHeight="1" x14ac:dyDescent="0.2">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2"/>
      <c r="AI943" s="82"/>
      <c r="AJ943" s="82"/>
      <c r="AK943" s="82"/>
      <c r="AM943" s="82"/>
      <c r="AN943" s="82"/>
    </row>
    <row r="944" spans="1:40" ht="12.75" customHeight="1" x14ac:dyDescent="0.2">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2"/>
      <c r="AI944" s="82"/>
      <c r="AJ944" s="82"/>
      <c r="AK944" s="82"/>
      <c r="AM944" s="82"/>
      <c r="AN944" s="82"/>
    </row>
    <row r="945" spans="1:40" ht="12.75" customHeight="1" x14ac:dyDescent="0.2">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2"/>
      <c r="AI945" s="82"/>
      <c r="AJ945" s="82"/>
      <c r="AK945" s="82"/>
      <c r="AM945" s="82"/>
      <c r="AN945" s="82"/>
    </row>
    <row r="946" spans="1:40" ht="12.75" customHeight="1" x14ac:dyDescent="0.2">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2"/>
      <c r="AI946" s="82"/>
      <c r="AJ946" s="82"/>
      <c r="AK946" s="82"/>
      <c r="AM946" s="82"/>
      <c r="AN946" s="82"/>
    </row>
    <row r="947" spans="1:40" ht="12.75" customHeight="1" x14ac:dyDescent="0.2">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2"/>
      <c r="AI947" s="82"/>
      <c r="AJ947" s="82"/>
      <c r="AK947" s="82"/>
      <c r="AM947" s="82"/>
      <c r="AN947" s="82"/>
    </row>
    <row r="948" spans="1:40" ht="12.75" customHeight="1" x14ac:dyDescent="0.2">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2"/>
      <c r="AI948" s="82"/>
      <c r="AJ948" s="82"/>
      <c r="AK948" s="82"/>
      <c r="AM948" s="82"/>
      <c r="AN948" s="82"/>
    </row>
    <row r="949" spans="1:40" ht="12.75" customHeight="1" x14ac:dyDescent="0.2">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2"/>
      <c r="AI949" s="82"/>
      <c r="AJ949" s="82"/>
      <c r="AK949" s="82"/>
      <c r="AM949" s="82"/>
      <c r="AN949" s="82"/>
    </row>
    <row r="950" spans="1:40" ht="12.75" customHeight="1" x14ac:dyDescent="0.2">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2"/>
      <c r="AI950" s="82"/>
      <c r="AJ950" s="82"/>
      <c r="AK950" s="82"/>
      <c r="AM950" s="82"/>
      <c r="AN950" s="82"/>
    </row>
    <row r="951" spans="1:40" ht="12.75" customHeight="1" x14ac:dyDescent="0.2">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2"/>
      <c r="AI951" s="82"/>
      <c r="AJ951" s="82"/>
      <c r="AK951" s="82"/>
      <c r="AM951" s="82"/>
      <c r="AN951" s="82"/>
    </row>
    <row r="952" spans="1:40" ht="12.75" customHeight="1" x14ac:dyDescent="0.2">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2"/>
      <c r="AI952" s="82"/>
      <c r="AJ952" s="82"/>
      <c r="AK952" s="82"/>
      <c r="AM952" s="82"/>
      <c r="AN952" s="82"/>
    </row>
    <row r="953" spans="1:40" ht="12.75" customHeight="1" x14ac:dyDescent="0.2">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2"/>
      <c r="AI953" s="82"/>
      <c r="AJ953" s="82"/>
      <c r="AK953" s="82"/>
      <c r="AM953" s="82"/>
      <c r="AN953" s="82"/>
    </row>
    <row r="954" spans="1:40" ht="12.75" customHeight="1" x14ac:dyDescent="0.2">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2"/>
      <c r="AI954" s="82"/>
      <c r="AJ954" s="82"/>
      <c r="AK954" s="82"/>
      <c r="AM954" s="82"/>
      <c r="AN954" s="82"/>
    </row>
    <row r="955" spans="1:40" ht="12.75" customHeight="1" x14ac:dyDescent="0.2">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2"/>
      <c r="AI955" s="82"/>
      <c r="AJ955" s="82"/>
      <c r="AK955" s="82"/>
      <c r="AM955" s="82"/>
      <c r="AN955" s="82"/>
    </row>
    <row r="956" spans="1:40" ht="12.75" customHeight="1" x14ac:dyDescent="0.2">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2"/>
      <c r="AI956" s="82"/>
      <c r="AJ956" s="82"/>
      <c r="AK956" s="82"/>
      <c r="AM956" s="82"/>
      <c r="AN956" s="82"/>
    </row>
    <row r="957" spans="1:40" ht="12.75" customHeight="1" x14ac:dyDescent="0.2">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2"/>
      <c r="AI957" s="82"/>
      <c r="AJ957" s="82"/>
      <c r="AK957" s="82"/>
      <c r="AM957" s="82"/>
      <c r="AN957" s="82"/>
    </row>
    <row r="958" spans="1:40" ht="12.75" customHeight="1" x14ac:dyDescent="0.2">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2"/>
      <c r="AI958" s="82"/>
      <c r="AJ958" s="82"/>
      <c r="AK958" s="82"/>
      <c r="AM958" s="82"/>
      <c r="AN958" s="82"/>
    </row>
    <row r="959" spans="1:40" ht="12.75" customHeight="1" x14ac:dyDescent="0.2">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2"/>
      <c r="AI959" s="82"/>
      <c r="AJ959" s="82"/>
      <c r="AK959" s="82"/>
      <c r="AM959" s="82"/>
      <c r="AN959" s="82"/>
    </row>
    <row r="960" spans="1:40" ht="12.75" customHeight="1" x14ac:dyDescent="0.2">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2"/>
      <c r="AI960" s="82"/>
      <c r="AJ960" s="82"/>
      <c r="AK960" s="82"/>
      <c r="AM960" s="82"/>
      <c r="AN960" s="82"/>
    </row>
    <row r="961" spans="1:40" ht="12.75" customHeight="1" x14ac:dyDescent="0.2">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2"/>
      <c r="AI961" s="82"/>
      <c r="AJ961" s="82"/>
      <c r="AK961" s="82"/>
      <c r="AM961" s="82"/>
      <c r="AN961" s="82"/>
    </row>
    <row r="962" spans="1:40" ht="12.75" customHeight="1" x14ac:dyDescent="0.2">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2"/>
      <c r="AI962" s="82"/>
      <c r="AJ962" s="82"/>
      <c r="AK962" s="82"/>
      <c r="AM962" s="82"/>
      <c r="AN962" s="82"/>
    </row>
    <row r="963" spans="1:40" ht="12.75" customHeight="1" x14ac:dyDescent="0.2">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2"/>
      <c r="AI963" s="82"/>
      <c r="AJ963" s="82"/>
      <c r="AK963" s="82"/>
      <c r="AM963" s="82"/>
      <c r="AN963" s="82"/>
    </row>
    <row r="964" spans="1:40" ht="12.75" customHeight="1" x14ac:dyDescent="0.2">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2"/>
      <c r="AI964" s="82"/>
      <c r="AJ964" s="82"/>
      <c r="AK964" s="82"/>
      <c r="AM964" s="82"/>
      <c r="AN964" s="82"/>
    </row>
    <row r="965" spans="1:40" ht="12.75" customHeight="1" x14ac:dyDescent="0.2">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2"/>
      <c r="AI965" s="82"/>
      <c r="AJ965" s="82"/>
      <c r="AK965" s="82"/>
      <c r="AM965" s="82"/>
      <c r="AN965" s="82"/>
    </row>
    <row r="966" spans="1:40" ht="12.75" customHeight="1" x14ac:dyDescent="0.2">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2"/>
      <c r="AI966" s="82"/>
      <c r="AJ966" s="82"/>
      <c r="AK966" s="82"/>
      <c r="AM966" s="82"/>
      <c r="AN966" s="82"/>
    </row>
    <row r="967" spans="1:40" ht="12.75" customHeight="1" x14ac:dyDescent="0.2">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2"/>
      <c r="AI967" s="82"/>
      <c r="AJ967" s="82"/>
      <c r="AK967" s="82"/>
      <c r="AM967" s="82"/>
      <c r="AN967" s="82"/>
    </row>
    <row r="968" spans="1:40" ht="12.75" customHeight="1" x14ac:dyDescent="0.2">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2"/>
      <c r="AI968" s="82"/>
      <c r="AJ968" s="82"/>
      <c r="AK968" s="82"/>
      <c r="AM968" s="82"/>
      <c r="AN968" s="82"/>
    </row>
    <row r="969" spans="1:40" ht="12.75" customHeight="1" x14ac:dyDescent="0.2">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2"/>
      <c r="AI969" s="82"/>
      <c r="AJ969" s="82"/>
      <c r="AK969" s="82"/>
      <c r="AM969" s="82"/>
      <c r="AN969" s="82"/>
    </row>
    <row r="970" spans="1:40" ht="12.75" customHeight="1" x14ac:dyDescent="0.2">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2"/>
      <c r="AI970" s="82"/>
      <c r="AJ970" s="82"/>
      <c r="AK970" s="82"/>
      <c r="AM970" s="82"/>
      <c r="AN970" s="82"/>
    </row>
    <row r="971" spans="1:40" ht="12.75" customHeight="1" x14ac:dyDescent="0.2">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2"/>
      <c r="AI971" s="82"/>
      <c r="AJ971" s="82"/>
      <c r="AK971" s="82"/>
      <c r="AM971" s="82"/>
      <c r="AN971" s="82"/>
    </row>
    <row r="972" spans="1:40" ht="12.75" customHeight="1" x14ac:dyDescent="0.2">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2"/>
      <c r="AI972" s="82"/>
      <c r="AJ972" s="82"/>
      <c r="AK972" s="82"/>
      <c r="AM972" s="82"/>
      <c r="AN972" s="82"/>
    </row>
    <row r="973" spans="1:40" ht="12.75" customHeight="1" x14ac:dyDescent="0.2">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2"/>
      <c r="AI973" s="82"/>
      <c r="AJ973" s="82"/>
      <c r="AK973" s="82"/>
      <c r="AM973" s="82"/>
      <c r="AN973" s="82"/>
    </row>
    <row r="974" spans="1:40" ht="12.75" customHeight="1" x14ac:dyDescent="0.2">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2"/>
      <c r="AI974" s="82"/>
      <c r="AJ974" s="82"/>
      <c r="AK974" s="82"/>
      <c r="AM974" s="82"/>
      <c r="AN974" s="82"/>
    </row>
    <row r="975" spans="1:40" ht="12.75" customHeight="1" x14ac:dyDescent="0.2">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2"/>
      <c r="AI975" s="82"/>
      <c r="AJ975" s="82"/>
      <c r="AK975" s="82"/>
      <c r="AM975" s="82"/>
      <c r="AN975" s="82"/>
    </row>
    <row r="976" spans="1:40" ht="12.75" customHeight="1" x14ac:dyDescent="0.2">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2"/>
      <c r="AI976" s="82"/>
      <c r="AJ976" s="82"/>
      <c r="AK976" s="82"/>
      <c r="AM976" s="82"/>
      <c r="AN976" s="82"/>
    </row>
    <row r="977" spans="1:40" ht="12.75" customHeight="1" x14ac:dyDescent="0.2">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2"/>
      <c r="AI977" s="82"/>
      <c r="AJ977" s="82"/>
      <c r="AK977" s="82"/>
      <c r="AM977" s="82"/>
      <c r="AN977" s="82"/>
    </row>
    <row r="978" spans="1:40" ht="12.75" customHeight="1" x14ac:dyDescent="0.2">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2"/>
      <c r="AI978" s="82"/>
      <c r="AJ978" s="82"/>
      <c r="AK978" s="82"/>
      <c r="AM978" s="82"/>
      <c r="AN978" s="82"/>
    </row>
    <row r="979" spans="1:40" ht="12.75" customHeight="1" x14ac:dyDescent="0.2">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2"/>
      <c r="AI979" s="82"/>
      <c r="AJ979" s="82"/>
      <c r="AK979" s="82"/>
      <c r="AM979" s="82"/>
      <c r="AN979" s="82"/>
    </row>
    <row r="980" spans="1:40" ht="12.75" customHeight="1" x14ac:dyDescent="0.2">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2"/>
      <c r="AI980" s="82"/>
      <c r="AJ980" s="82"/>
      <c r="AK980" s="82"/>
      <c r="AM980" s="82"/>
      <c r="AN980" s="82"/>
    </row>
    <row r="981" spans="1:40" ht="12.75" customHeight="1" x14ac:dyDescent="0.2">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2"/>
      <c r="AI981" s="82"/>
      <c r="AJ981" s="82"/>
      <c r="AK981" s="82"/>
      <c r="AM981" s="82"/>
      <c r="AN981" s="82"/>
    </row>
    <row r="982" spans="1:40" ht="12.75" customHeight="1" x14ac:dyDescent="0.2">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c r="AH982" s="82"/>
      <c r="AI982" s="82"/>
      <c r="AJ982" s="82"/>
      <c r="AK982" s="82"/>
      <c r="AM982" s="82"/>
      <c r="AN982" s="82"/>
    </row>
    <row r="983" spans="1:40" ht="12.75" customHeight="1" x14ac:dyDescent="0.2">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2"/>
      <c r="AG983" s="82"/>
      <c r="AH983" s="82"/>
      <c r="AI983" s="82"/>
      <c r="AJ983" s="82"/>
      <c r="AK983" s="82"/>
      <c r="AM983" s="82"/>
      <c r="AN983" s="82"/>
    </row>
    <row r="984" spans="1:40" ht="12.75" customHeight="1" x14ac:dyDescent="0.2">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c r="AA984" s="82"/>
      <c r="AB984" s="82"/>
      <c r="AC984" s="82"/>
      <c r="AD984" s="82"/>
      <c r="AE984" s="82"/>
      <c r="AF984" s="82"/>
      <c r="AG984" s="82"/>
      <c r="AH984" s="82"/>
      <c r="AI984" s="82"/>
      <c r="AJ984" s="82"/>
      <c r="AK984" s="82"/>
      <c r="AM984" s="82"/>
      <c r="AN984" s="82"/>
    </row>
    <row r="985" spans="1:40" ht="12.75" customHeight="1" x14ac:dyDescent="0.2">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c r="AA985" s="82"/>
      <c r="AB985" s="82"/>
      <c r="AC985" s="82"/>
      <c r="AD985" s="82"/>
      <c r="AE985" s="82"/>
      <c r="AF985" s="82"/>
      <c r="AG985" s="82"/>
      <c r="AH985" s="82"/>
      <c r="AI985" s="82"/>
      <c r="AJ985" s="82"/>
      <c r="AK985" s="82"/>
      <c r="AM985" s="82"/>
      <c r="AN985" s="82"/>
    </row>
    <row r="986" spans="1:40" ht="12.75" customHeight="1" x14ac:dyDescent="0.2">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c r="AA986" s="82"/>
      <c r="AB986" s="82"/>
      <c r="AC986" s="82"/>
      <c r="AD986" s="82"/>
      <c r="AE986" s="82"/>
      <c r="AF986" s="82"/>
      <c r="AG986" s="82"/>
      <c r="AH986" s="82"/>
      <c r="AI986" s="82"/>
      <c r="AJ986" s="82"/>
      <c r="AK986" s="82"/>
      <c r="AM986" s="82"/>
      <c r="AN986" s="82"/>
    </row>
    <row r="987" spans="1:40" ht="12.75" customHeight="1" x14ac:dyDescent="0.2">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c r="AA987" s="82"/>
      <c r="AB987" s="82"/>
      <c r="AC987" s="82"/>
      <c r="AD987" s="82"/>
      <c r="AE987" s="82"/>
      <c r="AF987" s="82"/>
      <c r="AG987" s="82"/>
      <c r="AH987" s="82"/>
      <c r="AI987" s="82"/>
      <c r="AJ987" s="82"/>
      <c r="AK987" s="82"/>
      <c r="AM987" s="82"/>
      <c r="AN987" s="82"/>
    </row>
    <row r="988" spans="1:40" ht="12.75" customHeight="1" x14ac:dyDescent="0.2">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c r="AA988" s="82"/>
      <c r="AB988" s="82"/>
      <c r="AC988" s="82"/>
      <c r="AD988" s="82"/>
      <c r="AE988" s="82"/>
      <c r="AF988" s="82"/>
      <c r="AG988" s="82"/>
      <c r="AH988" s="82"/>
      <c r="AI988" s="82"/>
      <c r="AJ988" s="82"/>
      <c r="AK988" s="82"/>
      <c r="AM988" s="82"/>
      <c r="AN988" s="82"/>
    </row>
    <row r="989" spans="1:40" ht="12.75" customHeight="1" x14ac:dyDescent="0.2">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c r="AA989" s="82"/>
      <c r="AB989" s="82"/>
      <c r="AC989" s="82"/>
      <c r="AD989" s="82"/>
      <c r="AE989" s="82"/>
      <c r="AF989" s="82"/>
      <c r="AG989" s="82"/>
      <c r="AH989" s="82"/>
      <c r="AI989" s="82"/>
      <c r="AJ989" s="82"/>
      <c r="AK989" s="82"/>
      <c r="AM989" s="82"/>
      <c r="AN989" s="82"/>
    </row>
    <row r="990" spans="1:40" ht="12.75" customHeight="1" x14ac:dyDescent="0.2">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c r="AA990" s="82"/>
      <c r="AB990" s="82"/>
      <c r="AC990" s="82"/>
      <c r="AD990" s="82"/>
      <c r="AE990" s="82"/>
      <c r="AF990" s="82"/>
      <c r="AG990" s="82"/>
      <c r="AH990" s="82"/>
      <c r="AI990" s="82"/>
      <c r="AJ990" s="82"/>
      <c r="AK990" s="82"/>
      <c r="AM990" s="82"/>
      <c r="AN990" s="82"/>
    </row>
    <row r="991" spans="1:40" ht="12.75" customHeight="1" x14ac:dyDescent="0.2">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c r="AA991" s="82"/>
      <c r="AB991" s="82"/>
      <c r="AC991" s="82"/>
      <c r="AD991" s="82"/>
      <c r="AE991" s="82"/>
      <c r="AF991" s="82"/>
      <c r="AG991" s="82"/>
      <c r="AH991" s="82"/>
      <c r="AI991" s="82"/>
      <c r="AJ991" s="82"/>
      <c r="AK991" s="82"/>
      <c r="AM991" s="82"/>
      <c r="AN991" s="82"/>
    </row>
    <row r="992" spans="1:40" ht="12.75" customHeight="1" x14ac:dyDescent="0.2">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c r="AA992" s="82"/>
      <c r="AB992" s="82"/>
      <c r="AC992" s="82"/>
      <c r="AD992" s="82"/>
      <c r="AE992" s="82"/>
      <c r="AF992" s="82"/>
      <c r="AG992" s="82"/>
      <c r="AH992" s="82"/>
      <c r="AI992" s="82"/>
      <c r="AJ992" s="82"/>
      <c r="AK992" s="82"/>
      <c r="AM992" s="82"/>
      <c r="AN992" s="82"/>
    </row>
    <row r="993" spans="1:40" ht="12.75" customHeight="1" x14ac:dyDescent="0.2">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c r="AA993" s="82"/>
      <c r="AB993" s="82"/>
      <c r="AC993" s="82"/>
      <c r="AD993" s="82"/>
      <c r="AE993" s="82"/>
      <c r="AF993" s="82"/>
      <c r="AG993" s="82"/>
      <c r="AH993" s="82"/>
      <c r="AI993" s="82"/>
      <c r="AJ993" s="82"/>
      <c r="AK993" s="82"/>
      <c r="AM993" s="82"/>
      <c r="AN993" s="82"/>
    </row>
    <row r="994" spans="1:40" ht="12.75" customHeight="1" x14ac:dyDescent="0.2">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c r="AA994" s="82"/>
      <c r="AB994" s="82"/>
      <c r="AC994" s="82"/>
      <c r="AD994" s="82"/>
      <c r="AE994" s="82"/>
      <c r="AF994" s="82"/>
      <c r="AG994" s="82"/>
      <c r="AH994" s="82"/>
      <c r="AI994" s="82"/>
      <c r="AJ994" s="82"/>
      <c r="AK994" s="82"/>
      <c r="AM994" s="82"/>
      <c r="AN994" s="82"/>
    </row>
    <row r="995" spans="1:40" ht="12.75" customHeight="1" x14ac:dyDescent="0.2">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c r="AA995" s="82"/>
      <c r="AB995" s="82"/>
      <c r="AC995" s="82"/>
      <c r="AD995" s="82"/>
      <c r="AE995" s="82"/>
      <c r="AF995" s="82"/>
      <c r="AG995" s="82"/>
      <c r="AH995" s="82"/>
      <c r="AI995" s="82"/>
      <c r="AJ995" s="82"/>
      <c r="AK995" s="82"/>
      <c r="AM995" s="82"/>
      <c r="AN995" s="82"/>
    </row>
    <row r="996" spans="1:40" ht="12.75" customHeight="1" x14ac:dyDescent="0.2">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c r="AA996" s="82"/>
      <c r="AB996" s="82"/>
      <c r="AC996" s="82"/>
      <c r="AD996" s="82"/>
      <c r="AE996" s="82"/>
      <c r="AF996" s="82"/>
      <c r="AG996" s="82"/>
      <c r="AH996" s="82"/>
      <c r="AI996" s="82"/>
      <c r="AJ996" s="82"/>
      <c r="AK996" s="82"/>
      <c r="AM996" s="82"/>
      <c r="AN996" s="82"/>
    </row>
    <row r="997" spans="1:40" ht="12.75" customHeight="1" x14ac:dyDescent="0.2">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c r="AA997" s="82"/>
      <c r="AB997" s="82"/>
      <c r="AC997" s="82"/>
      <c r="AD997" s="82"/>
      <c r="AE997" s="82"/>
      <c r="AF997" s="82"/>
      <c r="AG997" s="82"/>
      <c r="AH997" s="82"/>
      <c r="AI997" s="82"/>
      <c r="AJ997" s="82"/>
      <c r="AK997" s="82"/>
      <c r="AM997" s="82"/>
      <c r="AN997" s="82"/>
    </row>
    <row r="998" spans="1:40" ht="12.75" customHeight="1" x14ac:dyDescent="0.2">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c r="AA998" s="82"/>
      <c r="AB998" s="82"/>
      <c r="AC998" s="82"/>
      <c r="AD998" s="82"/>
      <c r="AE998" s="82"/>
      <c r="AF998" s="82"/>
      <c r="AG998" s="82"/>
      <c r="AH998" s="82"/>
      <c r="AI998" s="82"/>
      <c r="AJ998" s="82"/>
      <c r="AK998" s="82"/>
      <c r="AM998" s="82"/>
      <c r="AN998" s="82"/>
    </row>
    <row r="999" spans="1:40" ht="12.75" customHeight="1" x14ac:dyDescent="0.2">
      <c r="A999" s="82"/>
      <c r="B999" s="82"/>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c r="AA999" s="82"/>
      <c r="AB999" s="82"/>
      <c r="AC999" s="82"/>
      <c r="AD999" s="82"/>
      <c r="AE999" s="82"/>
      <c r="AF999" s="82"/>
      <c r="AG999" s="82"/>
      <c r="AH999" s="82"/>
      <c r="AI999" s="82"/>
      <c r="AJ999" s="82"/>
      <c r="AK999" s="82"/>
      <c r="AM999" s="82"/>
      <c r="AN999" s="82"/>
    </row>
    <row r="1000" spans="1:40" ht="12.75" customHeight="1" x14ac:dyDescent="0.2">
      <c r="A1000" s="82"/>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c r="AA1000" s="82"/>
      <c r="AB1000" s="82"/>
      <c r="AC1000" s="82"/>
      <c r="AD1000" s="82"/>
      <c r="AE1000" s="82"/>
      <c r="AF1000" s="82"/>
      <c r="AG1000" s="82"/>
      <c r="AH1000" s="82"/>
      <c r="AI1000" s="82"/>
      <c r="AJ1000" s="82"/>
      <c r="AK1000" s="82"/>
      <c r="AM1000" s="82"/>
      <c r="AN1000" s="82"/>
    </row>
  </sheetData>
  <mergeCells count="84">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8:B8"/>
    <mergeCell ref="A9:B9"/>
    <mergeCell ref="A11:B11"/>
    <mergeCell ref="A12:B12"/>
    <mergeCell ref="A13:B13"/>
    <mergeCell ref="C7:H7"/>
    <mergeCell ref="I7:K7"/>
    <mergeCell ref="A1:B3"/>
    <mergeCell ref="C1:J3"/>
    <mergeCell ref="K1:M1"/>
    <mergeCell ref="K2:M2"/>
    <mergeCell ref="K3:M3"/>
    <mergeCell ref="A5:M5"/>
    <mergeCell ref="L7:M7"/>
    <mergeCell ref="A7:B7"/>
    <mergeCell ref="F88:H88"/>
    <mergeCell ref="J68:M68"/>
    <mergeCell ref="J69:M69"/>
    <mergeCell ref="J70:M70"/>
    <mergeCell ref="H61:M61"/>
    <mergeCell ref="H62:M62"/>
    <mergeCell ref="H63:M63"/>
    <mergeCell ref="H64:M64"/>
    <mergeCell ref="H65:M65"/>
    <mergeCell ref="J66:M66"/>
    <mergeCell ref="J67:M67"/>
    <mergeCell ref="A59:A60"/>
    <mergeCell ref="F59:G59"/>
    <mergeCell ref="H59:M60"/>
    <mergeCell ref="B67:I67"/>
    <mergeCell ref="F89:H90"/>
    <mergeCell ref="B59:E60"/>
    <mergeCell ref="B61:E61"/>
    <mergeCell ref="B62:E62"/>
    <mergeCell ref="B63:E63"/>
    <mergeCell ref="B64:E64"/>
    <mergeCell ref="B65:E65"/>
    <mergeCell ref="B66:I66"/>
    <mergeCell ref="B68:I68"/>
    <mergeCell ref="B69:I69"/>
    <mergeCell ref="B70:I70"/>
    <mergeCell ref="F86:H87"/>
    <mergeCell ref="L25:M25"/>
    <mergeCell ref="D29:E29"/>
    <mergeCell ref="D30:E30"/>
    <mergeCell ref="A33:M33"/>
    <mergeCell ref="A57:M57"/>
    <mergeCell ref="F18:H18"/>
    <mergeCell ref="J18:L18"/>
    <mergeCell ref="F19:H19"/>
    <mergeCell ref="J19:L19"/>
    <mergeCell ref="L24:M24"/>
  </mergeCells>
  <conditionalFormatting sqref="H36:I39">
    <cfRule type="cellIs" dxfId="146" priority="1" operator="between">
      <formula>$L$31</formula>
      <formula>$M$31</formula>
    </cfRule>
  </conditionalFormatting>
  <conditionalFormatting sqref="H36:I39">
    <cfRule type="cellIs" dxfId="145" priority="2" operator="between">
      <formula>$L$30</formula>
      <formula>$M$30</formula>
    </cfRule>
  </conditionalFormatting>
  <conditionalFormatting sqref="H36:I39">
    <cfRule type="cellIs" dxfId="144" priority="3" operator="between">
      <formula>#REF!</formula>
      <formula>$M$29</formula>
    </cfRule>
  </conditionalFormatting>
  <conditionalFormatting sqref="H36:H39">
    <cfRule type="cellIs" dxfId="143" priority="4" operator="between">
      <formula>$K$34</formula>
      <formula>$L$34</formula>
    </cfRule>
  </conditionalFormatting>
  <conditionalFormatting sqref="H36:H39">
    <cfRule type="cellIs" dxfId="142" priority="5" operator="between">
      <formula>$K$32</formula>
      <formula>$L$32</formula>
    </cfRule>
  </conditionalFormatting>
  <conditionalFormatting sqref="H36:H39">
    <cfRule type="cellIs" dxfId="141" priority="6" operator="between">
      <formula>$K$30</formula>
      <formula>$L$30</formula>
    </cfRule>
  </conditionalFormatting>
  <conditionalFormatting sqref="H36:H39">
    <cfRule type="cellIs" dxfId="140" priority="7" operator="between">
      <formula>$K$34</formula>
      <formula>$L$34</formula>
    </cfRule>
  </conditionalFormatting>
  <conditionalFormatting sqref="H36:H39">
    <cfRule type="cellIs" dxfId="139" priority="8" operator="between">
      <formula>$K$32</formula>
      <formula>$L$32</formula>
    </cfRule>
  </conditionalFormatting>
  <conditionalFormatting sqref="H36:H39">
    <cfRule type="cellIs" dxfId="138" priority="9" operator="between">
      <formula>$K$30</formula>
      <formula>$L$30</formula>
    </cfRule>
  </conditionalFormatting>
  <conditionalFormatting sqref="H38:H39">
    <cfRule type="cellIs" dxfId="137" priority="10" operator="between">
      <formula>$K$34</formula>
      <formula>$L$34</formula>
    </cfRule>
  </conditionalFormatting>
  <conditionalFormatting sqref="H38:H39">
    <cfRule type="cellIs" dxfId="136" priority="11" operator="between">
      <formula>$K$32</formula>
      <formula>$L$32</formula>
    </cfRule>
  </conditionalFormatting>
  <conditionalFormatting sqref="H38:H39">
    <cfRule type="cellIs" dxfId="135" priority="12" operator="between">
      <formula>$K$30</formula>
      <formula>$L$30</formula>
    </cfRule>
  </conditionalFormatting>
  <conditionalFormatting sqref="H38:H39">
    <cfRule type="cellIs" dxfId="134" priority="13" operator="between">
      <formula>$K$34</formula>
      <formula>$L$34</formula>
    </cfRule>
  </conditionalFormatting>
  <conditionalFormatting sqref="H38:H39">
    <cfRule type="cellIs" dxfId="133" priority="14" operator="between">
      <formula>$K$32</formula>
      <formula>$L$32</formula>
    </cfRule>
  </conditionalFormatting>
  <conditionalFormatting sqref="H38:H39">
    <cfRule type="cellIs" dxfId="132" priority="15" operator="between">
      <formula>$K$30</formula>
      <formula>$L$30</formula>
    </cfRule>
  </conditionalFormatting>
  <dataValidations disablePrompts="1" count="7">
    <dataValidation type="list" allowBlank="1" showInputMessage="1" showErrorMessage="1" prompt=" - " sqref="C14" xr:uid="{00000000-0002-0000-0300-000000000000}">
      <formula1>$O$57:$O$60</formula1>
    </dataValidation>
    <dataValidation type="list" allowBlank="1" showInputMessage="1" showErrorMessage="1" prompt=" - " sqref="C19" xr:uid="{00000000-0002-0000-0300-000001000000}">
      <formula1>$O$46:$O$55</formula1>
    </dataValidation>
    <dataValidation type="list" allowBlank="1" showInputMessage="1" showErrorMessage="1" prompt=" - " sqref="C7" xr:uid="{00000000-0002-0000-0300-000002000000}">
      <formula1>$O$24:$O$37</formula1>
    </dataValidation>
    <dataValidation type="list" allowBlank="1" showInputMessage="1" showErrorMessage="1" prompt=" - " sqref="D24" xr:uid="{00000000-0002-0000-0300-000003000000}">
      <formula1>$O$7:$O$9</formula1>
    </dataValidation>
    <dataValidation type="list" allowBlank="1" showInputMessage="1" showErrorMessage="1" prompt=" - " sqref="L7" xr:uid="{00000000-0002-0000-0300-000004000000}">
      <formula1>$O$18:$O$21</formula1>
    </dataValidation>
    <dataValidation type="list" allowBlank="1" showInputMessage="1" showErrorMessage="1" prompt=" - " sqref="M19:M22 B25 D25 B27" xr:uid="{00000000-0002-0000-0300-000005000000}">
      <formula1>$O$11:$O$16</formula1>
    </dataValidation>
    <dataValidation type="list" allowBlank="1" showInputMessage="1" showErrorMessage="1" prompt=" - " sqref="B24" xr:uid="{00000000-0002-0000-0300-000006000000}">
      <formula1>$O$3:$O$5</formula1>
    </dataValidation>
  </dataValidations>
  <pageMargins left="0.70866141732283472" right="0.70866141732283472" top="0.74803149606299213" bottom="0.74803149606299213" header="0" footer="0"/>
  <pageSetup scale="28"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 - " xr:uid="{00000000-0002-0000-0300-000007000000}">
          <x14:formula1>
            <xm:f>Listas!$A$37:$A$41</xm:f>
          </x14:formula1>
          <xm:sqref>C9:M9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998"/>
  <sheetViews>
    <sheetView showGridLines="0" view="pageBreakPreview" zoomScale="75" zoomScaleNormal="100" zoomScaleSheetLayoutView="75" workbookViewId="0">
      <selection activeCell="H61" sqref="H61:M61"/>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18.85546875" customWidth="1"/>
    <col min="5" max="5" width="18" customWidth="1"/>
    <col min="6" max="9" width="17.7109375" customWidth="1"/>
    <col min="10" max="10" width="15.85546875" customWidth="1"/>
    <col min="11" max="11" width="15.42578125" customWidth="1"/>
    <col min="12" max="12" width="13.42578125" customWidth="1"/>
    <col min="13" max="13" width="18.710937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360"/>
      <c r="B1" s="336"/>
      <c r="C1" s="363" t="s">
        <v>0</v>
      </c>
      <c r="D1" s="335"/>
      <c r="E1" s="335"/>
      <c r="F1" s="335"/>
      <c r="G1" s="335"/>
      <c r="H1" s="335"/>
      <c r="I1" s="335"/>
      <c r="J1" s="336"/>
      <c r="K1" s="364" t="s">
        <v>1</v>
      </c>
      <c r="L1" s="322"/>
      <c r="M1" s="323"/>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361"/>
      <c r="B2" s="362"/>
      <c r="C2" s="361"/>
      <c r="D2" s="345"/>
      <c r="E2" s="345"/>
      <c r="F2" s="345"/>
      <c r="G2" s="345"/>
      <c r="H2" s="345"/>
      <c r="I2" s="345"/>
      <c r="J2" s="362"/>
      <c r="K2" s="364" t="s">
        <v>2</v>
      </c>
      <c r="L2" s="322"/>
      <c r="M2" s="323"/>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337"/>
      <c r="B3" s="339"/>
      <c r="C3" s="337"/>
      <c r="D3" s="338"/>
      <c r="E3" s="338"/>
      <c r="F3" s="338"/>
      <c r="G3" s="338"/>
      <c r="H3" s="338"/>
      <c r="I3" s="338"/>
      <c r="J3" s="339"/>
      <c r="K3" s="364" t="s">
        <v>4</v>
      </c>
      <c r="L3" s="322"/>
      <c r="M3" s="323"/>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331" t="s">
        <v>7</v>
      </c>
      <c r="B5" s="322"/>
      <c r="C5" s="322"/>
      <c r="D5" s="322"/>
      <c r="E5" s="322"/>
      <c r="F5" s="322"/>
      <c r="G5" s="322"/>
      <c r="H5" s="322"/>
      <c r="I5" s="322"/>
      <c r="J5" s="322"/>
      <c r="K5" s="322"/>
      <c r="L5" s="322"/>
      <c r="M5" s="323"/>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321" t="s">
        <v>10</v>
      </c>
      <c r="B7" s="323"/>
      <c r="C7" s="359" t="s">
        <v>11</v>
      </c>
      <c r="D7" s="322"/>
      <c r="E7" s="322"/>
      <c r="F7" s="322"/>
      <c r="G7" s="322"/>
      <c r="H7" s="323"/>
      <c r="I7" s="321" t="s">
        <v>12</v>
      </c>
      <c r="J7" s="322"/>
      <c r="K7" s="323"/>
      <c r="L7" s="365" t="s">
        <v>13</v>
      </c>
      <c r="M7" s="323"/>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321" t="s">
        <v>15</v>
      </c>
      <c r="B8" s="323"/>
      <c r="C8" s="359" t="s">
        <v>16</v>
      </c>
      <c r="D8" s="322"/>
      <c r="E8" s="322"/>
      <c r="F8" s="322"/>
      <c r="G8" s="322"/>
      <c r="H8" s="322"/>
      <c r="I8" s="322"/>
      <c r="J8" s="322"/>
      <c r="K8" s="322"/>
      <c r="L8" s="322"/>
      <c r="M8" s="323"/>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321" t="s">
        <v>18</v>
      </c>
      <c r="B9" s="323"/>
      <c r="C9" s="359" t="s">
        <v>179</v>
      </c>
      <c r="D9" s="322"/>
      <c r="E9" s="322"/>
      <c r="F9" s="322"/>
      <c r="G9" s="322"/>
      <c r="H9" s="322"/>
      <c r="I9" s="322"/>
      <c r="J9" s="322"/>
      <c r="K9" s="322"/>
      <c r="L9" s="322"/>
      <c r="M9" s="323"/>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321" t="s">
        <v>22</v>
      </c>
      <c r="B11" s="323"/>
      <c r="C11" s="359" t="s">
        <v>148</v>
      </c>
      <c r="D11" s="322"/>
      <c r="E11" s="322"/>
      <c r="F11" s="322"/>
      <c r="G11" s="322"/>
      <c r="H11" s="322"/>
      <c r="I11" s="322"/>
      <c r="J11" s="322"/>
      <c r="K11" s="14" t="s">
        <v>24</v>
      </c>
      <c r="L11" s="365" t="s">
        <v>188</v>
      </c>
      <c r="M11" s="323"/>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321" t="s">
        <v>27</v>
      </c>
      <c r="B12" s="323"/>
      <c r="C12" s="359" t="s">
        <v>150</v>
      </c>
      <c r="D12" s="322"/>
      <c r="E12" s="322"/>
      <c r="F12" s="322"/>
      <c r="G12" s="322"/>
      <c r="H12" s="322"/>
      <c r="I12" s="322"/>
      <c r="J12" s="322"/>
      <c r="K12" s="322"/>
      <c r="L12" s="322"/>
      <c r="M12" s="323"/>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321" t="s">
        <v>30</v>
      </c>
      <c r="B13" s="323"/>
      <c r="C13" s="359" t="s">
        <v>151</v>
      </c>
      <c r="D13" s="322"/>
      <c r="E13" s="322"/>
      <c r="F13" s="322"/>
      <c r="G13" s="322"/>
      <c r="H13" s="322"/>
      <c r="I13" s="322"/>
      <c r="J13" s="322"/>
      <c r="K13" s="322"/>
      <c r="L13" s="322"/>
      <c r="M13" s="323"/>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321" t="s">
        <v>33</v>
      </c>
      <c r="B14" s="323"/>
      <c r="C14" s="359" t="s">
        <v>34</v>
      </c>
      <c r="D14" s="322"/>
      <c r="E14" s="322"/>
      <c r="F14" s="322"/>
      <c r="G14" s="322"/>
      <c r="H14" s="322"/>
      <c r="I14" s="322"/>
      <c r="J14" s="322"/>
      <c r="K14" s="322"/>
      <c r="L14" s="322"/>
      <c r="M14" s="323"/>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321" t="s">
        <v>36</v>
      </c>
      <c r="B15" s="323"/>
      <c r="C15" s="359" t="s">
        <v>182</v>
      </c>
      <c r="D15" s="322"/>
      <c r="E15" s="322"/>
      <c r="F15" s="322"/>
      <c r="G15" s="322"/>
      <c r="H15" s="322"/>
      <c r="I15" s="322"/>
      <c r="J15" s="322"/>
      <c r="K15" s="322"/>
      <c r="L15" s="322"/>
      <c r="M15" s="323"/>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334" t="s">
        <v>39</v>
      </c>
      <c r="B17" s="336"/>
      <c r="C17" s="334" t="s">
        <v>40</v>
      </c>
      <c r="D17" s="336"/>
      <c r="E17" s="367" t="s">
        <v>41</v>
      </c>
      <c r="F17" s="368"/>
      <c r="G17" s="368"/>
      <c r="H17" s="368"/>
      <c r="I17" s="368"/>
      <c r="J17" s="368"/>
      <c r="K17" s="368"/>
      <c r="L17" s="368"/>
      <c r="M17" s="329"/>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337"/>
      <c r="B18" s="339"/>
      <c r="C18" s="337"/>
      <c r="D18" s="339"/>
      <c r="E18" s="15" t="s">
        <v>43</v>
      </c>
      <c r="F18" s="321" t="s">
        <v>44</v>
      </c>
      <c r="G18" s="322"/>
      <c r="H18" s="323"/>
      <c r="I18" s="16" t="s">
        <v>45</v>
      </c>
      <c r="J18" s="321" t="s">
        <v>169</v>
      </c>
      <c r="K18" s="322"/>
      <c r="L18" s="323"/>
      <c r="M18" s="15"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372" t="s">
        <v>152</v>
      </c>
      <c r="B19" s="336"/>
      <c r="C19" s="366" t="s">
        <v>49</v>
      </c>
      <c r="D19" s="336"/>
      <c r="E19" s="17">
        <v>1</v>
      </c>
      <c r="F19" s="324" t="s">
        <v>153</v>
      </c>
      <c r="G19" s="322"/>
      <c r="H19" s="323"/>
      <c r="I19" s="18" t="s">
        <v>51</v>
      </c>
      <c r="J19" s="325" t="s">
        <v>154</v>
      </c>
      <c r="K19" s="322"/>
      <c r="L19" s="323"/>
      <c r="M19" s="19" t="s">
        <v>32</v>
      </c>
      <c r="N19" s="1"/>
      <c r="O19" s="1" t="s">
        <v>53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361"/>
      <c r="B20" s="362"/>
      <c r="C20" s="361"/>
      <c r="D20" s="362"/>
      <c r="E20" s="17">
        <v>2</v>
      </c>
      <c r="F20" s="324" t="s">
        <v>155</v>
      </c>
      <c r="G20" s="322"/>
      <c r="H20" s="323"/>
      <c r="I20" s="18" t="s">
        <v>51</v>
      </c>
      <c r="J20" s="325" t="s">
        <v>154</v>
      </c>
      <c r="K20" s="322"/>
      <c r="L20" s="323"/>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361"/>
      <c r="B21" s="362"/>
      <c r="C21" s="361"/>
      <c r="D21" s="362"/>
      <c r="E21" s="17"/>
      <c r="F21" s="324"/>
      <c r="G21" s="322"/>
      <c r="H21" s="323"/>
      <c r="I21" s="18"/>
      <c r="J21" s="325"/>
      <c r="K21" s="322"/>
      <c r="L21" s="323"/>
      <c r="M21" s="19"/>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337"/>
      <c r="B22" s="339"/>
      <c r="C22" s="337"/>
      <c r="D22" s="339"/>
      <c r="E22" s="17"/>
      <c r="F22" s="324"/>
      <c r="G22" s="322"/>
      <c r="H22" s="323"/>
      <c r="I22" s="18"/>
      <c r="J22" s="325"/>
      <c r="K22" s="322"/>
      <c r="L22" s="323"/>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57</v>
      </c>
      <c r="B24" s="20" t="s">
        <v>8</v>
      </c>
      <c r="C24" s="21" t="s">
        <v>58</v>
      </c>
      <c r="D24" s="20" t="s">
        <v>17</v>
      </c>
      <c r="E24" s="15" t="s">
        <v>59</v>
      </c>
      <c r="F24" s="22">
        <v>1</v>
      </c>
      <c r="G24" s="15" t="s">
        <v>174</v>
      </c>
      <c r="H24" s="68" t="s">
        <v>60</v>
      </c>
      <c r="I24" s="15" t="s">
        <v>61</v>
      </c>
      <c r="J24" s="68" t="s">
        <v>60</v>
      </c>
      <c r="K24" s="15" t="s">
        <v>62</v>
      </c>
      <c r="L24" s="326" t="s">
        <v>60</v>
      </c>
      <c r="M24" s="323"/>
      <c r="N24" s="1"/>
      <c r="O24" s="23" t="s">
        <v>63</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332" t="s">
        <v>64</v>
      </c>
      <c r="B25" s="373" t="s">
        <v>32</v>
      </c>
      <c r="C25" s="332" t="s">
        <v>65</v>
      </c>
      <c r="D25" s="373" t="s">
        <v>32</v>
      </c>
      <c r="E25" s="332" t="s">
        <v>66</v>
      </c>
      <c r="F25" s="24" t="s">
        <v>67</v>
      </c>
      <c r="G25" s="25">
        <v>2020</v>
      </c>
      <c r="H25" s="25">
        <v>2021</v>
      </c>
      <c r="I25" s="25">
        <v>2022</v>
      </c>
      <c r="J25" s="25">
        <v>2023</v>
      </c>
      <c r="K25" s="25">
        <v>2024</v>
      </c>
      <c r="L25" s="327" t="s">
        <v>68</v>
      </c>
      <c r="M25" s="323"/>
      <c r="N25" s="1"/>
      <c r="O25" s="23" t="s">
        <v>69</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333"/>
      <c r="B26" s="338"/>
      <c r="C26" s="333"/>
      <c r="D26" s="338"/>
      <c r="E26" s="374"/>
      <c r="F26" s="26" t="s">
        <v>70</v>
      </c>
      <c r="G26" s="68" t="s">
        <v>60</v>
      </c>
      <c r="H26" s="68" t="s">
        <v>60</v>
      </c>
      <c r="I26" s="68" t="s">
        <v>60</v>
      </c>
      <c r="J26" s="68" t="s">
        <v>60</v>
      </c>
      <c r="K26" s="68" t="s">
        <v>60</v>
      </c>
      <c r="L26" s="326" t="s">
        <v>60</v>
      </c>
      <c r="M26" s="323"/>
      <c r="N26" s="1"/>
      <c r="O26" s="23" t="s">
        <v>71</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7"/>
      <c r="B27" s="28"/>
      <c r="C27" s="29"/>
      <c r="D27" s="29"/>
      <c r="E27" s="333"/>
      <c r="F27" s="30" t="s">
        <v>72</v>
      </c>
      <c r="G27" s="68" t="s">
        <v>60</v>
      </c>
      <c r="H27" s="68" t="s">
        <v>60</v>
      </c>
      <c r="I27" s="68" t="s">
        <v>60</v>
      </c>
      <c r="J27" s="68" t="s">
        <v>60</v>
      </c>
      <c r="K27" s="68" t="s">
        <v>60</v>
      </c>
      <c r="L27" s="326" t="s">
        <v>60</v>
      </c>
      <c r="M27" s="323"/>
      <c r="N27" s="1"/>
      <c r="O27" s="23" t="s">
        <v>73</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3" t="s">
        <v>74</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334" t="s">
        <v>75</v>
      </c>
      <c r="B29" s="335"/>
      <c r="C29" s="336"/>
      <c r="D29" s="328" t="s">
        <v>76</v>
      </c>
      <c r="E29" s="329"/>
      <c r="F29" s="31">
        <v>85.01</v>
      </c>
      <c r="G29" s="32" t="s">
        <v>77</v>
      </c>
      <c r="H29" s="33">
        <v>1</v>
      </c>
      <c r="I29" s="369" t="s">
        <v>78</v>
      </c>
      <c r="J29" s="335"/>
      <c r="K29" s="34"/>
      <c r="L29" s="370"/>
      <c r="M29" s="336"/>
      <c r="N29" s="1"/>
      <c r="O29" s="23" t="s">
        <v>79</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361"/>
      <c r="B30" s="345"/>
      <c r="C30" s="362"/>
      <c r="D30" s="330" t="s">
        <v>80</v>
      </c>
      <c r="E30" s="329"/>
      <c r="F30" s="35">
        <v>60.01</v>
      </c>
      <c r="G30" s="36" t="s">
        <v>77</v>
      </c>
      <c r="H30" s="37">
        <v>0.85</v>
      </c>
      <c r="I30" s="38"/>
      <c r="J30" s="39"/>
      <c r="K30" s="39"/>
      <c r="L30" s="344"/>
      <c r="M30" s="362"/>
      <c r="N30" s="1"/>
      <c r="O30" s="23" t="s">
        <v>81</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337"/>
      <c r="B31" s="338"/>
      <c r="C31" s="339"/>
      <c r="D31" s="375" t="s">
        <v>82</v>
      </c>
      <c r="E31" s="323"/>
      <c r="F31" s="40">
        <v>0</v>
      </c>
      <c r="G31" s="41" t="s">
        <v>77</v>
      </c>
      <c r="H31" s="42">
        <v>0.6</v>
      </c>
      <c r="I31" s="43"/>
      <c r="J31" s="44"/>
      <c r="K31" s="44"/>
      <c r="L31" s="371"/>
      <c r="M31" s="339"/>
      <c r="N31" s="1"/>
      <c r="O31" s="23" t="s">
        <v>177</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3" t="s">
        <v>84</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331" t="s">
        <v>85</v>
      </c>
      <c r="B33" s="322"/>
      <c r="C33" s="322"/>
      <c r="D33" s="322"/>
      <c r="E33" s="322"/>
      <c r="F33" s="322"/>
      <c r="G33" s="322"/>
      <c r="H33" s="322"/>
      <c r="I33" s="322"/>
      <c r="J33" s="322"/>
      <c r="K33" s="322"/>
      <c r="L33" s="322"/>
      <c r="M33" s="323"/>
      <c r="N33" s="1"/>
      <c r="O33" s="23" t="s">
        <v>11</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1"/>
      <c r="H34" s="1"/>
      <c r="I34" s="1"/>
      <c r="J34" s="1"/>
      <c r="K34" s="1"/>
      <c r="L34" s="1"/>
      <c r="M34" s="13"/>
      <c r="N34" s="1"/>
      <c r="O34" s="23" t="s">
        <v>86</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71.25" customHeight="1" thickBot="1" x14ac:dyDescent="0.25">
      <c r="A35" s="45"/>
      <c r="D35" s="46" t="s">
        <v>209</v>
      </c>
      <c r="E35" s="47" t="s">
        <v>206</v>
      </c>
      <c r="F35" s="47" t="str">
        <f>F19</f>
        <v>Ejecución pagos PAC en el periodo</v>
      </c>
      <c r="G35" s="47" t="str">
        <f>F20</f>
        <v>Presupuesto programado PAC en el periodo</v>
      </c>
      <c r="H35" s="48" t="s">
        <v>207</v>
      </c>
      <c r="I35" s="49" t="s">
        <v>208</v>
      </c>
      <c r="J35" s="1"/>
      <c r="K35" s="1"/>
      <c r="L35" s="1"/>
      <c r="M35" s="50"/>
      <c r="N35" s="1"/>
      <c r="O35" s="23" t="s">
        <v>91</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5"/>
      <c r="D36" s="51" t="s">
        <v>92</v>
      </c>
      <c r="E36" s="53">
        <v>1</v>
      </c>
      <c r="F36" s="69">
        <f>572447341+368695554+366197235</f>
        <v>1307340130</v>
      </c>
      <c r="G36" s="69">
        <v>1537904898</v>
      </c>
      <c r="H36" s="241">
        <f t="shared" ref="H36:H39" si="2">F36/G36</f>
        <v>0.85007865681431749</v>
      </c>
      <c r="I36" s="242">
        <f t="shared" ref="I36:I39" si="3">H36</f>
        <v>0.85007865681431749</v>
      </c>
      <c r="J36" s="81"/>
      <c r="K36" s="1"/>
      <c r="L36" s="1"/>
      <c r="M36" s="50"/>
      <c r="N36" s="1"/>
      <c r="O36" s="23" t="s">
        <v>93</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5"/>
      <c r="D37" s="52" t="s">
        <v>94</v>
      </c>
      <c r="E37" s="53">
        <v>1</v>
      </c>
      <c r="F37" s="54">
        <v>2563418514</v>
      </c>
      <c r="G37" s="54">
        <v>3362031836</v>
      </c>
      <c r="H37" s="241">
        <f t="shared" si="2"/>
        <v>0.76246110656996169</v>
      </c>
      <c r="I37" s="259">
        <f>(F36+F37)/(G36+G37)</f>
        <v>0.78996094319776167</v>
      </c>
      <c r="J37" s="81"/>
      <c r="K37" s="1"/>
      <c r="L37" s="1"/>
      <c r="M37" s="50"/>
      <c r="N37" s="1"/>
      <c r="O37" s="23" t="s">
        <v>95</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5"/>
      <c r="D38" s="52" t="s">
        <v>96</v>
      </c>
      <c r="E38" s="53">
        <v>1</v>
      </c>
      <c r="F38" s="54">
        <f>1091281858+911184427+716847543</f>
        <v>2719313828</v>
      </c>
      <c r="G38" s="54">
        <f>1108194602+911973437+721757252</f>
        <v>2741925291</v>
      </c>
      <c r="H38" s="241">
        <f t="shared" si="2"/>
        <v>0.99175343577951625</v>
      </c>
      <c r="I38" s="259">
        <f>(F36+F37+F38)/(G36+G37+G38)</f>
        <v>0.86236475487791864</v>
      </c>
      <c r="J38" s="81"/>
      <c r="K38" s="1"/>
      <c r="L38" s="1"/>
      <c r="M38" s="50"/>
      <c r="N38" s="1"/>
      <c r="O38" s="2" t="s">
        <v>97</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5"/>
      <c r="D39" s="55" t="s">
        <v>98</v>
      </c>
      <c r="E39" s="56">
        <v>1</v>
      </c>
      <c r="F39" s="57"/>
      <c r="G39" s="57"/>
      <c r="H39" s="70" t="e">
        <f t="shared" si="2"/>
        <v>#DIV/0!</v>
      </c>
      <c r="I39" s="64" t="e">
        <f t="shared" si="3"/>
        <v>#DIV/0!</v>
      </c>
      <c r="J39" s="1"/>
      <c r="K39" s="1"/>
      <c r="L39" s="1"/>
      <c r="M39" s="50"/>
      <c r="N39" s="1"/>
      <c r="O39" s="58" t="s">
        <v>99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58"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23.25" customHeight="1" x14ac:dyDescent="0.2">
      <c r="A41" s="12"/>
      <c r="B41" s="1"/>
      <c r="C41" s="1"/>
      <c r="D41" s="1"/>
      <c r="E41" s="1"/>
      <c r="F41" s="1"/>
      <c r="G41" s="1"/>
      <c r="H41" s="1"/>
      <c r="I41" s="1"/>
      <c r="J41" s="1"/>
      <c r="K41" s="1"/>
      <c r="L41" s="1"/>
      <c r="M41" s="13"/>
      <c r="N41" s="1"/>
      <c r="O41" s="58" t="s">
        <v>100</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23.25" customHeight="1" x14ac:dyDescent="0.2">
      <c r="A42" s="12"/>
      <c r="B42" s="1"/>
      <c r="C42" s="1"/>
      <c r="D42" s="1"/>
      <c r="E42" s="1"/>
      <c r="F42" s="1"/>
      <c r="G42" s="1"/>
      <c r="H42" s="1"/>
      <c r="I42" s="1"/>
      <c r="J42" s="1"/>
      <c r="K42" s="1"/>
      <c r="L42" s="1"/>
      <c r="M42" s="13"/>
      <c r="N42" s="1"/>
      <c r="O42" s="58" t="s">
        <v>101</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23.25" customHeight="1" x14ac:dyDescent="0.2">
      <c r="A43" s="12"/>
      <c r="B43" s="1"/>
      <c r="C43" s="1"/>
      <c r="D43" s="1"/>
      <c r="E43" s="1"/>
      <c r="F43" s="1"/>
      <c r="G43" s="1"/>
      <c r="H43" s="1"/>
      <c r="I43" s="1"/>
      <c r="J43" s="1"/>
      <c r="K43" s="1"/>
      <c r="L43" s="1"/>
      <c r="M43" s="13"/>
      <c r="N43" s="1"/>
      <c r="O43" s="1" t="s">
        <v>102</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23.25" customHeight="1" x14ac:dyDescent="0.2">
      <c r="A44" s="12"/>
      <c r="B44" s="1"/>
      <c r="C44" s="1"/>
      <c r="D44" s="1"/>
      <c r="E44" s="1"/>
      <c r="F44" s="1"/>
      <c r="G44" s="1"/>
      <c r="H44" s="1"/>
      <c r="I44" s="1"/>
      <c r="J44" s="1"/>
      <c r="K44" s="1"/>
      <c r="L44" s="1"/>
      <c r="M44" s="13"/>
      <c r="N44" s="1"/>
      <c r="O44" s="1" t="s">
        <v>103</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23.25" customHeight="1" x14ac:dyDescent="0.2">
      <c r="A45" s="12"/>
      <c r="B45" s="1"/>
      <c r="C45" s="1"/>
      <c r="D45" s="1"/>
      <c r="E45" s="1"/>
      <c r="F45" s="1"/>
      <c r="G45" s="1"/>
      <c r="H45" s="1"/>
      <c r="I45" s="1"/>
      <c r="J45" s="1"/>
      <c r="K45" s="1"/>
      <c r="L45" s="1"/>
      <c r="M45" s="13"/>
      <c r="N45" s="1"/>
      <c r="O45" s="2" t="s">
        <v>104</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23.25" customHeight="1" x14ac:dyDescent="0.2">
      <c r="A46" s="12"/>
      <c r="B46" s="1"/>
      <c r="C46" s="1"/>
      <c r="D46" s="1"/>
      <c r="E46" s="1"/>
      <c r="F46" s="1"/>
      <c r="G46" s="1"/>
      <c r="H46" s="1"/>
      <c r="I46" s="1"/>
      <c r="J46" s="1"/>
      <c r="K46" s="1"/>
      <c r="L46" s="1"/>
      <c r="M46" s="13"/>
      <c r="N46" s="1"/>
      <c r="O46" s="1" t="s">
        <v>105</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23.25" customHeight="1" x14ac:dyDescent="0.2">
      <c r="A47" s="12"/>
      <c r="B47" s="1"/>
      <c r="C47" s="1"/>
      <c r="D47" s="1"/>
      <c r="E47" s="1"/>
      <c r="F47" s="1"/>
      <c r="G47" s="1"/>
      <c r="H47" s="1"/>
      <c r="I47" s="1"/>
      <c r="J47" s="1"/>
      <c r="K47" s="1"/>
      <c r="L47" s="1"/>
      <c r="M47" s="13"/>
      <c r="N47" s="1"/>
      <c r="O47" s="1" t="s">
        <v>51</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23.25" customHeight="1" x14ac:dyDescent="0.2">
      <c r="A48" s="12"/>
      <c r="B48" s="1"/>
      <c r="C48" s="1"/>
      <c r="D48" s="1"/>
      <c r="E48" s="1"/>
      <c r="F48" s="1"/>
      <c r="G48" s="1"/>
      <c r="H48" s="1"/>
      <c r="I48" s="1"/>
      <c r="J48" s="1"/>
      <c r="K48" s="1"/>
      <c r="L48" s="1"/>
      <c r="M48" s="13"/>
      <c r="N48" s="1"/>
      <c r="O48" s="1" t="s">
        <v>49</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23.25" customHeight="1" x14ac:dyDescent="0.2">
      <c r="A49" s="12"/>
      <c r="B49" s="1"/>
      <c r="C49" s="1"/>
      <c r="D49" s="1"/>
      <c r="E49" s="1"/>
      <c r="F49" s="1"/>
      <c r="G49" s="1"/>
      <c r="H49" s="1"/>
      <c r="I49" s="1"/>
      <c r="J49" s="1"/>
      <c r="K49" s="1"/>
      <c r="L49" s="1"/>
      <c r="M49" s="13"/>
      <c r="N49" s="1"/>
      <c r="O49" s="1" t="s">
        <v>106</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3.25" customHeight="1" x14ac:dyDescent="0.2">
      <c r="A50" s="12"/>
      <c r="B50" s="1"/>
      <c r="C50" s="1"/>
      <c r="D50" s="1"/>
      <c r="E50" s="1"/>
      <c r="F50" s="1"/>
      <c r="G50" s="1"/>
      <c r="H50" s="1"/>
      <c r="I50" s="1"/>
      <c r="J50" s="1"/>
      <c r="K50" s="1"/>
      <c r="L50" s="1"/>
      <c r="M50" s="13"/>
      <c r="N50" s="1"/>
      <c r="O50" s="1" t="s">
        <v>107</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23.25" customHeight="1" x14ac:dyDescent="0.2">
      <c r="A51" s="12"/>
      <c r="B51" s="1"/>
      <c r="C51" s="1"/>
      <c r="D51" s="1"/>
      <c r="E51" s="1"/>
      <c r="F51" s="1"/>
      <c r="G51" s="1"/>
      <c r="H51" s="1"/>
      <c r="I51" s="1"/>
      <c r="J51" s="1"/>
      <c r="K51" s="1"/>
      <c r="L51" s="1"/>
      <c r="M51" s="13"/>
      <c r="N51" s="1"/>
      <c r="O51" s="1" t="s">
        <v>108</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4" si="4">AN50+1</f>
        <v>#REF!</v>
      </c>
    </row>
    <row r="52" spans="1:40" ht="23.25" customHeight="1" x14ac:dyDescent="0.2">
      <c r="A52" s="12"/>
      <c r="B52" s="1"/>
      <c r="C52" s="1"/>
      <c r="D52" s="1"/>
      <c r="E52" s="1"/>
      <c r="F52" s="1"/>
      <c r="G52" s="1"/>
      <c r="H52" s="1"/>
      <c r="I52" s="1"/>
      <c r="J52" s="1"/>
      <c r="K52" s="1"/>
      <c r="L52" s="1"/>
      <c r="M52" s="13"/>
      <c r="N52" s="1"/>
      <c r="O52" s="1" t="s">
        <v>109</v>
      </c>
      <c r="P52" s="1"/>
      <c r="Q52" s="1"/>
      <c r="R52" s="1"/>
      <c r="S52" s="1"/>
      <c r="T52" s="1"/>
      <c r="U52" s="1"/>
      <c r="V52" s="1"/>
      <c r="W52" s="1"/>
      <c r="X52" s="1"/>
      <c r="Y52" s="1"/>
      <c r="Z52" s="1"/>
      <c r="AA52" s="1"/>
      <c r="AB52" s="1"/>
      <c r="AC52" s="1"/>
      <c r="AD52" s="1"/>
      <c r="AE52" s="1"/>
      <c r="AF52" s="1"/>
      <c r="AG52" s="1"/>
      <c r="AH52" s="1"/>
      <c r="AI52" s="1"/>
      <c r="AJ52" s="1"/>
      <c r="AK52" s="1"/>
      <c r="AM52" s="1"/>
      <c r="AN52" s="1" t="e">
        <f t="shared" si="4"/>
        <v>#REF!</v>
      </c>
    </row>
    <row r="53" spans="1:40" ht="23.25" customHeight="1" x14ac:dyDescent="0.2">
      <c r="A53" s="12"/>
      <c r="B53" s="1"/>
      <c r="C53" s="1"/>
      <c r="D53" s="1"/>
      <c r="E53" s="1"/>
      <c r="F53" s="1"/>
      <c r="G53" s="1"/>
      <c r="H53" s="1"/>
      <c r="I53" s="1"/>
      <c r="J53" s="1"/>
      <c r="K53" s="1"/>
      <c r="L53" s="1"/>
      <c r="M53" s="13"/>
      <c r="N53" s="1"/>
      <c r="O53" s="1" t="s">
        <v>178</v>
      </c>
      <c r="P53" s="1"/>
      <c r="Q53" s="1"/>
      <c r="R53" s="1"/>
      <c r="S53" s="1"/>
      <c r="T53" s="1"/>
      <c r="U53" s="1"/>
      <c r="V53" s="1"/>
      <c r="W53" s="1"/>
      <c r="X53" s="1"/>
      <c r="Y53" s="1"/>
      <c r="Z53" s="1"/>
      <c r="AA53" s="1"/>
      <c r="AB53" s="1"/>
      <c r="AC53" s="1"/>
      <c r="AD53" s="1"/>
      <c r="AE53" s="1"/>
      <c r="AF53" s="1"/>
      <c r="AG53" s="1"/>
      <c r="AH53" s="1"/>
      <c r="AI53" s="1"/>
      <c r="AJ53" s="1"/>
      <c r="AK53" s="1"/>
      <c r="AM53" s="1"/>
      <c r="AN53" s="1" t="e">
        <f t="shared" si="4"/>
        <v>#REF!</v>
      </c>
    </row>
    <row r="54" spans="1:40" ht="23.25" customHeight="1" thickBot="1" x14ac:dyDescent="0.25">
      <c r="A54" s="12"/>
      <c r="B54" s="1"/>
      <c r="C54" s="1"/>
      <c r="D54" s="1"/>
      <c r="E54" s="1"/>
      <c r="F54" s="1"/>
      <c r="G54" s="1"/>
      <c r="H54" s="1"/>
      <c r="I54" s="1"/>
      <c r="J54" s="1"/>
      <c r="K54" s="1"/>
      <c r="L54" s="1"/>
      <c r="M54" s="13"/>
      <c r="N54" s="1"/>
      <c r="O54" s="1" t="s">
        <v>111</v>
      </c>
      <c r="P54" s="1"/>
      <c r="Q54" s="1"/>
      <c r="R54" s="1"/>
      <c r="S54" s="1"/>
      <c r="T54" s="1"/>
      <c r="U54" s="1"/>
      <c r="V54" s="1"/>
      <c r="W54" s="1"/>
      <c r="X54" s="1"/>
      <c r="Y54" s="1"/>
      <c r="Z54" s="1"/>
      <c r="AA54" s="1"/>
      <c r="AB54" s="1"/>
      <c r="AC54" s="1"/>
      <c r="AD54" s="1"/>
      <c r="AE54" s="1"/>
      <c r="AF54" s="1"/>
      <c r="AG54" s="1"/>
      <c r="AH54" s="1"/>
      <c r="AI54" s="1"/>
      <c r="AJ54" s="1"/>
      <c r="AK54" s="1"/>
      <c r="AM54" s="1"/>
      <c r="AN54" s="1" t="e">
        <f t="shared" si="4"/>
        <v>#REF!</v>
      </c>
    </row>
    <row r="55" spans="1:40" ht="13.5" customHeight="1" thickBot="1" x14ac:dyDescent="0.25">
      <c r="A55" s="331" t="s">
        <v>114</v>
      </c>
      <c r="B55" s="322"/>
      <c r="C55" s="322"/>
      <c r="D55" s="322"/>
      <c r="E55" s="322"/>
      <c r="F55" s="322"/>
      <c r="G55" s="322"/>
      <c r="H55" s="322"/>
      <c r="I55" s="322"/>
      <c r="J55" s="322"/>
      <c r="K55" s="322"/>
      <c r="L55" s="322"/>
      <c r="M55" s="323"/>
      <c r="N55" s="1"/>
      <c r="O55" s="1" t="s">
        <v>115</v>
      </c>
      <c r="P55" s="1"/>
      <c r="Q55" s="1"/>
      <c r="R55" s="1"/>
      <c r="S55" s="1"/>
      <c r="T55" s="1"/>
      <c r="U55" s="1"/>
      <c r="V55" s="1"/>
      <c r="W55" s="1"/>
      <c r="X55" s="1"/>
      <c r="Y55" s="1"/>
      <c r="Z55" s="1"/>
      <c r="AA55" s="1"/>
      <c r="AB55" s="1"/>
      <c r="AC55" s="1"/>
      <c r="AD55" s="1"/>
      <c r="AE55" s="1"/>
      <c r="AF55" s="1"/>
      <c r="AG55" s="1"/>
      <c r="AH55" s="1"/>
      <c r="AI55" s="1"/>
      <c r="AJ55" s="1"/>
      <c r="AK55" s="1"/>
      <c r="AM55" s="1"/>
      <c r="AN55" s="1" t="e">
        <f>#REF!+1</f>
        <v>#REF!</v>
      </c>
    </row>
    <row r="56" spans="1:40" ht="13.5" customHeight="1" x14ac:dyDescent="0.2">
      <c r="A56" s="12"/>
      <c r="B56" s="1"/>
      <c r="C56" s="1"/>
      <c r="D56" s="1"/>
      <c r="E56" s="1"/>
      <c r="F56" s="1"/>
      <c r="G56" s="1"/>
      <c r="H56" s="1"/>
      <c r="I56" s="1"/>
      <c r="J56" s="1"/>
      <c r="K56" s="1"/>
      <c r="L56" s="1"/>
      <c r="M56" s="13"/>
      <c r="N56" s="1"/>
      <c r="O56" s="1" t="s">
        <v>116</v>
      </c>
      <c r="P56" s="1"/>
      <c r="Q56" s="1"/>
      <c r="R56" s="1"/>
      <c r="S56" s="1"/>
      <c r="T56" s="1"/>
      <c r="U56" s="1"/>
      <c r="V56" s="1"/>
      <c r="W56" s="1"/>
      <c r="X56" s="1"/>
      <c r="Y56" s="1"/>
      <c r="Z56" s="1"/>
      <c r="AA56" s="1"/>
      <c r="AB56" s="1"/>
      <c r="AC56" s="1"/>
      <c r="AD56" s="1"/>
      <c r="AE56" s="1"/>
      <c r="AF56" s="1"/>
      <c r="AG56" s="1"/>
      <c r="AH56" s="1"/>
      <c r="AI56" s="1"/>
      <c r="AJ56" s="1"/>
      <c r="AK56" s="1"/>
      <c r="AM56" s="1"/>
      <c r="AN56" s="1" t="e">
        <f t="shared" ref="AN56:AN57" si="5">AN55+1</f>
        <v>#REF!</v>
      </c>
    </row>
    <row r="57" spans="1:40" ht="25.5" customHeight="1" x14ac:dyDescent="0.2">
      <c r="A57" s="332" t="s">
        <v>117</v>
      </c>
      <c r="B57" s="334" t="s">
        <v>118</v>
      </c>
      <c r="C57" s="335"/>
      <c r="D57" s="335"/>
      <c r="E57" s="336"/>
      <c r="F57" s="321" t="s">
        <v>119</v>
      </c>
      <c r="G57" s="323"/>
      <c r="H57" s="334" t="s">
        <v>120</v>
      </c>
      <c r="I57" s="335"/>
      <c r="J57" s="335"/>
      <c r="K57" s="335"/>
      <c r="L57" s="335"/>
      <c r="M57" s="336"/>
      <c r="N57" s="1"/>
      <c r="O57" s="1" t="s">
        <v>121</v>
      </c>
      <c r="P57" s="1"/>
      <c r="Q57" s="1"/>
      <c r="R57" s="1"/>
      <c r="S57" s="1"/>
      <c r="T57" s="1"/>
      <c r="U57" s="1"/>
      <c r="V57" s="1"/>
      <c r="W57" s="1"/>
      <c r="X57" s="1"/>
      <c r="Y57" s="1"/>
      <c r="Z57" s="1"/>
      <c r="AA57" s="1"/>
      <c r="AB57" s="1"/>
      <c r="AC57" s="1"/>
      <c r="AD57" s="1"/>
      <c r="AE57" s="1"/>
      <c r="AF57" s="1"/>
      <c r="AG57" s="1"/>
      <c r="AH57" s="1"/>
      <c r="AI57" s="1"/>
      <c r="AJ57" s="1"/>
      <c r="AK57" s="1"/>
      <c r="AM57" s="1"/>
      <c r="AN57" s="1" t="e">
        <f t="shared" si="5"/>
        <v>#REF!</v>
      </c>
    </row>
    <row r="58" spans="1:40" ht="25.5" customHeight="1" x14ac:dyDescent="0.2">
      <c r="A58" s="333"/>
      <c r="B58" s="337"/>
      <c r="C58" s="338"/>
      <c r="D58" s="338"/>
      <c r="E58" s="339"/>
      <c r="F58" s="15" t="s">
        <v>122</v>
      </c>
      <c r="G58" s="16" t="s">
        <v>123</v>
      </c>
      <c r="H58" s="337"/>
      <c r="I58" s="338"/>
      <c r="J58" s="338"/>
      <c r="K58" s="338"/>
      <c r="L58" s="338"/>
      <c r="M58" s="339"/>
      <c r="N58" s="1"/>
      <c r="O58" s="1" t="s">
        <v>34</v>
      </c>
      <c r="P58" s="1"/>
      <c r="Q58" s="1"/>
      <c r="R58" s="1"/>
      <c r="S58" s="1"/>
      <c r="T58" s="1"/>
      <c r="U58" s="1"/>
      <c r="V58" s="1"/>
      <c r="W58" s="1"/>
      <c r="X58" s="1"/>
      <c r="Y58" s="1"/>
      <c r="Z58" s="1"/>
      <c r="AA58" s="1"/>
      <c r="AB58" s="1"/>
      <c r="AC58" s="1"/>
      <c r="AD58" s="1"/>
      <c r="AE58" s="1"/>
      <c r="AF58" s="1"/>
      <c r="AG58" s="1"/>
      <c r="AH58" s="1"/>
      <c r="AI58" s="1"/>
      <c r="AJ58" s="1"/>
      <c r="AK58" s="1"/>
      <c r="AM58" s="1"/>
      <c r="AN58" s="1"/>
    </row>
    <row r="59" spans="1:40" ht="306.75" customHeight="1" thickBot="1" x14ac:dyDescent="0.25">
      <c r="A59" s="59" t="s">
        <v>92</v>
      </c>
      <c r="B59" s="346" t="s">
        <v>195</v>
      </c>
      <c r="C59" s="347"/>
      <c r="D59" s="347"/>
      <c r="E59" s="348"/>
      <c r="F59" s="61"/>
      <c r="G59" s="61" t="s">
        <v>186</v>
      </c>
      <c r="H59" s="346" t="s">
        <v>196</v>
      </c>
      <c r="I59" s="356"/>
      <c r="J59" s="356"/>
      <c r="K59" s="356"/>
      <c r="L59" s="356"/>
      <c r="M59" s="357"/>
      <c r="N59" s="1"/>
      <c r="O59" s="1"/>
      <c r="P59" s="1"/>
      <c r="Q59" s="1"/>
      <c r="R59" s="1"/>
      <c r="S59" s="1"/>
      <c r="T59" s="1"/>
      <c r="U59" s="1"/>
      <c r="V59" s="1"/>
      <c r="W59" s="1"/>
      <c r="X59" s="1"/>
      <c r="Y59" s="1"/>
      <c r="Z59" s="1"/>
      <c r="AA59" s="1"/>
      <c r="AB59" s="1"/>
      <c r="AC59" s="1"/>
      <c r="AD59" s="1"/>
      <c r="AE59" s="1"/>
      <c r="AF59" s="1"/>
      <c r="AG59" s="1"/>
      <c r="AH59" s="1"/>
      <c r="AI59" s="1"/>
      <c r="AJ59" s="1"/>
      <c r="AK59" s="1"/>
      <c r="AM59" s="1"/>
      <c r="AN59" s="1" t="e">
        <f>AN57+1</f>
        <v>#REF!</v>
      </c>
    </row>
    <row r="60" spans="1:40" ht="288.75" customHeight="1" thickBot="1" x14ac:dyDescent="0.25">
      <c r="A60" s="59" t="s">
        <v>94</v>
      </c>
      <c r="B60" s="346" t="s">
        <v>197</v>
      </c>
      <c r="C60" s="347"/>
      <c r="D60" s="347"/>
      <c r="E60" s="348"/>
      <c r="F60" s="60"/>
      <c r="G60" s="61" t="s">
        <v>186</v>
      </c>
      <c r="H60" s="346" t="s">
        <v>194</v>
      </c>
      <c r="I60" s="356"/>
      <c r="J60" s="356"/>
      <c r="K60" s="356"/>
      <c r="L60" s="356"/>
      <c r="M60" s="357"/>
      <c r="N60" s="1"/>
      <c r="O60" s="1"/>
      <c r="P60" s="1"/>
      <c r="Q60" s="1"/>
      <c r="R60" s="1"/>
      <c r="S60" s="1"/>
      <c r="T60" s="1"/>
      <c r="U60" s="1"/>
      <c r="V60" s="1"/>
      <c r="W60" s="1"/>
      <c r="X60" s="1"/>
      <c r="Y60" s="1"/>
      <c r="Z60" s="1"/>
      <c r="AA60" s="1"/>
      <c r="AB60" s="1"/>
      <c r="AC60" s="1"/>
      <c r="AD60" s="1"/>
      <c r="AE60" s="1"/>
      <c r="AF60" s="1"/>
      <c r="AG60" s="1"/>
      <c r="AH60" s="1"/>
      <c r="AI60" s="1"/>
      <c r="AJ60" s="1"/>
      <c r="AK60" s="1"/>
      <c r="AM60" s="1"/>
      <c r="AN60" s="1" t="e">
        <f>AN59+1</f>
        <v>#REF!</v>
      </c>
    </row>
    <row r="61" spans="1:40" ht="409.6" customHeight="1" thickBot="1" x14ac:dyDescent="0.25">
      <c r="A61" s="59" t="s">
        <v>124</v>
      </c>
      <c r="B61" s="349" t="s">
        <v>221</v>
      </c>
      <c r="C61" s="350"/>
      <c r="D61" s="350"/>
      <c r="E61" s="351"/>
      <c r="F61" s="60"/>
      <c r="G61" s="61" t="s">
        <v>186</v>
      </c>
      <c r="H61" s="358" t="s">
        <v>222</v>
      </c>
      <c r="I61" s="322"/>
      <c r="J61" s="322"/>
      <c r="K61" s="322"/>
      <c r="L61" s="322"/>
      <c r="M61" s="323"/>
      <c r="N61" s="1"/>
      <c r="O61" s="1"/>
      <c r="P61" s="1"/>
      <c r="Q61" s="1"/>
      <c r="R61" s="1"/>
      <c r="S61" s="1"/>
      <c r="T61" s="1"/>
      <c r="U61" s="1"/>
      <c r="V61" s="1"/>
      <c r="W61" s="1"/>
      <c r="X61" s="1"/>
      <c r="Y61" s="1"/>
      <c r="Z61" s="1"/>
      <c r="AA61" s="1"/>
      <c r="AB61" s="1"/>
      <c r="AC61" s="1"/>
      <c r="AD61" s="1"/>
      <c r="AE61" s="1"/>
      <c r="AF61" s="1"/>
      <c r="AG61" s="1"/>
      <c r="AH61" s="1"/>
      <c r="AI61" s="1"/>
      <c r="AJ61" s="1"/>
      <c r="AK61" s="1"/>
      <c r="AM61" s="1"/>
      <c r="AN61" s="1" t="e">
        <f>#REF!+1</f>
        <v>#REF!</v>
      </c>
    </row>
    <row r="62" spans="1:40" ht="162" customHeight="1" x14ac:dyDescent="0.2">
      <c r="A62" s="59" t="s">
        <v>98</v>
      </c>
      <c r="B62" s="349"/>
      <c r="C62" s="350"/>
      <c r="D62" s="350"/>
      <c r="E62" s="351"/>
      <c r="F62" s="60"/>
      <c r="G62" s="61"/>
      <c r="H62" s="358"/>
      <c r="I62" s="322"/>
      <c r="J62" s="322"/>
      <c r="K62" s="322"/>
      <c r="L62" s="322"/>
      <c r="M62" s="323"/>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42.75" customHeight="1" x14ac:dyDescent="0.2">
      <c r="A63" s="59" t="s">
        <v>125</v>
      </c>
      <c r="B63" s="352"/>
      <c r="C63" s="353"/>
      <c r="D63" s="353"/>
      <c r="E63" s="354"/>
      <c r="F63" s="60"/>
      <c r="G63" s="61"/>
      <c r="H63" s="358"/>
      <c r="I63" s="322"/>
      <c r="J63" s="322"/>
      <c r="K63" s="322"/>
      <c r="L63" s="322"/>
      <c r="M63" s="323"/>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24.75" customHeight="1" x14ac:dyDescent="0.2">
      <c r="A64" s="1"/>
      <c r="B64" s="340"/>
      <c r="C64" s="341"/>
      <c r="D64" s="341"/>
      <c r="E64" s="341"/>
      <c r="F64" s="341"/>
      <c r="G64" s="341"/>
      <c r="H64" s="341"/>
      <c r="I64" s="341"/>
      <c r="J64" s="340"/>
      <c r="K64" s="341"/>
      <c r="L64" s="341"/>
      <c r="M64" s="341"/>
      <c r="N64" s="1"/>
      <c r="O64" s="1"/>
      <c r="P64" s="1"/>
      <c r="Q64" s="1"/>
      <c r="R64" s="1"/>
      <c r="S64" s="1"/>
      <c r="T64" s="1"/>
      <c r="U64" s="1"/>
      <c r="V64" s="1"/>
      <c r="W64" s="1"/>
      <c r="X64" s="1"/>
      <c r="Y64" s="1"/>
      <c r="Z64" s="1"/>
      <c r="AA64" s="1"/>
      <c r="AB64" s="1"/>
      <c r="AC64" s="1"/>
      <c r="AD64" s="1"/>
      <c r="AE64" s="1"/>
      <c r="AF64" s="1"/>
      <c r="AG64" s="1"/>
      <c r="AH64" s="1"/>
      <c r="AI64" s="1"/>
      <c r="AJ64" s="1"/>
      <c r="AK64" s="1"/>
      <c r="AM64" s="1"/>
      <c r="AN64" s="1" t="e">
        <f t="shared" ref="AN64:AN66" si="6">AN63+1</f>
        <v>#REF!</v>
      </c>
    </row>
    <row r="65" spans="1:40" ht="24.75" hidden="1" customHeight="1" x14ac:dyDescent="0.2">
      <c r="A65" s="1"/>
      <c r="B65" s="340"/>
      <c r="C65" s="341"/>
      <c r="D65" s="341"/>
      <c r="E65" s="341"/>
      <c r="F65" s="341"/>
      <c r="G65" s="341"/>
      <c r="H65" s="341"/>
      <c r="I65" s="341"/>
      <c r="J65" s="340"/>
      <c r="K65" s="341"/>
      <c r="L65" s="341"/>
      <c r="M65" s="341"/>
      <c r="N65" s="1"/>
      <c r="O65" s="1"/>
      <c r="P65" s="1"/>
      <c r="Q65" s="1"/>
      <c r="R65" s="1"/>
      <c r="S65" s="1"/>
      <c r="T65" s="1"/>
      <c r="U65" s="1"/>
      <c r="V65" s="1"/>
      <c r="W65" s="1"/>
      <c r="X65" s="1"/>
      <c r="Y65" s="1"/>
      <c r="Z65" s="1"/>
      <c r="AA65" s="1"/>
      <c r="AB65" s="1"/>
      <c r="AC65" s="1"/>
      <c r="AD65" s="1"/>
      <c r="AE65" s="1"/>
      <c r="AF65" s="1"/>
      <c r="AG65" s="1"/>
      <c r="AH65" s="1"/>
      <c r="AI65" s="1"/>
      <c r="AJ65" s="1"/>
      <c r="AK65" s="1"/>
      <c r="AM65" s="1"/>
      <c r="AN65" s="1" t="e">
        <f t="shared" si="6"/>
        <v>#REF!</v>
      </c>
    </row>
    <row r="66" spans="1:40" ht="24.75" hidden="1" customHeight="1" x14ac:dyDescent="0.2">
      <c r="A66" s="1"/>
      <c r="B66" s="340"/>
      <c r="C66" s="341"/>
      <c r="D66" s="341"/>
      <c r="E66" s="341"/>
      <c r="F66" s="341"/>
      <c r="G66" s="341"/>
      <c r="H66" s="341"/>
      <c r="I66" s="341"/>
      <c r="J66" s="340"/>
      <c r="K66" s="341"/>
      <c r="L66" s="341"/>
      <c r="M66" s="341"/>
      <c r="N66" s="1"/>
      <c r="O66" s="1"/>
      <c r="P66" s="1"/>
      <c r="Q66" s="1"/>
      <c r="R66" s="1"/>
      <c r="S66" s="1"/>
      <c r="T66" s="1"/>
      <c r="U66" s="1"/>
      <c r="V66" s="1"/>
      <c r="W66" s="1"/>
      <c r="X66" s="1"/>
      <c r="Y66" s="1"/>
      <c r="Z66" s="1"/>
      <c r="AA66" s="1"/>
      <c r="AB66" s="1"/>
      <c r="AC66" s="1"/>
      <c r="AD66" s="1"/>
      <c r="AE66" s="1"/>
      <c r="AF66" s="1"/>
      <c r="AG66" s="1"/>
      <c r="AH66" s="1"/>
      <c r="AI66" s="1"/>
      <c r="AJ66" s="1"/>
      <c r="AK66" s="1"/>
      <c r="AM66" s="1"/>
      <c r="AN66" s="1" t="e">
        <f t="shared" si="6"/>
        <v>#REF!</v>
      </c>
    </row>
    <row r="67" spans="1:40" ht="24.75" hidden="1" customHeight="1" x14ac:dyDescent="0.2">
      <c r="A67" s="1"/>
      <c r="B67" s="340"/>
      <c r="C67" s="341"/>
      <c r="D67" s="341"/>
      <c r="E67" s="341"/>
      <c r="F67" s="341"/>
      <c r="G67" s="341"/>
      <c r="H67" s="341"/>
      <c r="I67" s="341"/>
      <c r="J67" s="340"/>
      <c r="K67" s="341"/>
      <c r="L67" s="341"/>
      <c r="M67" s="34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24.75" hidden="1" customHeight="1" x14ac:dyDescent="0.2">
      <c r="A68" s="1"/>
      <c r="B68" s="340"/>
      <c r="C68" s="341"/>
      <c r="D68" s="341"/>
      <c r="E68" s="341"/>
      <c r="F68" s="341"/>
      <c r="G68" s="341"/>
      <c r="H68" s="341"/>
      <c r="I68" s="341"/>
      <c r="J68" s="340"/>
      <c r="K68" s="341"/>
      <c r="L68" s="341"/>
      <c r="M68" s="34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hidden="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5" hidden="1" customHeight="1" x14ac:dyDescent="0.2">
      <c r="A84" s="1"/>
      <c r="B84" s="1"/>
      <c r="C84" s="1"/>
      <c r="D84" s="1"/>
      <c r="E84" s="1"/>
      <c r="F84" s="342"/>
      <c r="G84" s="343"/>
      <c r="H84" s="343"/>
      <c r="I84" s="62" t="s">
        <v>126</v>
      </c>
      <c r="J84" s="1"/>
      <c r="K84" s="63"/>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5" hidden="1" customHeight="1" x14ac:dyDescent="0.2">
      <c r="A85" s="1"/>
      <c r="B85" s="1"/>
      <c r="C85" s="1"/>
      <c r="D85" s="1"/>
      <c r="E85" s="1"/>
      <c r="F85" s="344"/>
      <c r="G85" s="345"/>
      <c r="H85" s="345"/>
      <c r="I85" s="62" t="s">
        <v>127</v>
      </c>
      <c r="J85" s="1"/>
      <c r="K85" s="63"/>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355"/>
      <c r="G86" s="341"/>
      <c r="H86" s="341"/>
      <c r="I86" s="62" t="s">
        <v>128</v>
      </c>
      <c r="J86" s="1"/>
      <c r="K86" s="63"/>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342"/>
      <c r="G87" s="343"/>
      <c r="H87" s="343"/>
      <c r="I87" s="1"/>
      <c r="J87" s="1"/>
      <c r="K87" s="63"/>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344"/>
      <c r="G88" s="345"/>
      <c r="H88" s="345"/>
      <c r="I88" s="1"/>
      <c r="J88" s="1"/>
      <c r="K88" s="63"/>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
      <c r="G89" s="1"/>
      <c r="H89" s="1"/>
      <c r="I89" s="1"/>
      <c r="J89" s="1"/>
      <c r="K89" s="63"/>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
      <c r="G90" s="1"/>
      <c r="H90" s="1"/>
      <c r="I90" s="1"/>
      <c r="J90" s="1"/>
      <c r="K90" s="63"/>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63"/>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63"/>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63"/>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63"/>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63"/>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63"/>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63"/>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63"/>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63"/>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6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6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6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6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6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6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6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6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6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6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6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6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6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6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63"/>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63"/>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6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63"/>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63"/>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63"/>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63"/>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63"/>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sheetData>
  <mergeCells count="84">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8:B8"/>
    <mergeCell ref="A9:B9"/>
    <mergeCell ref="A11:B11"/>
    <mergeCell ref="A12:B12"/>
    <mergeCell ref="A13:B13"/>
    <mergeCell ref="C7:H7"/>
    <mergeCell ref="I7:K7"/>
    <mergeCell ref="A1:B3"/>
    <mergeCell ref="C1:J3"/>
    <mergeCell ref="K1:M1"/>
    <mergeCell ref="K2:M2"/>
    <mergeCell ref="K3:M3"/>
    <mergeCell ref="A5:M5"/>
    <mergeCell ref="L7:M7"/>
    <mergeCell ref="A7:B7"/>
    <mergeCell ref="F86:H86"/>
    <mergeCell ref="J66:M66"/>
    <mergeCell ref="J67:M67"/>
    <mergeCell ref="J68:M68"/>
    <mergeCell ref="H59:M59"/>
    <mergeCell ref="H60:M60"/>
    <mergeCell ref="H61:M61"/>
    <mergeCell ref="H62:M62"/>
    <mergeCell ref="H63:M63"/>
    <mergeCell ref="J64:M64"/>
    <mergeCell ref="J65:M65"/>
    <mergeCell ref="A57:A58"/>
    <mergeCell ref="F57:G57"/>
    <mergeCell ref="H57:M58"/>
    <mergeCell ref="B65:I65"/>
    <mergeCell ref="F87:H88"/>
    <mergeCell ref="B57:E58"/>
    <mergeCell ref="B59:E59"/>
    <mergeCell ref="B60:E60"/>
    <mergeCell ref="B61:E61"/>
    <mergeCell ref="B62:E62"/>
    <mergeCell ref="B63:E63"/>
    <mergeCell ref="B64:I64"/>
    <mergeCell ref="B66:I66"/>
    <mergeCell ref="B67:I67"/>
    <mergeCell ref="B68:I68"/>
    <mergeCell ref="F84:H85"/>
    <mergeCell ref="L25:M25"/>
    <mergeCell ref="D29:E29"/>
    <mergeCell ref="D30:E30"/>
    <mergeCell ref="A33:M33"/>
    <mergeCell ref="A55:M55"/>
    <mergeCell ref="F18:H18"/>
    <mergeCell ref="J18:L18"/>
    <mergeCell ref="F19:H19"/>
    <mergeCell ref="J19:L19"/>
    <mergeCell ref="L24:M24"/>
  </mergeCells>
  <conditionalFormatting sqref="H36:I36 H38:I39">
    <cfRule type="cellIs" dxfId="131" priority="1" operator="between">
      <formula>$L$31</formula>
      <formula>$M$31</formula>
    </cfRule>
  </conditionalFormatting>
  <conditionalFormatting sqref="H36:I36 H38:I39">
    <cfRule type="cellIs" dxfId="130" priority="2" operator="between">
      <formula>$L$30</formula>
      <formula>$M$30</formula>
    </cfRule>
  </conditionalFormatting>
  <conditionalFormatting sqref="H36:I36 H38:I39">
    <cfRule type="cellIs" dxfId="129" priority="3" operator="between">
      <formula>#REF!</formula>
      <formula>$M$29</formula>
    </cfRule>
  </conditionalFormatting>
  <conditionalFormatting sqref="H36">
    <cfRule type="cellIs" dxfId="128" priority="4" operator="between">
      <formula>$K$34</formula>
      <formula>$L$34</formula>
    </cfRule>
  </conditionalFormatting>
  <conditionalFormatting sqref="H36">
    <cfRule type="cellIs" dxfId="127" priority="5" operator="between">
      <formula>$K$32</formula>
      <formula>$L$32</formula>
    </cfRule>
  </conditionalFormatting>
  <conditionalFormatting sqref="H36">
    <cfRule type="cellIs" dxfId="126" priority="6" operator="between">
      <formula>$K$30</formula>
      <formula>$L$30</formula>
    </cfRule>
  </conditionalFormatting>
  <conditionalFormatting sqref="H36">
    <cfRule type="cellIs" dxfId="125" priority="7" operator="between">
      <formula>$K$34</formula>
      <formula>$L$34</formula>
    </cfRule>
  </conditionalFormatting>
  <conditionalFormatting sqref="H36">
    <cfRule type="cellIs" dxfId="124" priority="8" operator="between">
      <formula>$K$32</formula>
      <formula>$L$32</formula>
    </cfRule>
  </conditionalFormatting>
  <conditionalFormatting sqref="H36">
    <cfRule type="cellIs" dxfId="123" priority="9" operator="between">
      <formula>$K$30</formula>
      <formula>$L$30</formula>
    </cfRule>
  </conditionalFormatting>
  <conditionalFormatting sqref="H38">
    <cfRule type="cellIs" dxfId="122" priority="10" operator="between">
      <formula>$K$34</formula>
      <formula>$L$34</formula>
    </cfRule>
  </conditionalFormatting>
  <conditionalFormatting sqref="H38">
    <cfRule type="cellIs" dxfId="121" priority="11" operator="between">
      <formula>$K$32</formula>
      <formula>$L$32</formula>
    </cfRule>
  </conditionalFormatting>
  <conditionalFormatting sqref="H38">
    <cfRule type="cellIs" dxfId="120" priority="12" operator="between">
      <formula>$K$30</formula>
      <formula>$L$30</formula>
    </cfRule>
  </conditionalFormatting>
  <conditionalFormatting sqref="H38">
    <cfRule type="cellIs" dxfId="119" priority="13" operator="between">
      <formula>$K$34</formula>
      <formula>$L$34</formula>
    </cfRule>
  </conditionalFormatting>
  <conditionalFormatting sqref="H38">
    <cfRule type="cellIs" dxfId="118" priority="14" operator="between">
      <formula>$K$32</formula>
      <formula>$L$32</formula>
    </cfRule>
  </conditionalFormatting>
  <conditionalFormatting sqref="H38">
    <cfRule type="cellIs" dxfId="117" priority="15" operator="between">
      <formula>$K$30</formula>
      <formula>$L$30</formula>
    </cfRule>
  </conditionalFormatting>
  <conditionalFormatting sqref="H37:I37">
    <cfRule type="cellIs" dxfId="116" priority="16" operator="between">
      <formula>$L$31</formula>
      <formula>$M$31</formula>
    </cfRule>
  </conditionalFormatting>
  <conditionalFormatting sqref="H37:I37">
    <cfRule type="cellIs" dxfId="115" priority="17" operator="between">
      <formula>$L$30</formula>
      <formula>$M$30</formula>
    </cfRule>
  </conditionalFormatting>
  <conditionalFormatting sqref="H37:I37">
    <cfRule type="cellIs" dxfId="114" priority="18" operator="between">
      <formula>#REF!</formula>
      <formula>$M$29</formula>
    </cfRule>
  </conditionalFormatting>
  <conditionalFormatting sqref="H37">
    <cfRule type="cellIs" dxfId="113" priority="19" operator="between">
      <formula>$K$34</formula>
      <formula>$L$34</formula>
    </cfRule>
  </conditionalFormatting>
  <conditionalFormatting sqref="H37">
    <cfRule type="cellIs" dxfId="112" priority="20" operator="between">
      <formula>$K$32</formula>
      <formula>$L$32</formula>
    </cfRule>
  </conditionalFormatting>
  <conditionalFormatting sqref="H37">
    <cfRule type="cellIs" dxfId="111" priority="21" operator="between">
      <formula>$K$30</formula>
      <formula>$L$30</formula>
    </cfRule>
  </conditionalFormatting>
  <conditionalFormatting sqref="H37">
    <cfRule type="cellIs" dxfId="110" priority="22" operator="between">
      <formula>$K$34</formula>
      <formula>$L$34</formula>
    </cfRule>
  </conditionalFormatting>
  <conditionalFormatting sqref="H37">
    <cfRule type="cellIs" dxfId="109" priority="23" operator="between">
      <formula>$K$32</formula>
      <formula>$L$32</formula>
    </cfRule>
  </conditionalFormatting>
  <conditionalFormatting sqref="H37">
    <cfRule type="cellIs" dxfId="108" priority="24" operator="between">
      <formula>$K$30</formula>
      <formula>$L$30</formula>
    </cfRule>
  </conditionalFormatting>
  <dataValidations count="7">
    <dataValidation type="list" allowBlank="1" showInputMessage="1" showErrorMessage="1" prompt=" - " sqref="C14" xr:uid="{00000000-0002-0000-0400-000000000000}">
      <formula1>$O$55:$O$58</formula1>
    </dataValidation>
    <dataValidation type="list" allowBlank="1" showInputMessage="1" showErrorMessage="1" prompt=" - " sqref="C7" xr:uid="{00000000-0002-0000-0400-000001000000}">
      <formula1>$O$24:$O$37</formula1>
    </dataValidation>
    <dataValidation type="list" allowBlank="1" showInputMessage="1" showErrorMessage="1" prompt=" - " sqref="D24" xr:uid="{00000000-0002-0000-0400-000002000000}">
      <formula1>$O$7:$O$9</formula1>
    </dataValidation>
    <dataValidation type="list" allowBlank="1" showInputMessage="1" showErrorMessage="1" prompt=" - " sqref="L7" xr:uid="{00000000-0002-0000-0400-000003000000}">
      <formula1>$O$18:$O$21</formula1>
    </dataValidation>
    <dataValidation type="list" allowBlank="1" showInputMessage="1" showErrorMessage="1" prompt=" - " sqref="M19:M22 B25 D25 B27" xr:uid="{00000000-0002-0000-0400-000004000000}">
      <formula1>$O$11:$O$16</formula1>
    </dataValidation>
    <dataValidation type="list" allowBlank="1" showInputMessage="1" showErrorMessage="1" prompt=" - " sqref="B24" xr:uid="{00000000-0002-0000-0400-000005000000}">
      <formula1>$O$3:$O$5</formula1>
    </dataValidation>
    <dataValidation type="list" allowBlank="1" showInputMessage="1" showErrorMessage="1" prompt=" - " sqref="C19" xr:uid="{00000000-0002-0000-0400-000006000000}">
      <formula1>$O$46:$O$54</formula1>
    </dataValidation>
  </dataValidations>
  <pageMargins left="0.70866141732283472" right="0.70866141732283472" top="0.74803149606299213" bottom="0.74803149606299213" header="0" footer="0"/>
  <pageSetup scale="24"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400-000007000000}">
          <x14:formula1>
            <xm:f>Listas!$A$37:$A$41</xm:f>
          </x14:formula1>
          <xm:sqref>C9:M9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985"/>
  <sheetViews>
    <sheetView showGridLines="0" view="pageBreakPreview" zoomScale="75" zoomScaleNormal="100" zoomScaleSheetLayoutView="75" workbookViewId="0">
      <selection activeCell="I36" sqref="I36:I38"/>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21.140625" customWidth="1"/>
    <col min="5" max="5" width="15.140625" customWidth="1"/>
    <col min="6" max="6" width="21" customWidth="1"/>
    <col min="7" max="7" width="17.140625" customWidth="1"/>
    <col min="8" max="8" width="16.5703125" customWidth="1"/>
    <col min="9" max="9" width="16.140625" customWidth="1"/>
    <col min="10" max="10" width="13.5703125" customWidth="1"/>
    <col min="11" max="11" width="16.7109375" customWidth="1"/>
    <col min="12" max="12" width="12.7109375" customWidth="1"/>
    <col min="13" max="13" width="17.8554687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360"/>
      <c r="B1" s="336"/>
      <c r="C1" s="363" t="s">
        <v>0</v>
      </c>
      <c r="D1" s="335"/>
      <c r="E1" s="335"/>
      <c r="F1" s="335"/>
      <c r="G1" s="335"/>
      <c r="H1" s="335"/>
      <c r="I1" s="335"/>
      <c r="J1" s="336"/>
      <c r="K1" s="364" t="s">
        <v>1</v>
      </c>
      <c r="L1" s="322"/>
      <c r="M1" s="323"/>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361"/>
      <c r="B2" s="362"/>
      <c r="C2" s="361"/>
      <c r="D2" s="345"/>
      <c r="E2" s="345"/>
      <c r="F2" s="345"/>
      <c r="G2" s="345"/>
      <c r="H2" s="345"/>
      <c r="I2" s="345"/>
      <c r="J2" s="362"/>
      <c r="K2" s="364" t="s">
        <v>2</v>
      </c>
      <c r="L2" s="322"/>
      <c r="M2" s="323"/>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337"/>
      <c r="B3" s="339"/>
      <c r="C3" s="337"/>
      <c r="D3" s="338"/>
      <c r="E3" s="338"/>
      <c r="F3" s="338"/>
      <c r="G3" s="338"/>
      <c r="H3" s="338"/>
      <c r="I3" s="338"/>
      <c r="J3" s="339"/>
      <c r="K3" s="364" t="s">
        <v>4</v>
      </c>
      <c r="L3" s="322"/>
      <c r="M3" s="323"/>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331" t="s">
        <v>7</v>
      </c>
      <c r="B5" s="322"/>
      <c r="C5" s="322"/>
      <c r="D5" s="322"/>
      <c r="E5" s="322"/>
      <c r="F5" s="322"/>
      <c r="G5" s="322"/>
      <c r="H5" s="322"/>
      <c r="I5" s="322"/>
      <c r="J5" s="322"/>
      <c r="K5" s="322"/>
      <c r="L5" s="322"/>
      <c r="M5" s="323"/>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321" t="s">
        <v>10</v>
      </c>
      <c r="B7" s="323"/>
      <c r="C7" s="359" t="s">
        <v>11</v>
      </c>
      <c r="D7" s="322"/>
      <c r="E7" s="322"/>
      <c r="F7" s="322"/>
      <c r="G7" s="322"/>
      <c r="H7" s="323"/>
      <c r="I7" s="321" t="s">
        <v>12</v>
      </c>
      <c r="J7" s="322"/>
      <c r="K7" s="323"/>
      <c r="L7" s="365" t="s">
        <v>13</v>
      </c>
      <c r="M7" s="323"/>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321" t="s">
        <v>15</v>
      </c>
      <c r="B8" s="323"/>
      <c r="C8" s="359" t="s">
        <v>16</v>
      </c>
      <c r="D8" s="322"/>
      <c r="E8" s="322"/>
      <c r="F8" s="322"/>
      <c r="G8" s="322"/>
      <c r="H8" s="322"/>
      <c r="I8" s="322"/>
      <c r="J8" s="322"/>
      <c r="K8" s="322"/>
      <c r="L8" s="322"/>
      <c r="M8" s="323"/>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321" t="s">
        <v>18</v>
      </c>
      <c r="B9" s="323"/>
      <c r="C9" s="359" t="s">
        <v>179</v>
      </c>
      <c r="D9" s="322"/>
      <c r="E9" s="322"/>
      <c r="F9" s="322"/>
      <c r="G9" s="322"/>
      <c r="H9" s="322"/>
      <c r="I9" s="322"/>
      <c r="J9" s="322"/>
      <c r="K9" s="322"/>
      <c r="L9" s="322"/>
      <c r="M9" s="323"/>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321" t="s">
        <v>22</v>
      </c>
      <c r="B11" s="323"/>
      <c r="C11" s="359" t="s">
        <v>156</v>
      </c>
      <c r="D11" s="322"/>
      <c r="E11" s="322"/>
      <c r="F11" s="322"/>
      <c r="G11" s="322"/>
      <c r="H11" s="322"/>
      <c r="I11" s="322"/>
      <c r="J11" s="322"/>
      <c r="K11" s="14" t="s">
        <v>24</v>
      </c>
      <c r="L11" s="365" t="s">
        <v>149</v>
      </c>
      <c r="M11" s="323"/>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321" t="s">
        <v>27</v>
      </c>
      <c r="B12" s="323"/>
      <c r="C12" s="359" t="s">
        <v>157</v>
      </c>
      <c r="D12" s="322"/>
      <c r="E12" s="322"/>
      <c r="F12" s="322"/>
      <c r="G12" s="322"/>
      <c r="H12" s="322"/>
      <c r="I12" s="322"/>
      <c r="J12" s="322"/>
      <c r="K12" s="322"/>
      <c r="L12" s="322"/>
      <c r="M12" s="323"/>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60.75" customHeight="1" x14ac:dyDescent="0.2">
      <c r="A13" s="321" t="s">
        <v>30</v>
      </c>
      <c r="B13" s="323"/>
      <c r="C13" s="359" t="s">
        <v>198</v>
      </c>
      <c r="D13" s="322"/>
      <c r="E13" s="322"/>
      <c r="F13" s="322"/>
      <c r="G13" s="322"/>
      <c r="H13" s="322"/>
      <c r="I13" s="322"/>
      <c r="J13" s="322"/>
      <c r="K13" s="322"/>
      <c r="L13" s="322"/>
      <c r="M13" s="323"/>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321" t="s">
        <v>33</v>
      </c>
      <c r="B14" s="323"/>
      <c r="C14" s="359" t="s">
        <v>34</v>
      </c>
      <c r="D14" s="322"/>
      <c r="E14" s="322"/>
      <c r="F14" s="322"/>
      <c r="G14" s="322"/>
      <c r="H14" s="322"/>
      <c r="I14" s="322"/>
      <c r="J14" s="322"/>
      <c r="K14" s="322"/>
      <c r="L14" s="322"/>
      <c r="M14" s="323"/>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321" t="s">
        <v>36</v>
      </c>
      <c r="B15" s="323"/>
      <c r="C15" s="359" t="s">
        <v>182</v>
      </c>
      <c r="D15" s="322"/>
      <c r="E15" s="322"/>
      <c r="F15" s="322"/>
      <c r="G15" s="322"/>
      <c r="H15" s="322"/>
      <c r="I15" s="322"/>
      <c r="J15" s="322"/>
      <c r="K15" s="322"/>
      <c r="L15" s="322"/>
      <c r="M15" s="323"/>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334" t="s">
        <v>39</v>
      </c>
      <c r="B17" s="336"/>
      <c r="C17" s="334" t="s">
        <v>40</v>
      </c>
      <c r="D17" s="336"/>
      <c r="E17" s="367" t="s">
        <v>41</v>
      </c>
      <c r="F17" s="368"/>
      <c r="G17" s="368"/>
      <c r="H17" s="368"/>
      <c r="I17" s="368"/>
      <c r="J17" s="368"/>
      <c r="K17" s="368"/>
      <c r="L17" s="368"/>
      <c r="M17" s="329"/>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337"/>
      <c r="B18" s="339"/>
      <c r="C18" s="337"/>
      <c r="D18" s="339"/>
      <c r="E18" s="15" t="s">
        <v>43</v>
      </c>
      <c r="F18" s="321" t="s">
        <v>44</v>
      </c>
      <c r="G18" s="322"/>
      <c r="H18" s="323"/>
      <c r="I18" s="16" t="s">
        <v>45</v>
      </c>
      <c r="J18" s="321" t="s">
        <v>169</v>
      </c>
      <c r="K18" s="322"/>
      <c r="L18" s="323"/>
      <c r="M18" s="15"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372" t="s">
        <v>158</v>
      </c>
      <c r="B19" s="336"/>
      <c r="C19" s="366" t="s">
        <v>51</v>
      </c>
      <c r="D19" s="336"/>
      <c r="E19" s="17">
        <v>1</v>
      </c>
      <c r="F19" s="324" t="s">
        <v>159</v>
      </c>
      <c r="G19" s="322"/>
      <c r="H19" s="323"/>
      <c r="I19" s="18" t="s">
        <v>51</v>
      </c>
      <c r="J19" s="325" t="s">
        <v>160</v>
      </c>
      <c r="K19" s="322"/>
      <c r="L19" s="323"/>
      <c r="M19" s="19" t="s">
        <v>32</v>
      </c>
      <c r="N19" s="1"/>
      <c r="O19" s="1" t="s">
        <v>53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361"/>
      <c r="B20" s="362"/>
      <c r="C20" s="361"/>
      <c r="D20" s="362"/>
      <c r="E20" s="17">
        <v>2</v>
      </c>
      <c r="F20" s="324" t="s">
        <v>161</v>
      </c>
      <c r="G20" s="322"/>
      <c r="H20" s="323"/>
      <c r="I20" s="18" t="s">
        <v>51</v>
      </c>
      <c r="J20" s="325" t="s">
        <v>162</v>
      </c>
      <c r="K20" s="322"/>
      <c r="L20" s="323"/>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361"/>
      <c r="B21" s="362"/>
      <c r="C21" s="361"/>
      <c r="D21" s="362"/>
      <c r="E21" s="17"/>
      <c r="F21" s="324"/>
      <c r="G21" s="322"/>
      <c r="H21" s="323"/>
      <c r="I21" s="18"/>
      <c r="J21" s="325"/>
      <c r="K21" s="322"/>
      <c r="L21" s="323"/>
      <c r="M21" s="19"/>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337"/>
      <c r="B22" s="339"/>
      <c r="C22" s="337"/>
      <c r="D22" s="339"/>
      <c r="E22" s="17"/>
      <c r="F22" s="324"/>
      <c r="G22" s="322"/>
      <c r="H22" s="323"/>
      <c r="I22" s="18"/>
      <c r="J22" s="325"/>
      <c r="K22" s="322"/>
      <c r="L22" s="323"/>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57</v>
      </c>
      <c r="B24" s="20" t="s">
        <v>8</v>
      </c>
      <c r="C24" s="21" t="s">
        <v>58</v>
      </c>
      <c r="D24" s="20" t="s">
        <v>17</v>
      </c>
      <c r="E24" s="15" t="s">
        <v>59</v>
      </c>
      <c r="F24" s="22" t="s">
        <v>199</v>
      </c>
      <c r="G24" s="15" t="s">
        <v>174</v>
      </c>
      <c r="H24" s="68" t="s">
        <v>60</v>
      </c>
      <c r="I24" s="15" t="s">
        <v>61</v>
      </c>
      <c r="J24" s="68" t="s">
        <v>60</v>
      </c>
      <c r="K24" s="15" t="s">
        <v>62</v>
      </c>
      <c r="L24" s="326" t="s">
        <v>60</v>
      </c>
      <c r="M24" s="323"/>
      <c r="N24" s="1"/>
      <c r="O24" s="23" t="s">
        <v>63</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332" t="s">
        <v>64</v>
      </c>
      <c r="B25" s="373" t="s">
        <v>32</v>
      </c>
      <c r="C25" s="332" t="s">
        <v>65</v>
      </c>
      <c r="D25" s="373" t="s">
        <v>32</v>
      </c>
      <c r="E25" s="332" t="s">
        <v>66</v>
      </c>
      <c r="F25" s="24" t="s">
        <v>67</v>
      </c>
      <c r="G25" s="25">
        <v>2020</v>
      </c>
      <c r="H25" s="25">
        <v>2021</v>
      </c>
      <c r="I25" s="25">
        <v>2022</v>
      </c>
      <c r="J25" s="25">
        <v>2023</v>
      </c>
      <c r="K25" s="25">
        <v>2024</v>
      </c>
      <c r="L25" s="327" t="s">
        <v>68</v>
      </c>
      <c r="M25" s="323"/>
      <c r="N25" s="1"/>
      <c r="O25" s="23" t="s">
        <v>69</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333"/>
      <c r="B26" s="338"/>
      <c r="C26" s="333"/>
      <c r="D26" s="338"/>
      <c r="E26" s="374"/>
      <c r="F26" s="26" t="s">
        <v>70</v>
      </c>
      <c r="G26" s="68" t="s">
        <v>60</v>
      </c>
      <c r="H26" s="68" t="s">
        <v>60</v>
      </c>
      <c r="I26" s="68" t="s">
        <v>60</v>
      </c>
      <c r="J26" s="68" t="s">
        <v>60</v>
      </c>
      <c r="K26" s="68" t="s">
        <v>60</v>
      </c>
      <c r="L26" s="378" t="s">
        <v>60</v>
      </c>
      <c r="M26" s="322"/>
      <c r="N26" s="1"/>
      <c r="O26" s="23" t="s">
        <v>71</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7"/>
      <c r="B27" s="28"/>
      <c r="C27" s="29"/>
      <c r="D27" s="29"/>
      <c r="E27" s="333"/>
      <c r="F27" s="30" t="s">
        <v>72</v>
      </c>
      <c r="G27" s="68" t="s">
        <v>60</v>
      </c>
      <c r="H27" s="68" t="s">
        <v>60</v>
      </c>
      <c r="I27" s="68" t="s">
        <v>60</v>
      </c>
      <c r="J27" s="68" t="s">
        <v>60</v>
      </c>
      <c r="K27" s="68" t="s">
        <v>60</v>
      </c>
      <c r="L27" s="326" t="s">
        <v>60</v>
      </c>
      <c r="M27" s="323"/>
      <c r="N27" s="1"/>
      <c r="O27" s="23" t="s">
        <v>73</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3" t="s">
        <v>74</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334" t="s">
        <v>75</v>
      </c>
      <c r="B29" s="335"/>
      <c r="C29" s="336"/>
      <c r="D29" s="328" t="s">
        <v>76</v>
      </c>
      <c r="E29" s="329"/>
      <c r="F29" s="71">
        <v>0</v>
      </c>
      <c r="G29" s="32" t="s">
        <v>77</v>
      </c>
      <c r="H29" s="72" t="s">
        <v>163</v>
      </c>
      <c r="I29" s="369" t="s">
        <v>78</v>
      </c>
      <c r="J29" s="335"/>
      <c r="K29" s="34"/>
      <c r="L29" s="370"/>
      <c r="M29" s="336"/>
      <c r="N29" s="1"/>
      <c r="O29" s="23" t="s">
        <v>79</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361"/>
      <c r="B30" s="345"/>
      <c r="C30" s="362"/>
      <c r="D30" s="330" t="s">
        <v>80</v>
      </c>
      <c r="E30" s="329"/>
      <c r="F30" s="35"/>
      <c r="G30" s="36"/>
      <c r="H30" s="37"/>
      <c r="I30" s="38"/>
      <c r="J30" s="39"/>
      <c r="K30" s="39"/>
      <c r="L30" s="344"/>
      <c r="M30" s="362"/>
      <c r="N30" s="1"/>
      <c r="O30" s="23" t="s">
        <v>81</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337"/>
      <c r="B31" s="338"/>
      <c r="C31" s="339"/>
      <c r="D31" s="375" t="s">
        <v>82</v>
      </c>
      <c r="E31" s="323"/>
      <c r="F31" s="73">
        <v>1</v>
      </c>
      <c r="G31" s="41" t="s">
        <v>77</v>
      </c>
      <c r="H31" s="42" t="s">
        <v>164</v>
      </c>
      <c r="I31" s="43"/>
      <c r="J31" s="44"/>
      <c r="K31" s="44"/>
      <c r="L31" s="371"/>
      <c r="M31" s="339"/>
      <c r="N31" s="1"/>
      <c r="O31" s="23" t="s">
        <v>177</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3" t="s">
        <v>84</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331" t="s">
        <v>85</v>
      </c>
      <c r="B33" s="322"/>
      <c r="C33" s="322"/>
      <c r="D33" s="322"/>
      <c r="E33" s="322"/>
      <c r="F33" s="322"/>
      <c r="G33" s="322"/>
      <c r="H33" s="322"/>
      <c r="I33" s="322"/>
      <c r="J33" s="322"/>
      <c r="K33" s="322"/>
      <c r="L33" s="322"/>
      <c r="M33" s="323"/>
      <c r="N33" s="1"/>
      <c r="O33" s="23" t="s">
        <v>11</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1"/>
      <c r="H34" s="1"/>
      <c r="I34" s="1"/>
      <c r="J34" s="1"/>
      <c r="K34" s="1"/>
      <c r="L34" s="1"/>
      <c r="M34" s="13"/>
      <c r="N34" s="1"/>
      <c r="O34" s="23" t="s">
        <v>86</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84.75" customHeight="1" thickBot="1" x14ac:dyDescent="0.25">
      <c r="A35" s="45"/>
      <c r="D35" s="74" t="s">
        <v>209</v>
      </c>
      <c r="E35" s="75" t="s">
        <v>206</v>
      </c>
      <c r="F35" s="75" t="s">
        <v>159</v>
      </c>
      <c r="G35" s="75" t="s">
        <v>161</v>
      </c>
      <c r="H35" s="76" t="s">
        <v>207</v>
      </c>
      <c r="I35" s="77" t="s">
        <v>208</v>
      </c>
      <c r="J35" s="1"/>
      <c r="K35" s="1"/>
      <c r="L35" s="1"/>
      <c r="M35" s="50"/>
      <c r="N35" s="1"/>
      <c r="O35" s="23" t="s">
        <v>91</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41.25" customHeight="1" x14ac:dyDescent="0.2">
      <c r="A36" s="45"/>
      <c r="D36" s="210" t="s">
        <v>92</v>
      </c>
      <c r="E36" s="244" t="s">
        <v>199</v>
      </c>
      <c r="F36" s="211">
        <v>114474399.12</v>
      </c>
      <c r="G36" s="211">
        <v>115077298.632</v>
      </c>
      <c r="H36" s="212">
        <f t="shared" ref="H36:H39" si="2">+F36-G36</f>
        <v>-602899.51199999452</v>
      </c>
      <c r="I36" s="213" t="s">
        <v>199</v>
      </c>
      <c r="J36" s="1"/>
      <c r="K36" s="1"/>
      <c r="L36" s="1"/>
      <c r="M36" s="50"/>
      <c r="N36" s="1"/>
      <c r="O36" s="23" t="s">
        <v>93</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5"/>
      <c r="D37" s="214" t="s">
        <v>94</v>
      </c>
      <c r="E37" s="243" t="s">
        <v>199</v>
      </c>
      <c r="F37" s="54">
        <v>124339852.12</v>
      </c>
      <c r="G37" s="54">
        <v>134561587.11199999</v>
      </c>
      <c r="H37" s="209">
        <f>+F37-G37</f>
        <v>-10221734.991999984</v>
      </c>
      <c r="I37" s="215" t="s">
        <v>199</v>
      </c>
      <c r="J37" s="1"/>
      <c r="K37" s="1"/>
      <c r="L37" s="1"/>
      <c r="M37" s="50"/>
      <c r="N37" s="1"/>
      <c r="O37" s="23" t="s">
        <v>95</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5"/>
      <c r="D38" s="214" t="s">
        <v>96</v>
      </c>
      <c r="E38" s="243" t="s">
        <v>199</v>
      </c>
      <c r="F38" s="54">
        <v>122406679.12</v>
      </c>
      <c r="G38" s="54">
        <v>227799143.31999999</v>
      </c>
      <c r="H38" s="209">
        <f t="shared" si="2"/>
        <v>-105392464.19999999</v>
      </c>
      <c r="I38" s="215" t="s">
        <v>199</v>
      </c>
      <c r="J38" s="1"/>
      <c r="K38" s="1"/>
      <c r="L38" s="1"/>
      <c r="M38" s="50"/>
      <c r="N38" s="1"/>
      <c r="O38" s="2" t="s">
        <v>97</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5"/>
      <c r="D39" s="216" t="s">
        <v>98</v>
      </c>
      <c r="E39" s="245" t="s">
        <v>199</v>
      </c>
      <c r="F39" s="217"/>
      <c r="G39" s="217"/>
      <c r="H39" s="218">
        <f t="shared" si="2"/>
        <v>0</v>
      </c>
      <c r="I39" s="219"/>
      <c r="J39" s="1"/>
      <c r="K39" s="1"/>
      <c r="L39" s="1"/>
      <c r="M39" s="50"/>
      <c r="N39" s="1"/>
      <c r="O39" s="58" t="s">
        <v>99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58"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6.5" customHeight="1" thickBot="1" x14ac:dyDescent="0.25">
      <c r="A41" s="12"/>
      <c r="B41" s="1"/>
      <c r="C41" s="1"/>
      <c r="D41" s="1"/>
      <c r="E41" s="1"/>
      <c r="F41" s="1"/>
      <c r="G41" s="1"/>
      <c r="H41" s="1"/>
      <c r="I41" s="1"/>
      <c r="J41" s="1"/>
      <c r="K41" s="1"/>
      <c r="L41" s="1"/>
      <c r="M41" s="13"/>
      <c r="N41" s="1"/>
      <c r="O41" s="2" t="s">
        <v>113</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3.5" customHeight="1" x14ac:dyDescent="0.2">
      <c r="A42" s="331" t="s">
        <v>114</v>
      </c>
      <c r="B42" s="322"/>
      <c r="C42" s="322"/>
      <c r="D42" s="322"/>
      <c r="E42" s="322"/>
      <c r="F42" s="322"/>
      <c r="G42" s="322"/>
      <c r="H42" s="322"/>
      <c r="I42" s="322"/>
      <c r="J42" s="322"/>
      <c r="K42" s="322"/>
      <c r="L42" s="322"/>
      <c r="M42" s="323"/>
      <c r="N42" s="1"/>
      <c r="O42" s="1" t="s">
        <v>115</v>
      </c>
      <c r="P42" s="1"/>
      <c r="Q42" s="1"/>
      <c r="R42" s="1"/>
      <c r="S42" s="1"/>
      <c r="T42" s="1"/>
      <c r="U42" s="1"/>
      <c r="V42" s="1"/>
      <c r="W42" s="1"/>
      <c r="X42" s="1"/>
      <c r="Y42" s="1"/>
      <c r="Z42" s="1"/>
      <c r="AA42" s="1"/>
      <c r="AB42" s="1"/>
      <c r="AC42" s="1"/>
      <c r="AD42" s="1"/>
      <c r="AE42" s="1"/>
      <c r="AF42" s="1"/>
      <c r="AG42" s="1"/>
      <c r="AH42" s="1"/>
      <c r="AI42" s="1"/>
      <c r="AJ42" s="1"/>
      <c r="AK42" s="1"/>
      <c r="AM42" s="1"/>
      <c r="AN42" s="1" t="e">
        <f>#REF!+1</f>
        <v>#REF!</v>
      </c>
    </row>
    <row r="43" spans="1:40" ht="13.5" customHeight="1" x14ac:dyDescent="0.2">
      <c r="A43" s="12"/>
      <c r="B43" s="1"/>
      <c r="C43" s="1"/>
      <c r="D43" s="1"/>
      <c r="E43" s="1"/>
      <c r="F43" s="1"/>
      <c r="G43" s="1"/>
      <c r="H43" s="1"/>
      <c r="I43" s="1"/>
      <c r="J43" s="1"/>
      <c r="K43" s="1"/>
      <c r="L43" s="1"/>
      <c r="M43" s="13"/>
      <c r="N43" s="1"/>
      <c r="O43" s="1" t="s">
        <v>116</v>
      </c>
      <c r="P43" s="1"/>
      <c r="Q43" s="1"/>
      <c r="R43" s="1"/>
      <c r="S43" s="1"/>
      <c r="T43" s="1"/>
      <c r="U43" s="1"/>
      <c r="V43" s="1"/>
      <c r="W43" s="1"/>
      <c r="X43" s="1"/>
      <c r="Y43" s="1"/>
      <c r="Z43" s="1"/>
      <c r="AA43" s="1"/>
      <c r="AB43" s="1"/>
      <c r="AC43" s="1"/>
      <c r="AD43" s="1"/>
      <c r="AE43" s="1"/>
      <c r="AF43" s="1"/>
      <c r="AG43" s="1"/>
      <c r="AH43" s="1"/>
      <c r="AI43" s="1"/>
      <c r="AJ43" s="1"/>
      <c r="AK43" s="1"/>
      <c r="AM43" s="1"/>
      <c r="AN43" s="1" t="e">
        <f t="shared" ref="AN43:AN44" si="3">AN42+1</f>
        <v>#REF!</v>
      </c>
    </row>
    <row r="44" spans="1:40" ht="25.5" customHeight="1" x14ac:dyDescent="0.2">
      <c r="A44" s="332" t="s">
        <v>117</v>
      </c>
      <c r="B44" s="334" t="s">
        <v>118</v>
      </c>
      <c r="C44" s="335"/>
      <c r="D44" s="335"/>
      <c r="E44" s="336"/>
      <c r="F44" s="321" t="s">
        <v>119</v>
      </c>
      <c r="G44" s="323"/>
      <c r="H44" s="334" t="s">
        <v>120</v>
      </c>
      <c r="I44" s="335"/>
      <c r="J44" s="335"/>
      <c r="K44" s="335"/>
      <c r="L44" s="335"/>
      <c r="M44" s="336"/>
      <c r="N44" s="1"/>
      <c r="O44" s="1" t="s">
        <v>121</v>
      </c>
      <c r="P44" s="1"/>
      <c r="Q44" s="1"/>
      <c r="R44" s="1"/>
      <c r="S44" s="1"/>
      <c r="T44" s="1"/>
      <c r="U44" s="1"/>
      <c r="V44" s="1"/>
      <c r="W44" s="1"/>
      <c r="X44" s="1"/>
      <c r="Y44" s="1"/>
      <c r="Z44" s="1"/>
      <c r="AA44" s="1"/>
      <c r="AB44" s="1"/>
      <c r="AC44" s="1"/>
      <c r="AD44" s="1"/>
      <c r="AE44" s="1"/>
      <c r="AF44" s="1"/>
      <c r="AG44" s="1"/>
      <c r="AH44" s="1"/>
      <c r="AI44" s="1"/>
      <c r="AJ44" s="1"/>
      <c r="AK44" s="1"/>
      <c r="AM44" s="1"/>
      <c r="AN44" s="1" t="e">
        <f t="shared" si="3"/>
        <v>#REF!</v>
      </c>
    </row>
    <row r="45" spans="1:40" ht="25.5" customHeight="1" x14ac:dyDescent="0.2">
      <c r="A45" s="333"/>
      <c r="B45" s="337"/>
      <c r="C45" s="338"/>
      <c r="D45" s="338"/>
      <c r="E45" s="339"/>
      <c r="F45" s="15" t="s">
        <v>122</v>
      </c>
      <c r="G45" s="16" t="s">
        <v>123</v>
      </c>
      <c r="H45" s="337"/>
      <c r="I45" s="338"/>
      <c r="J45" s="338"/>
      <c r="K45" s="338"/>
      <c r="L45" s="338"/>
      <c r="M45" s="339"/>
      <c r="N45" s="1"/>
      <c r="O45" s="1" t="s">
        <v>34</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62.75" customHeight="1" thickBot="1" x14ac:dyDescent="0.25">
      <c r="A46" s="59" t="s">
        <v>92</v>
      </c>
      <c r="B46" s="352" t="s">
        <v>210</v>
      </c>
      <c r="C46" s="376"/>
      <c r="D46" s="376"/>
      <c r="E46" s="377"/>
      <c r="F46" s="60"/>
      <c r="G46" s="61" t="s">
        <v>186</v>
      </c>
      <c r="H46" s="358"/>
      <c r="I46" s="322"/>
      <c r="J46" s="322"/>
      <c r="K46" s="322"/>
      <c r="L46" s="322"/>
      <c r="M46" s="323"/>
      <c r="N46" s="1"/>
      <c r="O46" s="1"/>
      <c r="P46" s="1"/>
      <c r="Q46" s="1"/>
      <c r="R46" s="1"/>
      <c r="S46" s="1"/>
      <c r="T46" s="1"/>
      <c r="U46" s="1"/>
      <c r="V46" s="1"/>
      <c r="W46" s="1"/>
      <c r="X46" s="1"/>
      <c r="Y46" s="1"/>
      <c r="Z46" s="1"/>
      <c r="AA46" s="1"/>
      <c r="AB46" s="1"/>
      <c r="AC46" s="1"/>
      <c r="AD46" s="1"/>
      <c r="AE46" s="1"/>
      <c r="AF46" s="1"/>
      <c r="AG46" s="1"/>
      <c r="AH46" s="1"/>
      <c r="AI46" s="1"/>
      <c r="AJ46" s="1"/>
      <c r="AK46" s="1"/>
      <c r="AM46" s="1"/>
      <c r="AN46" s="1" t="e">
        <f>AN44+1</f>
        <v>#REF!</v>
      </c>
    </row>
    <row r="47" spans="1:40" ht="168" customHeight="1" thickBot="1" x14ac:dyDescent="0.25">
      <c r="A47" s="59" t="s">
        <v>94</v>
      </c>
      <c r="B47" s="352" t="s">
        <v>211</v>
      </c>
      <c r="C47" s="376"/>
      <c r="D47" s="376"/>
      <c r="E47" s="377"/>
      <c r="F47" s="60"/>
      <c r="G47" s="61" t="s">
        <v>186</v>
      </c>
      <c r="H47" s="358"/>
      <c r="I47" s="322"/>
      <c r="J47" s="322"/>
      <c r="K47" s="322"/>
      <c r="L47" s="322"/>
      <c r="M47" s="323"/>
      <c r="N47" s="1"/>
      <c r="O47" s="1"/>
      <c r="P47" s="1"/>
      <c r="Q47" s="1"/>
      <c r="R47" s="1"/>
      <c r="S47" s="1"/>
      <c r="T47" s="1"/>
      <c r="U47" s="1"/>
      <c r="V47" s="1"/>
      <c r="W47" s="1"/>
      <c r="X47" s="1"/>
      <c r="Y47" s="1"/>
      <c r="Z47" s="1"/>
      <c r="AA47" s="1"/>
      <c r="AB47" s="1"/>
      <c r="AC47" s="1"/>
      <c r="AD47" s="1"/>
      <c r="AE47" s="1"/>
      <c r="AF47" s="1"/>
      <c r="AG47" s="1"/>
      <c r="AH47" s="1"/>
      <c r="AI47" s="1"/>
      <c r="AJ47" s="1"/>
      <c r="AK47" s="1"/>
      <c r="AM47" s="1"/>
      <c r="AN47" s="1" t="e">
        <f>AN46+1</f>
        <v>#REF!</v>
      </c>
    </row>
    <row r="48" spans="1:40" ht="170.25" customHeight="1" thickBot="1" x14ac:dyDescent="0.25">
      <c r="A48" s="59" t="s">
        <v>124</v>
      </c>
      <c r="B48" s="352" t="s">
        <v>223</v>
      </c>
      <c r="C48" s="322"/>
      <c r="D48" s="322"/>
      <c r="E48" s="323"/>
      <c r="F48" s="60"/>
      <c r="G48" s="61" t="s">
        <v>186</v>
      </c>
      <c r="H48" s="358"/>
      <c r="I48" s="322"/>
      <c r="J48" s="322"/>
      <c r="K48" s="322"/>
      <c r="L48" s="322"/>
      <c r="M48" s="323"/>
      <c r="N48" s="1"/>
      <c r="O48" s="1"/>
      <c r="P48" s="1"/>
      <c r="Q48" s="1"/>
      <c r="R48" s="1"/>
      <c r="S48" s="1"/>
      <c r="T48" s="1"/>
      <c r="U48" s="1"/>
      <c r="V48" s="1"/>
      <c r="W48" s="1"/>
      <c r="X48" s="1"/>
      <c r="Y48" s="1"/>
      <c r="Z48" s="1"/>
      <c r="AA48" s="1"/>
      <c r="AB48" s="1"/>
      <c r="AC48" s="1"/>
      <c r="AD48" s="1"/>
      <c r="AE48" s="1"/>
      <c r="AF48" s="1"/>
      <c r="AG48" s="1"/>
      <c r="AH48" s="1"/>
      <c r="AI48" s="1"/>
      <c r="AJ48" s="1"/>
      <c r="AK48" s="1"/>
      <c r="AM48" s="1"/>
      <c r="AN48" s="1" t="e">
        <f>#REF!+1</f>
        <v>#REF!</v>
      </c>
    </row>
    <row r="49" spans="1:40" ht="175.5" customHeight="1" thickBot="1" x14ac:dyDescent="0.25">
      <c r="A49" s="59" t="s">
        <v>98</v>
      </c>
      <c r="B49" s="352"/>
      <c r="C49" s="322"/>
      <c r="D49" s="322"/>
      <c r="E49" s="323"/>
      <c r="F49" s="60"/>
      <c r="G49" s="80"/>
      <c r="H49" s="358"/>
      <c r="I49" s="322"/>
      <c r="J49" s="322"/>
      <c r="K49" s="322"/>
      <c r="L49" s="322"/>
      <c r="M49" s="323"/>
      <c r="N49" s="1"/>
      <c r="O49" s="1"/>
      <c r="P49" s="1"/>
      <c r="Q49" s="1"/>
      <c r="R49" s="1"/>
      <c r="S49" s="1"/>
      <c r="T49" s="1"/>
      <c r="U49" s="1"/>
      <c r="V49" s="1"/>
      <c r="W49" s="1"/>
      <c r="X49" s="1"/>
      <c r="Y49" s="1"/>
      <c r="Z49" s="1"/>
      <c r="AA49" s="1"/>
      <c r="AB49" s="1"/>
      <c r="AC49" s="1"/>
      <c r="AD49" s="1"/>
      <c r="AE49" s="1"/>
      <c r="AF49" s="1"/>
      <c r="AG49" s="1"/>
      <c r="AH49" s="1"/>
      <c r="AI49" s="1"/>
      <c r="AJ49" s="1"/>
      <c r="AK49" s="1"/>
      <c r="AM49" s="1"/>
      <c r="AN49" s="1" t="e">
        <f>AN48+1</f>
        <v>#REF!</v>
      </c>
    </row>
    <row r="50" spans="1:40" ht="27" customHeight="1" thickBot="1" x14ac:dyDescent="0.25">
      <c r="A50" s="59" t="s">
        <v>125</v>
      </c>
      <c r="B50" s="352"/>
      <c r="C50" s="353"/>
      <c r="D50" s="353"/>
      <c r="E50" s="354"/>
      <c r="F50" s="60"/>
      <c r="G50" s="80"/>
      <c r="H50" s="358"/>
      <c r="I50" s="322"/>
      <c r="J50" s="322"/>
      <c r="K50" s="322"/>
      <c r="L50" s="322"/>
      <c r="M50" s="323"/>
      <c r="N50" s="1"/>
      <c r="O50" s="1"/>
      <c r="P50" s="1"/>
      <c r="Q50" s="1"/>
      <c r="R50" s="1"/>
      <c r="S50" s="1"/>
      <c r="T50" s="1"/>
      <c r="U50" s="1"/>
      <c r="V50" s="1"/>
      <c r="W50" s="1"/>
      <c r="X50" s="1"/>
      <c r="Y50" s="1"/>
      <c r="Z50" s="1"/>
      <c r="AA50" s="1"/>
      <c r="AB50" s="1"/>
      <c r="AC50" s="1"/>
      <c r="AD50" s="1"/>
      <c r="AE50" s="1"/>
      <c r="AF50" s="1"/>
      <c r="AG50" s="1"/>
      <c r="AH50" s="1"/>
      <c r="AI50" s="1"/>
      <c r="AJ50" s="1"/>
      <c r="AK50" s="1"/>
      <c r="AM50" s="1"/>
      <c r="AN50" s="1" t="e">
        <f>#REF!+1</f>
        <v>#REF!</v>
      </c>
    </row>
    <row r="51" spans="1:40" ht="24.75" customHeight="1" x14ac:dyDescent="0.2">
      <c r="A51" s="1"/>
      <c r="B51" s="340"/>
      <c r="C51" s="341"/>
      <c r="D51" s="341"/>
      <c r="E51" s="341"/>
      <c r="F51" s="341"/>
      <c r="G51" s="341"/>
      <c r="H51" s="341"/>
      <c r="I51" s="341"/>
      <c r="J51" s="340"/>
      <c r="K51" s="341"/>
      <c r="L51" s="341"/>
      <c r="M51" s="341"/>
      <c r="N51" s="1"/>
      <c r="O51" s="1"/>
      <c r="P51" s="1"/>
      <c r="Q51" s="1"/>
      <c r="R51" s="1"/>
      <c r="S51" s="1"/>
      <c r="T51" s="1"/>
      <c r="U51" s="1"/>
      <c r="V51" s="1"/>
      <c r="W51" s="1"/>
      <c r="X51" s="1"/>
      <c r="Y51" s="1"/>
      <c r="Z51" s="1"/>
      <c r="AA51" s="1"/>
      <c r="AB51" s="1"/>
      <c r="AC51" s="1"/>
      <c r="AD51" s="1"/>
      <c r="AE51" s="1"/>
      <c r="AF51" s="1"/>
      <c r="AG51" s="1"/>
      <c r="AH51" s="1"/>
      <c r="AI51" s="1"/>
      <c r="AJ51" s="1"/>
      <c r="AK51" s="1"/>
      <c r="AM51" s="1"/>
      <c r="AN51" s="1" t="e">
        <f t="shared" ref="AN51:AN53" si="4">AN50+1</f>
        <v>#REF!</v>
      </c>
    </row>
    <row r="52" spans="1:40" ht="24.75" hidden="1" customHeight="1" x14ac:dyDescent="0.2">
      <c r="A52" s="1"/>
      <c r="B52" s="340"/>
      <c r="C52" s="341"/>
      <c r="D52" s="341"/>
      <c r="E52" s="341"/>
      <c r="F52" s="341"/>
      <c r="G52" s="341"/>
      <c r="H52" s="341"/>
      <c r="I52" s="341"/>
      <c r="J52" s="340"/>
      <c r="K52" s="341"/>
      <c r="L52" s="341"/>
      <c r="M52" s="341"/>
      <c r="N52" s="1"/>
      <c r="O52" s="1"/>
      <c r="P52" s="1"/>
      <c r="Q52" s="1"/>
      <c r="R52" s="1"/>
      <c r="S52" s="1"/>
      <c r="T52" s="1"/>
      <c r="U52" s="1"/>
      <c r="V52" s="1"/>
      <c r="W52" s="1"/>
      <c r="X52" s="1"/>
      <c r="Y52" s="1"/>
      <c r="Z52" s="1"/>
      <c r="AA52" s="1"/>
      <c r="AB52" s="1"/>
      <c r="AC52" s="1"/>
      <c r="AD52" s="1"/>
      <c r="AE52" s="1"/>
      <c r="AF52" s="1"/>
      <c r="AG52" s="1"/>
      <c r="AH52" s="1"/>
      <c r="AI52" s="1"/>
      <c r="AJ52" s="1"/>
      <c r="AK52" s="1"/>
      <c r="AM52" s="1"/>
      <c r="AN52" s="1" t="e">
        <f t="shared" si="4"/>
        <v>#REF!</v>
      </c>
    </row>
    <row r="53" spans="1:40" ht="24.75" hidden="1" customHeight="1" x14ac:dyDescent="0.2">
      <c r="A53" s="1"/>
      <c r="B53" s="340"/>
      <c r="C53" s="341"/>
      <c r="D53" s="341"/>
      <c r="E53" s="341"/>
      <c r="F53" s="341"/>
      <c r="G53" s="341"/>
      <c r="H53" s="341"/>
      <c r="I53" s="341"/>
      <c r="J53" s="340"/>
      <c r="K53" s="341"/>
      <c r="L53" s="341"/>
      <c r="M53" s="341"/>
      <c r="N53" s="1"/>
      <c r="O53" s="1"/>
      <c r="P53" s="1"/>
      <c r="Q53" s="1"/>
      <c r="R53" s="1"/>
      <c r="S53" s="1"/>
      <c r="T53" s="1"/>
      <c r="U53" s="1"/>
      <c r="V53" s="1"/>
      <c r="W53" s="1"/>
      <c r="X53" s="1"/>
      <c r="Y53" s="1"/>
      <c r="Z53" s="1"/>
      <c r="AA53" s="1"/>
      <c r="AB53" s="1"/>
      <c r="AC53" s="1"/>
      <c r="AD53" s="1"/>
      <c r="AE53" s="1"/>
      <c r="AF53" s="1"/>
      <c r="AG53" s="1"/>
      <c r="AH53" s="1"/>
      <c r="AI53" s="1"/>
      <c r="AJ53" s="1"/>
      <c r="AK53" s="1"/>
      <c r="AM53" s="1"/>
      <c r="AN53" s="1" t="e">
        <f t="shared" si="4"/>
        <v>#REF!</v>
      </c>
    </row>
    <row r="54" spans="1:40" ht="24.75" hidden="1" customHeight="1" x14ac:dyDescent="0.2">
      <c r="A54" s="1"/>
      <c r="B54" s="340"/>
      <c r="C54" s="341"/>
      <c r="D54" s="341"/>
      <c r="E54" s="341"/>
      <c r="F54" s="341"/>
      <c r="G54" s="341"/>
      <c r="H54" s="341"/>
      <c r="I54" s="341"/>
      <c r="J54" s="340"/>
      <c r="K54" s="341"/>
      <c r="L54" s="341"/>
      <c r="M54" s="341"/>
      <c r="N54" s="1"/>
      <c r="O54" s="1"/>
      <c r="P54" s="1"/>
      <c r="Q54" s="1"/>
      <c r="R54" s="1"/>
      <c r="S54" s="1"/>
      <c r="T54" s="1"/>
      <c r="U54" s="1"/>
      <c r="V54" s="1"/>
      <c r="W54" s="1"/>
      <c r="X54" s="1"/>
      <c r="Y54" s="1"/>
      <c r="Z54" s="1"/>
      <c r="AA54" s="1"/>
      <c r="AB54" s="1"/>
      <c r="AC54" s="1"/>
      <c r="AD54" s="1"/>
      <c r="AE54" s="1"/>
      <c r="AF54" s="1"/>
      <c r="AG54" s="1"/>
      <c r="AH54" s="1"/>
      <c r="AI54" s="1"/>
      <c r="AJ54" s="1"/>
      <c r="AK54" s="1"/>
      <c r="AM54" s="1"/>
      <c r="AN54" s="1"/>
    </row>
    <row r="55" spans="1:40" ht="24.75" hidden="1" customHeight="1" x14ac:dyDescent="0.2">
      <c r="A55" s="1"/>
      <c r="B55" s="340"/>
      <c r="C55" s="341"/>
      <c r="D55" s="341"/>
      <c r="E55" s="341"/>
      <c r="F55" s="341"/>
      <c r="G55" s="341"/>
      <c r="H55" s="341"/>
      <c r="I55" s="341"/>
      <c r="J55" s="340"/>
      <c r="K55" s="341"/>
      <c r="L55" s="341"/>
      <c r="M55" s="341"/>
      <c r="N55" s="1"/>
      <c r="O55" s="1"/>
      <c r="P55" s="1"/>
      <c r="Q55" s="1"/>
      <c r="R55" s="1"/>
      <c r="S55" s="1"/>
      <c r="T55" s="1"/>
      <c r="U55" s="1"/>
      <c r="V55" s="1"/>
      <c r="W55" s="1"/>
      <c r="X55" s="1"/>
      <c r="Y55" s="1"/>
      <c r="Z55" s="1"/>
      <c r="AA55" s="1"/>
      <c r="AB55" s="1"/>
      <c r="AC55" s="1"/>
      <c r="AD55" s="1"/>
      <c r="AE55" s="1"/>
      <c r="AF55" s="1"/>
      <c r="AG55" s="1"/>
      <c r="AH55" s="1"/>
      <c r="AI55" s="1"/>
      <c r="AJ55" s="1"/>
      <c r="AK55" s="1"/>
      <c r="AM55" s="1"/>
      <c r="AN55" s="1"/>
    </row>
    <row r="56" spans="1:40" ht="12.75" hidden="1"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M56" s="1"/>
      <c r="AN56" s="1"/>
    </row>
    <row r="57" spans="1:40"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M63" s="1"/>
      <c r="AN63" s="1"/>
    </row>
    <row r="64" spans="1:4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M64" s="1"/>
      <c r="AN64" s="1"/>
    </row>
    <row r="65" spans="1:40"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5" hidden="1" customHeight="1" x14ac:dyDescent="0.2">
      <c r="A71" s="1"/>
      <c r="B71" s="1"/>
      <c r="C71" s="1"/>
      <c r="D71" s="1"/>
      <c r="E71" s="1"/>
      <c r="F71" s="342"/>
      <c r="G71" s="343"/>
      <c r="H71" s="343"/>
      <c r="I71" s="62"/>
      <c r="J71" s="1"/>
      <c r="K71" s="63"/>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5" hidden="1" customHeight="1" x14ac:dyDescent="0.2">
      <c r="A72" s="1"/>
      <c r="B72" s="1"/>
      <c r="C72" s="1"/>
      <c r="D72" s="1"/>
      <c r="E72" s="1"/>
      <c r="F72" s="344"/>
      <c r="G72" s="345"/>
      <c r="H72" s="345"/>
      <c r="I72" s="62"/>
      <c r="J72" s="1"/>
      <c r="K72" s="63"/>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5" hidden="1" customHeight="1" x14ac:dyDescent="0.2">
      <c r="A73" s="1"/>
      <c r="B73" s="1"/>
      <c r="C73" s="1"/>
      <c r="D73" s="1"/>
      <c r="E73" s="1"/>
      <c r="F73" s="355"/>
      <c r="G73" s="341"/>
      <c r="H73" s="341"/>
      <c r="I73" s="62"/>
      <c r="J73" s="1"/>
      <c r="K73" s="63"/>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5" hidden="1" customHeight="1" x14ac:dyDescent="0.2">
      <c r="A74" s="1"/>
      <c r="B74" s="1"/>
      <c r="C74" s="1"/>
      <c r="D74" s="1"/>
      <c r="E74" s="1"/>
      <c r="F74" s="342"/>
      <c r="G74" s="343"/>
      <c r="H74" s="343"/>
      <c r="I74" s="1"/>
      <c r="J74" s="1"/>
      <c r="K74" s="63"/>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5" hidden="1" customHeight="1" x14ac:dyDescent="0.2">
      <c r="A75" s="1"/>
      <c r="B75" s="1"/>
      <c r="C75" s="1"/>
      <c r="D75" s="1"/>
      <c r="E75" s="1"/>
      <c r="F75" s="344"/>
      <c r="G75" s="345"/>
      <c r="H75" s="345"/>
      <c r="I75" s="1"/>
      <c r="J75" s="1"/>
      <c r="K75" s="63"/>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5" hidden="1" customHeight="1" x14ac:dyDescent="0.2">
      <c r="A76" s="1"/>
      <c r="B76" s="1"/>
      <c r="C76" s="1"/>
      <c r="D76" s="1"/>
      <c r="E76" s="1"/>
      <c r="F76" s="1"/>
      <c r="G76" s="1"/>
      <c r="H76" s="1"/>
      <c r="I76" s="1"/>
      <c r="J76" s="1"/>
      <c r="K76" s="63"/>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5" hidden="1" customHeight="1" x14ac:dyDescent="0.2">
      <c r="A77" s="1"/>
      <c r="B77" s="1"/>
      <c r="C77" s="1"/>
      <c r="D77" s="1"/>
      <c r="E77" s="1"/>
      <c r="F77" s="1"/>
      <c r="G77" s="1"/>
      <c r="H77" s="1"/>
      <c r="I77" s="1"/>
      <c r="J77" s="1"/>
      <c r="K77" s="63"/>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5" hidden="1" customHeight="1" x14ac:dyDescent="0.2">
      <c r="A78" s="1"/>
      <c r="B78" s="1"/>
      <c r="C78" s="1"/>
      <c r="D78" s="1"/>
      <c r="E78" s="1"/>
      <c r="F78" s="1"/>
      <c r="G78" s="1"/>
      <c r="H78" s="1"/>
      <c r="I78" s="1"/>
      <c r="J78" s="1"/>
      <c r="K78" s="63"/>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5" hidden="1" customHeight="1" x14ac:dyDescent="0.2">
      <c r="A79" s="1"/>
      <c r="B79" s="1"/>
      <c r="C79" s="1"/>
      <c r="D79" s="1"/>
      <c r="E79" s="1"/>
      <c r="F79" s="1"/>
      <c r="G79" s="1"/>
      <c r="H79" s="1"/>
      <c r="I79" s="1"/>
      <c r="J79" s="1"/>
      <c r="K79" s="63"/>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5" hidden="1" customHeight="1" x14ac:dyDescent="0.2">
      <c r="A80" s="1"/>
      <c r="B80" s="1"/>
      <c r="C80" s="1"/>
      <c r="D80" s="1"/>
      <c r="E80" s="1"/>
      <c r="F80" s="1"/>
      <c r="G80" s="1"/>
      <c r="H80" s="1"/>
      <c r="I80" s="1"/>
      <c r="J80" s="1"/>
      <c r="K80" s="63"/>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5" hidden="1" customHeight="1" x14ac:dyDescent="0.2">
      <c r="A81" s="1"/>
      <c r="B81" s="1"/>
      <c r="C81" s="1"/>
      <c r="D81" s="1"/>
      <c r="E81" s="1"/>
      <c r="F81" s="1"/>
      <c r="G81" s="1"/>
      <c r="H81" s="1"/>
      <c r="I81" s="1"/>
      <c r="J81" s="1"/>
      <c r="K81" s="63"/>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5" hidden="1" customHeight="1" x14ac:dyDescent="0.2">
      <c r="A82" s="1"/>
      <c r="B82" s="1"/>
      <c r="C82" s="1"/>
      <c r="D82" s="1"/>
      <c r="E82" s="1"/>
      <c r="F82" s="1"/>
      <c r="G82" s="1"/>
      <c r="H82" s="1"/>
      <c r="I82" s="1"/>
      <c r="J82" s="1"/>
      <c r="K82" s="63"/>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5" hidden="1" customHeight="1" x14ac:dyDescent="0.2">
      <c r="A83" s="1"/>
      <c r="B83" s="1"/>
      <c r="C83" s="1"/>
      <c r="D83" s="1"/>
      <c r="E83" s="1"/>
      <c r="F83" s="1"/>
      <c r="G83" s="1"/>
      <c r="H83" s="1"/>
      <c r="I83" s="1"/>
      <c r="J83" s="1"/>
      <c r="K83" s="63"/>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5" hidden="1" customHeight="1" x14ac:dyDescent="0.2">
      <c r="A84" s="1"/>
      <c r="B84" s="1"/>
      <c r="C84" s="1"/>
      <c r="D84" s="1"/>
      <c r="E84" s="1"/>
      <c r="F84" s="1"/>
      <c r="G84" s="1"/>
      <c r="H84" s="1"/>
      <c r="I84" s="1"/>
      <c r="J84" s="1"/>
      <c r="K84" s="63"/>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5" hidden="1" customHeight="1" x14ac:dyDescent="0.2">
      <c r="A85" s="1"/>
      <c r="B85" s="1"/>
      <c r="C85" s="1"/>
      <c r="D85" s="1"/>
      <c r="E85" s="1"/>
      <c r="F85" s="1"/>
      <c r="G85" s="1"/>
      <c r="H85" s="1"/>
      <c r="I85" s="1"/>
      <c r="J85" s="1"/>
      <c r="K85" s="63"/>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
      <c r="G86" s="1"/>
      <c r="H86" s="1"/>
      <c r="I86" s="1"/>
      <c r="J86" s="1"/>
      <c r="K86" s="63"/>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
      <c r="G87" s="1"/>
      <c r="H87" s="1"/>
      <c r="I87" s="1"/>
      <c r="J87" s="1"/>
      <c r="K87" s="63"/>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
      <c r="G88" s="1"/>
      <c r="H88" s="1"/>
      <c r="I88" s="1"/>
      <c r="J88" s="1"/>
      <c r="K88" s="63"/>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
      <c r="G89" s="1"/>
      <c r="H89" s="1"/>
      <c r="I89" s="1"/>
      <c r="J89" s="1"/>
      <c r="K89" s="63"/>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
      <c r="G90" s="1"/>
      <c r="H90" s="1"/>
      <c r="I90" s="1"/>
      <c r="J90" s="1"/>
      <c r="K90" s="63"/>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63"/>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63"/>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63"/>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63"/>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63"/>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63"/>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63"/>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63"/>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63"/>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6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6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6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6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6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6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6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6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6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sheetData>
  <mergeCells count="84">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8:B8"/>
    <mergeCell ref="A9:B9"/>
    <mergeCell ref="A11:B11"/>
    <mergeCell ref="A12:B12"/>
    <mergeCell ref="A13:B13"/>
    <mergeCell ref="C7:H7"/>
    <mergeCell ref="I7:K7"/>
    <mergeCell ref="A1:B3"/>
    <mergeCell ref="C1:J3"/>
    <mergeCell ref="K1:M1"/>
    <mergeCell ref="K2:M2"/>
    <mergeCell ref="K3:M3"/>
    <mergeCell ref="A5:M5"/>
    <mergeCell ref="L7:M7"/>
    <mergeCell ref="A7:B7"/>
    <mergeCell ref="F73:H73"/>
    <mergeCell ref="J53:M53"/>
    <mergeCell ref="J54:M54"/>
    <mergeCell ref="J55:M55"/>
    <mergeCell ref="H46:M46"/>
    <mergeCell ref="H47:M47"/>
    <mergeCell ref="H48:M48"/>
    <mergeCell ref="H49:M49"/>
    <mergeCell ref="H50:M50"/>
    <mergeCell ref="J51:M51"/>
    <mergeCell ref="J52:M52"/>
    <mergeCell ref="A44:A45"/>
    <mergeCell ref="F44:G44"/>
    <mergeCell ref="H44:M45"/>
    <mergeCell ref="B52:I52"/>
    <mergeCell ref="F74:H75"/>
    <mergeCell ref="B44:E45"/>
    <mergeCell ref="B46:E46"/>
    <mergeCell ref="B47:E47"/>
    <mergeCell ref="B48:E48"/>
    <mergeCell ref="B49:E49"/>
    <mergeCell ref="B50:E50"/>
    <mergeCell ref="B51:I51"/>
    <mergeCell ref="B53:I53"/>
    <mergeCell ref="B54:I54"/>
    <mergeCell ref="B55:I55"/>
    <mergeCell ref="F71:H72"/>
    <mergeCell ref="L25:M25"/>
    <mergeCell ref="D29:E29"/>
    <mergeCell ref="D30:E30"/>
    <mergeCell ref="A33:M33"/>
    <mergeCell ref="A42:M42"/>
    <mergeCell ref="F18:H18"/>
    <mergeCell ref="J18:L18"/>
    <mergeCell ref="F19:H19"/>
    <mergeCell ref="J19:L19"/>
    <mergeCell ref="L24:M24"/>
  </mergeCells>
  <conditionalFormatting sqref="H38">
    <cfRule type="cellIs" dxfId="107" priority="22" operator="between">
      <formula>$L$31</formula>
      <formula>$M$31</formula>
    </cfRule>
  </conditionalFormatting>
  <conditionalFormatting sqref="H38">
    <cfRule type="cellIs" dxfId="106" priority="23" operator="between">
      <formula>$L$30</formula>
      <formula>$M$30</formula>
    </cfRule>
  </conditionalFormatting>
  <conditionalFormatting sqref="H38">
    <cfRule type="cellIs" dxfId="105" priority="24" operator="between">
      <formula>#REF!</formula>
      <formula>$M$29</formula>
    </cfRule>
  </conditionalFormatting>
  <conditionalFormatting sqref="H38">
    <cfRule type="cellIs" dxfId="104" priority="25" operator="between">
      <formula>$K$34</formula>
      <formula>$L$34</formula>
    </cfRule>
  </conditionalFormatting>
  <conditionalFormatting sqref="H38">
    <cfRule type="cellIs" dxfId="103" priority="26" operator="between">
      <formula>$K$32</formula>
      <formula>$L$32</formula>
    </cfRule>
  </conditionalFormatting>
  <conditionalFormatting sqref="H38">
    <cfRule type="cellIs" dxfId="102" priority="27" operator="between">
      <formula>$K$30</formula>
      <formula>$L$30</formula>
    </cfRule>
  </conditionalFormatting>
  <conditionalFormatting sqref="H38">
    <cfRule type="cellIs" dxfId="101" priority="28" operator="between">
      <formula>$K$34</formula>
      <formula>$L$34</formula>
    </cfRule>
  </conditionalFormatting>
  <conditionalFormatting sqref="H38">
    <cfRule type="cellIs" dxfId="100" priority="29" operator="between">
      <formula>$K$32</formula>
      <formula>$L$32</formula>
    </cfRule>
  </conditionalFormatting>
  <conditionalFormatting sqref="H38">
    <cfRule type="cellIs" dxfId="99" priority="30" operator="between">
      <formula>$K$30</formula>
      <formula>$L$30</formula>
    </cfRule>
  </conditionalFormatting>
  <conditionalFormatting sqref="H39">
    <cfRule type="cellIs" dxfId="98" priority="31" operator="between">
      <formula>$L$31</formula>
      <formula>$M$31</formula>
    </cfRule>
  </conditionalFormatting>
  <conditionalFormatting sqref="H39">
    <cfRule type="cellIs" dxfId="97" priority="32" operator="between">
      <formula>$L$30</formula>
      <formula>$M$30</formula>
    </cfRule>
  </conditionalFormatting>
  <conditionalFormatting sqref="H39">
    <cfRule type="cellIs" dxfId="96" priority="33" operator="between">
      <formula>#REF!</formula>
      <formula>$M$29</formula>
    </cfRule>
  </conditionalFormatting>
  <conditionalFormatting sqref="H39">
    <cfRule type="cellIs" dxfId="95" priority="34" operator="between">
      <formula>$K$34</formula>
      <formula>$L$34</formula>
    </cfRule>
  </conditionalFormatting>
  <conditionalFormatting sqref="H39">
    <cfRule type="cellIs" dxfId="94" priority="35" operator="between">
      <formula>$K$32</formula>
      <formula>$L$32</formula>
    </cfRule>
  </conditionalFormatting>
  <conditionalFormatting sqref="H39">
    <cfRule type="cellIs" dxfId="93" priority="36" operator="between">
      <formula>$K$30</formula>
      <formula>$L$30</formula>
    </cfRule>
  </conditionalFormatting>
  <conditionalFormatting sqref="H39">
    <cfRule type="cellIs" dxfId="92" priority="37" operator="between">
      <formula>$K$34</formula>
      <formula>$L$34</formula>
    </cfRule>
  </conditionalFormatting>
  <conditionalFormatting sqref="H39">
    <cfRule type="cellIs" dxfId="91" priority="38" operator="between">
      <formula>$K$32</formula>
      <formula>$L$32</formula>
    </cfRule>
  </conditionalFormatting>
  <conditionalFormatting sqref="H39">
    <cfRule type="cellIs" dxfId="90" priority="39" operator="between">
      <formula>$K$30</formula>
      <formula>$L$30</formula>
    </cfRule>
  </conditionalFormatting>
  <conditionalFormatting sqref="H36:I36">
    <cfRule type="cellIs" dxfId="89" priority="40" operator="between">
      <formula>$L$31</formula>
      <formula>$M$31</formula>
    </cfRule>
  </conditionalFormatting>
  <conditionalFormatting sqref="H36:I36">
    <cfRule type="cellIs" dxfId="88" priority="41" operator="between">
      <formula>$L$30</formula>
      <formula>$M$30</formula>
    </cfRule>
  </conditionalFormatting>
  <conditionalFormatting sqref="H36:I36">
    <cfRule type="cellIs" dxfId="87" priority="42" operator="between">
      <formula>#REF!</formula>
      <formula>$M$29</formula>
    </cfRule>
  </conditionalFormatting>
  <conditionalFormatting sqref="H36">
    <cfRule type="cellIs" dxfId="86" priority="43" operator="between">
      <formula>$K$34</formula>
      <formula>$L$34</formula>
    </cfRule>
  </conditionalFormatting>
  <conditionalFormatting sqref="H36">
    <cfRule type="cellIs" dxfId="85" priority="44" operator="between">
      <formula>$K$32</formula>
      <formula>$L$32</formula>
    </cfRule>
  </conditionalFormatting>
  <conditionalFormatting sqref="H36">
    <cfRule type="cellIs" dxfId="84" priority="45" operator="between">
      <formula>$K$30</formula>
      <formula>$L$30</formula>
    </cfRule>
  </conditionalFormatting>
  <conditionalFormatting sqref="H36">
    <cfRule type="cellIs" dxfId="83" priority="46" operator="between">
      <formula>$K$34</formula>
      <formula>$L$34</formula>
    </cfRule>
  </conditionalFormatting>
  <conditionalFormatting sqref="H36">
    <cfRule type="cellIs" dxfId="82" priority="47" operator="between">
      <formula>$K$32</formula>
      <formula>$L$32</formula>
    </cfRule>
  </conditionalFormatting>
  <conditionalFormatting sqref="H36">
    <cfRule type="cellIs" dxfId="81" priority="48" operator="between">
      <formula>$K$30</formula>
      <formula>$L$30</formula>
    </cfRule>
  </conditionalFormatting>
  <conditionalFormatting sqref="H37">
    <cfRule type="cellIs" dxfId="80" priority="49" operator="between">
      <formula>$L$31</formula>
      <formula>$M$31</formula>
    </cfRule>
  </conditionalFormatting>
  <conditionalFormatting sqref="H37">
    <cfRule type="cellIs" dxfId="79" priority="50" operator="between">
      <formula>$L$30</formula>
      <formula>$M$30</formula>
    </cfRule>
  </conditionalFormatting>
  <conditionalFormatting sqref="H37">
    <cfRule type="cellIs" dxfId="78" priority="51" operator="between">
      <formula>#REF!</formula>
      <formula>$M$29</formula>
    </cfRule>
  </conditionalFormatting>
  <conditionalFormatting sqref="H37">
    <cfRule type="cellIs" dxfId="77" priority="52" operator="between">
      <formula>$K$34</formula>
      <formula>$L$34</formula>
    </cfRule>
  </conditionalFormatting>
  <conditionalFormatting sqref="H37">
    <cfRule type="cellIs" dxfId="76" priority="53" operator="between">
      <formula>$K$32</formula>
      <formula>$L$32</formula>
    </cfRule>
  </conditionalFormatting>
  <conditionalFormatting sqref="H37">
    <cfRule type="cellIs" dxfId="75" priority="54" operator="between">
      <formula>$K$30</formula>
      <formula>$L$30</formula>
    </cfRule>
  </conditionalFormatting>
  <conditionalFormatting sqref="H37">
    <cfRule type="cellIs" dxfId="74" priority="55" operator="between">
      <formula>$K$34</formula>
      <formula>$L$34</formula>
    </cfRule>
  </conditionalFormatting>
  <conditionalFormatting sqref="H37">
    <cfRule type="cellIs" dxfId="73" priority="56" operator="between">
      <formula>$K$32</formula>
      <formula>$L$32</formula>
    </cfRule>
  </conditionalFormatting>
  <conditionalFormatting sqref="H37">
    <cfRule type="cellIs" dxfId="72" priority="57" operator="between">
      <formula>$K$30</formula>
      <formula>$L$30</formula>
    </cfRule>
  </conditionalFormatting>
  <conditionalFormatting sqref="I39">
    <cfRule type="cellIs" dxfId="71" priority="10" operator="between">
      <formula>$L$31</formula>
      <formula>$M$31</formula>
    </cfRule>
  </conditionalFormatting>
  <conditionalFormatting sqref="I39">
    <cfRule type="cellIs" dxfId="70" priority="11" operator="between">
      <formula>$L$30</formula>
      <formula>$M$30</formula>
    </cfRule>
  </conditionalFormatting>
  <conditionalFormatting sqref="I39">
    <cfRule type="cellIs" dxfId="69" priority="12" operator="between">
      <formula>#REF!</formula>
      <formula>$M$29</formula>
    </cfRule>
  </conditionalFormatting>
  <conditionalFormatting sqref="I37">
    <cfRule type="cellIs" dxfId="68" priority="4" operator="between">
      <formula>$L$31</formula>
      <formula>$M$31</formula>
    </cfRule>
  </conditionalFormatting>
  <conditionalFormatting sqref="I37">
    <cfRule type="cellIs" dxfId="67" priority="5" operator="between">
      <formula>$L$30</formula>
      <formula>$M$30</formula>
    </cfRule>
  </conditionalFormatting>
  <conditionalFormatting sqref="I37">
    <cfRule type="cellIs" dxfId="66" priority="6" operator="between">
      <formula>#REF!</formula>
      <formula>$M$29</formula>
    </cfRule>
  </conditionalFormatting>
  <conditionalFormatting sqref="I38">
    <cfRule type="cellIs" dxfId="65" priority="1" operator="between">
      <formula>$L$31</formula>
      <formula>$M$31</formula>
    </cfRule>
  </conditionalFormatting>
  <conditionalFormatting sqref="I38">
    <cfRule type="cellIs" dxfId="64" priority="2" operator="between">
      <formula>$L$30</formula>
      <formula>$M$30</formula>
    </cfRule>
  </conditionalFormatting>
  <conditionalFormatting sqref="I38">
    <cfRule type="cellIs" dxfId="63" priority="3" operator="between">
      <formula>#REF!</formula>
      <formula>$M$29</formula>
    </cfRule>
  </conditionalFormatting>
  <dataValidations count="7">
    <dataValidation type="list" allowBlank="1" showInputMessage="1" showErrorMessage="1" prompt=" - " sqref="C14" xr:uid="{00000000-0002-0000-0500-000000000000}">
      <formula1>$O$42:$O$45</formula1>
    </dataValidation>
    <dataValidation type="list" allowBlank="1" showInputMessage="1" showErrorMessage="1" prompt=" - " sqref="C7" xr:uid="{00000000-0002-0000-0500-000001000000}">
      <formula1>$O$24:$O$37</formula1>
    </dataValidation>
    <dataValidation type="list" allowBlank="1" showInputMessage="1" showErrorMessage="1" prompt=" - " sqref="D24" xr:uid="{00000000-0002-0000-0500-000002000000}">
      <formula1>$O$7:$O$9</formula1>
    </dataValidation>
    <dataValidation type="list" allowBlank="1" showInputMessage="1" showErrorMessage="1" prompt=" - " sqref="L7" xr:uid="{00000000-0002-0000-0500-000003000000}">
      <formula1>$O$18:$O$21</formula1>
    </dataValidation>
    <dataValidation type="list" allowBlank="1" showInputMessage="1" showErrorMessage="1" prompt=" - " sqref="M19:M22 B25 D25 B27" xr:uid="{00000000-0002-0000-0500-000004000000}">
      <formula1>$O$11:$O$16</formula1>
    </dataValidation>
    <dataValidation type="list" allowBlank="1" showInputMessage="1" showErrorMessage="1" prompt=" - " sqref="B24" xr:uid="{00000000-0002-0000-0500-000005000000}">
      <formula1>$O$3:$O$5</formula1>
    </dataValidation>
    <dataValidation type="list" allowBlank="1" showInputMessage="1" showErrorMessage="1" prompt=" - " sqref="C19" xr:uid="{00000000-0002-0000-0500-000006000000}">
      <formula1>#REF!</formula1>
    </dataValidation>
  </dataValidations>
  <pageMargins left="0.70866141732283472" right="0.70866141732283472" top="0.74803149606299213" bottom="0.74803149606299213" header="0" footer="0"/>
  <pageSetup scale="25"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500-000007000000}">
          <x14:formula1>
            <xm:f>Listas!$A$37:$A$41</xm:f>
          </x14:formula1>
          <xm:sqref>C9:M9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985"/>
  <sheetViews>
    <sheetView showGridLines="0" view="pageBreakPreview" zoomScale="75" zoomScaleNormal="100" zoomScaleSheetLayoutView="75" workbookViewId="0">
      <selection activeCell="I39" sqref="I39"/>
    </sheetView>
  </sheetViews>
  <sheetFormatPr baseColWidth="10" defaultColWidth="14.42578125" defaultRowHeight="15" customHeight="1" x14ac:dyDescent="0.2"/>
  <cols>
    <col min="1" max="1" width="17.42578125" customWidth="1"/>
    <col min="2" max="2" width="22.42578125" customWidth="1"/>
    <col min="3" max="3" width="16.28515625" customWidth="1"/>
    <col min="4" max="4" width="17.5703125" customWidth="1"/>
    <col min="5" max="5" width="17.85546875" customWidth="1"/>
    <col min="6" max="6" width="20.42578125" customWidth="1"/>
    <col min="7" max="7" width="16.42578125" customWidth="1"/>
    <col min="8" max="9" width="17.7109375" customWidth="1"/>
    <col min="10" max="10" width="14.7109375" customWidth="1"/>
    <col min="11" max="11" width="16.7109375" customWidth="1"/>
    <col min="12" max="12" width="12.140625" customWidth="1"/>
    <col min="13" max="13" width="18.710937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360"/>
      <c r="B1" s="336"/>
      <c r="C1" s="363" t="s">
        <v>0</v>
      </c>
      <c r="D1" s="335"/>
      <c r="E1" s="335"/>
      <c r="F1" s="335"/>
      <c r="G1" s="335"/>
      <c r="H1" s="335"/>
      <c r="I1" s="335"/>
      <c r="J1" s="336"/>
      <c r="K1" s="364" t="s">
        <v>1</v>
      </c>
      <c r="L1" s="322"/>
      <c r="M1" s="323"/>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361"/>
      <c r="B2" s="362"/>
      <c r="C2" s="361"/>
      <c r="D2" s="345"/>
      <c r="E2" s="345"/>
      <c r="F2" s="345"/>
      <c r="G2" s="345"/>
      <c r="H2" s="345"/>
      <c r="I2" s="345"/>
      <c r="J2" s="362"/>
      <c r="K2" s="364" t="s">
        <v>2</v>
      </c>
      <c r="L2" s="322"/>
      <c r="M2" s="323"/>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337"/>
      <c r="B3" s="339"/>
      <c r="C3" s="337"/>
      <c r="D3" s="338"/>
      <c r="E3" s="338"/>
      <c r="F3" s="338"/>
      <c r="G3" s="338"/>
      <c r="H3" s="338"/>
      <c r="I3" s="338"/>
      <c r="J3" s="339"/>
      <c r="K3" s="364" t="s">
        <v>4</v>
      </c>
      <c r="L3" s="322"/>
      <c r="M3" s="323"/>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331" t="s">
        <v>7</v>
      </c>
      <c r="B5" s="322"/>
      <c r="C5" s="322"/>
      <c r="D5" s="322"/>
      <c r="E5" s="322"/>
      <c r="F5" s="322"/>
      <c r="G5" s="322"/>
      <c r="H5" s="322"/>
      <c r="I5" s="322"/>
      <c r="J5" s="322"/>
      <c r="K5" s="322"/>
      <c r="L5" s="322"/>
      <c r="M5" s="323"/>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321" t="s">
        <v>10</v>
      </c>
      <c r="B7" s="323"/>
      <c r="C7" s="359" t="s">
        <v>11</v>
      </c>
      <c r="D7" s="322"/>
      <c r="E7" s="322"/>
      <c r="F7" s="322"/>
      <c r="G7" s="322"/>
      <c r="H7" s="323"/>
      <c r="I7" s="321" t="s">
        <v>12</v>
      </c>
      <c r="J7" s="322"/>
      <c r="K7" s="323"/>
      <c r="L7" s="365" t="s">
        <v>13</v>
      </c>
      <c r="M7" s="323"/>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321" t="s">
        <v>15</v>
      </c>
      <c r="B8" s="323"/>
      <c r="C8" s="359" t="s">
        <v>16</v>
      </c>
      <c r="D8" s="322"/>
      <c r="E8" s="322"/>
      <c r="F8" s="322"/>
      <c r="G8" s="322"/>
      <c r="H8" s="322"/>
      <c r="I8" s="322"/>
      <c r="J8" s="322"/>
      <c r="K8" s="322"/>
      <c r="L8" s="322"/>
      <c r="M8" s="323"/>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321" t="s">
        <v>18</v>
      </c>
      <c r="B9" s="323"/>
      <c r="C9" s="359" t="s">
        <v>179</v>
      </c>
      <c r="D9" s="322"/>
      <c r="E9" s="322"/>
      <c r="F9" s="322"/>
      <c r="G9" s="322"/>
      <c r="H9" s="322"/>
      <c r="I9" s="322"/>
      <c r="J9" s="322"/>
      <c r="K9" s="322"/>
      <c r="L9" s="322"/>
      <c r="M9" s="323"/>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321" t="s">
        <v>22</v>
      </c>
      <c r="B11" s="323"/>
      <c r="C11" s="359" t="s">
        <v>202</v>
      </c>
      <c r="D11" s="322"/>
      <c r="E11" s="322"/>
      <c r="F11" s="322"/>
      <c r="G11" s="322"/>
      <c r="H11" s="322"/>
      <c r="I11" s="322"/>
      <c r="J11" s="322"/>
      <c r="K11" s="14" t="s">
        <v>24</v>
      </c>
      <c r="L11" s="365" t="s">
        <v>189</v>
      </c>
      <c r="M11" s="323"/>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321" t="s">
        <v>27</v>
      </c>
      <c r="B12" s="323"/>
      <c r="C12" s="359" t="s">
        <v>203</v>
      </c>
      <c r="D12" s="322"/>
      <c r="E12" s="322"/>
      <c r="F12" s="322"/>
      <c r="G12" s="322"/>
      <c r="H12" s="322"/>
      <c r="I12" s="322"/>
      <c r="J12" s="322"/>
      <c r="K12" s="322"/>
      <c r="L12" s="322"/>
      <c r="M12" s="323"/>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46.5" customHeight="1" x14ac:dyDescent="0.2">
      <c r="A13" s="321" t="s">
        <v>30</v>
      </c>
      <c r="B13" s="323"/>
      <c r="C13" s="359" t="s">
        <v>200</v>
      </c>
      <c r="D13" s="322"/>
      <c r="E13" s="322"/>
      <c r="F13" s="322"/>
      <c r="G13" s="322"/>
      <c r="H13" s="322"/>
      <c r="I13" s="322"/>
      <c r="J13" s="322"/>
      <c r="K13" s="322"/>
      <c r="L13" s="322"/>
      <c r="M13" s="323"/>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321" t="s">
        <v>33</v>
      </c>
      <c r="B14" s="323"/>
      <c r="C14" s="359" t="s">
        <v>34</v>
      </c>
      <c r="D14" s="322"/>
      <c r="E14" s="322"/>
      <c r="F14" s="322"/>
      <c r="G14" s="322"/>
      <c r="H14" s="322"/>
      <c r="I14" s="322"/>
      <c r="J14" s="322"/>
      <c r="K14" s="322"/>
      <c r="L14" s="322"/>
      <c r="M14" s="323"/>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321" t="s">
        <v>36</v>
      </c>
      <c r="B15" s="323"/>
      <c r="C15" s="359" t="s">
        <v>182</v>
      </c>
      <c r="D15" s="322"/>
      <c r="E15" s="322"/>
      <c r="F15" s="322"/>
      <c r="G15" s="322"/>
      <c r="H15" s="322"/>
      <c r="I15" s="322"/>
      <c r="J15" s="322"/>
      <c r="K15" s="322"/>
      <c r="L15" s="322"/>
      <c r="M15" s="323"/>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334" t="s">
        <v>39</v>
      </c>
      <c r="B17" s="336"/>
      <c r="C17" s="334" t="s">
        <v>40</v>
      </c>
      <c r="D17" s="336"/>
      <c r="E17" s="367" t="s">
        <v>41</v>
      </c>
      <c r="F17" s="368"/>
      <c r="G17" s="368"/>
      <c r="H17" s="368"/>
      <c r="I17" s="368"/>
      <c r="J17" s="368"/>
      <c r="K17" s="368"/>
      <c r="L17" s="368"/>
      <c r="M17" s="329"/>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337"/>
      <c r="B18" s="339"/>
      <c r="C18" s="337"/>
      <c r="D18" s="339"/>
      <c r="E18" s="15" t="s">
        <v>43</v>
      </c>
      <c r="F18" s="321" t="s">
        <v>44</v>
      </c>
      <c r="G18" s="322"/>
      <c r="H18" s="323"/>
      <c r="I18" s="16" t="s">
        <v>45</v>
      </c>
      <c r="J18" s="321" t="s">
        <v>169</v>
      </c>
      <c r="K18" s="322"/>
      <c r="L18" s="323"/>
      <c r="M18" s="15"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372" t="s">
        <v>158</v>
      </c>
      <c r="B19" s="336"/>
      <c r="C19" s="366" t="s">
        <v>51</v>
      </c>
      <c r="D19" s="336"/>
      <c r="E19" s="17">
        <v>1</v>
      </c>
      <c r="F19" s="324" t="s">
        <v>159</v>
      </c>
      <c r="G19" s="322"/>
      <c r="H19" s="323"/>
      <c r="I19" s="18" t="s">
        <v>51</v>
      </c>
      <c r="J19" s="325" t="s">
        <v>160</v>
      </c>
      <c r="K19" s="322"/>
      <c r="L19" s="323"/>
      <c r="M19" s="19" t="s">
        <v>32</v>
      </c>
      <c r="N19" s="1"/>
      <c r="O19" s="1" t="s">
        <v>53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361"/>
      <c r="B20" s="362"/>
      <c r="C20" s="361"/>
      <c r="D20" s="362"/>
      <c r="E20" s="17">
        <v>2</v>
      </c>
      <c r="F20" s="324" t="s">
        <v>161</v>
      </c>
      <c r="G20" s="322"/>
      <c r="H20" s="323"/>
      <c r="I20" s="18" t="s">
        <v>51</v>
      </c>
      <c r="J20" s="325" t="s">
        <v>162</v>
      </c>
      <c r="K20" s="322"/>
      <c r="L20" s="323"/>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361"/>
      <c r="B21" s="362"/>
      <c r="C21" s="361"/>
      <c r="D21" s="362"/>
      <c r="E21" s="17"/>
      <c r="F21" s="324"/>
      <c r="G21" s="322"/>
      <c r="H21" s="323"/>
      <c r="I21" s="18"/>
      <c r="J21" s="325"/>
      <c r="K21" s="322"/>
      <c r="L21" s="323"/>
      <c r="M21" s="19"/>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337"/>
      <c r="B22" s="339"/>
      <c r="C22" s="337"/>
      <c r="D22" s="339"/>
      <c r="E22" s="17"/>
      <c r="F22" s="324"/>
      <c r="G22" s="322"/>
      <c r="H22" s="323"/>
      <c r="I22" s="18"/>
      <c r="J22" s="325"/>
      <c r="K22" s="322"/>
      <c r="L22" s="323"/>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57</v>
      </c>
      <c r="B24" s="20" t="s">
        <v>8</v>
      </c>
      <c r="C24" s="21" t="s">
        <v>58</v>
      </c>
      <c r="D24" s="20" t="s">
        <v>17</v>
      </c>
      <c r="E24" s="15" t="s">
        <v>59</v>
      </c>
      <c r="F24" s="22" t="s">
        <v>199</v>
      </c>
      <c r="G24" s="15" t="s">
        <v>174</v>
      </c>
      <c r="H24" s="68" t="s">
        <v>60</v>
      </c>
      <c r="I24" s="15" t="s">
        <v>61</v>
      </c>
      <c r="J24" s="68" t="s">
        <v>60</v>
      </c>
      <c r="K24" s="15" t="s">
        <v>62</v>
      </c>
      <c r="L24" s="326" t="s">
        <v>60</v>
      </c>
      <c r="M24" s="323"/>
      <c r="N24" s="1"/>
      <c r="O24" s="23" t="s">
        <v>63</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332" t="s">
        <v>64</v>
      </c>
      <c r="B25" s="373" t="s">
        <v>32</v>
      </c>
      <c r="C25" s="332" t="s">
        <v>65</v>
      </c>
      <c r="D25" s="373" t="s">
        <v>32</v>
      </c>
      <c r="E25" s="332" t="s">
        <v>66</v>
      </c>
      <c r="F25" s="24" t="s">
        <v>67</v>
      </c>
      <c r="G25" s="25">
        <v>2020</v>
      </c>
      <c r="H25" s="25">
        <v>2021</v>
      </c>
      <c r="I25" s="25">
        <v>2022</v>
      </c>
      <c r="J25" s="25">
        <v>2023</v>
      </c>
      <c r="K25" s="25">
        <v>2024</v>
      </c>
      <c r="L25" s="327" t="s">
        <v>68</v>
      </c>
      <c r="M25" s="323"/>
      <c r="N25" s="1"/>
      <c r="O25" s="23" t="s">
        <v>69</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333"/>
      <c r="B26" s="338"/>
      <c r="C26" s="333"/>
      <c r="D26" s="338"/>
      <c r="E26" s="374"/>
      <c r="F26" s="26" t="s">
        <v>70</v>
      </c>
      <c r="G26" s="68" t="s">
        <v>60</v>
      </c>
      <c r="H26" s="68" t="s">
        <v>60</v>
      </c>
      <c r="I26" s="68" t="s">
        <v>60</v>
      </c>
      <c r="J26" s="68" t="s">
        <v>60</v>
      </c>
      <c r="K26" s="68" t="s">
        <v>60</v>
      </c>
      <c r="L26" s="378" t="s">
        <v>60</v>
      </c>
      <c r="M26" s="322"/>
      <c r="N26" s="1"/>
      <c r="O26" s="23" t="s">
        <v>71</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7"/>
      <c r="B27" s="28"/>
      <c r="C27" s="29"/>
      <c r="D27" s="29"/>
      <c r="E27" s="333"/>
      <c r="F27" s="30" t="s">
        <v>72</v>
      </c>
      <c r="G27" s="68" t="s">
        <v>60</v>
      </c>
      <c r="H27" s="68" t="s">
        <v>60</v>
      </c>
      <c r="I27" s="68" t="s">
        <v>60</v>
      </c>
      <c r="J27" s="68" t="s">
        <v>60</v>
      </c>
      <c r="K27" s="68" t="s">
        <v>60</v>
      </c>
      <c r="L27" s="326" t="s">
        <v>60</v>
      </c>
      <c r="M27" s="323"/>
      <c r="N27" s="1"/>
      <c r="O27" s="23" t="s">
        <v>73</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3" t="s">
        <v>74</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334" t="s">
        <v>75</v>
      </c>
      <c r="B29" s="335"/>
      <c r="C29" s="336"/>
      <c r="D29" s="328" t="s">
        <v>76</v>
      </c>
      <c r="E29" s="329"/>
      <c r="F29" s="71">
        <v>0</v>
      </c>
      <c r="G29" s="32" t="s">
        <v>77</v>
      </c>
      <c r="H29" s="72" t="s">
        <v>163</v>
      </c>
      <c r="I29" s="369" t="s">
        <v>78</v>
      </c>
      <c r="J29" s="335"/>
      <c r="K29" s="34"/>
      <c r="L29" s="370"/>
      <c r="M29" s="336"/>
      <c r="N29" s="1"/>
      <c r="O29" s="23" t="s">
        <v>79</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361"/>
      <c r="B30" s="345"/>
      <c r="C30" s="362"/>
      <c r="D30" s="330" t="s">
        <v>80</v>
      </c>
      <c r="E30" s="329"/>
      <c r="F30" s="35"/>
      <c r="G30" s="36"/>
      <c r="H30" s="37"/>
      <c r="I30" s="38"/>
      <c r="J30" s="39"/>
      <c r="K30" s="39"/>
      <c r="L30" s="344"/>
      <c r="M30" s="362"/>
      <c r="N30" s="1"/>
      <c r="O30" s="23" t="s">
        <v>81</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337"/>
      <c r="B31" s="338"/>
      <c r="C31" s="339"/>
      <c r="D31" s="375" t="s">
        <v>82</v>
      </c>
      <c r="E31" s="323"/>
      <c r="F31" s="73">
        <v>1</v>
      </c>
      <c r="G31" s="41" t="s">
        <v>77</v>
      </c>
      <c r="H31" s="42" t="s">
        <v>164</v>
      </c>
      <c r="I31" s="43"/>
      <c r="J31" s="44"/>
      <c r="K31" s="44"/>
      <c r="L31" s="371"/>
      <c r="M31" s="339"/>
      <c r="N31" s="1"/>
      <c r="O31" s="23" t="s">
        <v>177</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3" t="s">
        <v>84</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331" t="s">
        <v>85</v>
      </c>
      <c r="B33" s="322"/>
      <c r="C33" s="322"/>
      <c r="D33" s="322"/>
      <c r="E33" s="322"/>
      <c r="F33" s="322"/>
      <c r="G33" s="322"/>
      <c r="H33" s="322"/>
      <c r="I33" s="322"/>
      <c r="J33" s="322"/>
      <c r="K33" s="322"/>
      <c r="L33" s="322"/>
      <c r="M33" s="323"/>
      <c r="N33" s="1"/>
      <c r="O33" s="23" t="s">
        <v>11</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1"/>
      <c r="H34" s="1"/>
      <c r="I34" s="1"/>
      <c r="J34" s="1"/>
      <c r="K34" s="1"/>
      <c r="L34" s="1"/>
      <c r="M34" s="13"/>
      <c r="N34" s="1"/>
      <c r="O34" s="23" t="s">
        <v>86</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78" customHeight="1" thickBot="1" x14ac:dyDescent="0.25">
      <c r="A35" s="45"/>
      <c r="D35" s="262" t="s">
        <v>87</v>
      </c>
      <c r="E35" s="263" t="s">
        <v>88</v>
      </c>
      <c r="F35" s="263" t="s">
        <v>159</v>
      </c>
      <c r="G35" s="263" t="s">
        <v>161</v>
      </c>
      <c r="H35" s="264" t="s">
        <v>89</v>
      </c>
      <c r="I35" s="265" t="s">
        <v>90</v>
      </c>
      <c r="J35" s="1"/>
      <c r="K35" s="1"/>
      <c r="L35" s="1"/>
      <c r="M35" s="50"/>
      <c r="N35" s="1"/>
      <c r="O35" s="23" t="s">
        <v>91</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5"/>
      <c r="D36" s="214" t="s">
        <v>92</v>
      </c>
      <c r="E36" s="243" t="s">
        <v>199</v>
      </c>
      <c r="F36" s="54">
        <v>29372224.170000002</v>
      </c>
      <c r="G36" s="54">
        <v>115077298.632</v>
      </c>
      <c r="H36" s="79">
        <f t="shared" ref="H36:H39" si="2">+F36-G36</f>
        <v>-85705074.461999997</v>
      </c>
      <c r="I36" s="213" t="s">
        <v>199</v>
      </c>
      <c r="J36" s="1"/>
      <c r="K36" s="1"/>
      <c r="L36" s="1"/>
      <c r="M36" s="50"/>
      <c r="N36" s="1"/>
      <c r="O36" s="23" t="s">
        <v>93</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5"/>
      <c r="D37" s="214" t="s">
        <v>94</v>
      </c>
      <c r="E37" s="78" t="s">
        <v>199</v>
      </c>
      <c r="F37" s="54">
        <v>43862131.770000003</v>
      </c>
      <c r="G37" s="54">
        <v>134561587.11199999</v>
      </c>
      <c r="H37" s="79">
        <f t="shared" si="2"/>
        <v>-90699455.341999978</v>
      </c>
      <c r="I37" s="215" t="s">
        <v>199</v>
      </c>
      <c r="J37" s="1"/>
      <c r="K37" s="1"/>
      <c r="L37" s="1"/>
      <c r="M37" s="50"/>
      <c r="N37" s="1"/>
      <c r="O37" s="23" t="s">
        <v>95</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5"/>
      <c r="D38" s="214" t="s">
        <v>96</v>
      </c>
      <c r="E38" s="78" t="s">
        <v>199</v>
      </c>
      <c r="F38" s="54">
        <v>162342250.03</v>
      </c>
      <c r="G38" s="54">
        <v>227799143.31999999</v>
      </c>
      <c r="H38" s="79">
        <f t="shared" si="2"/>
        <v>-65456893.289999992</v>
      </c>
      <c r="I38" s="215" t="s">
        <v>199</v>
      </c>
      <c r="J38" s="1"/>
      <c r="K38" s="1"/>
      <c r="L38" s="1"/>
      <c r="M38" s="50"/>
      <c r="N38" s="1"/>
      <c r="O38" s="2" t="s">
        <v>97</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5"/>
      <c r="D39" s="216" t="s">
        <v>98</v>
      </c>
      <c r="E39" s="266" t="s">
        <v>199</v>
      </c>
      <c r="F39" s="217"/>
      <c r="G39" s="217"/>
      <c r="H39" s="267">
        <f t="shared" si="2"/>
        <v>0</v>
      </c>
      <c r="I39" s="268"/>
      <c r="J39" s="1"/>
      <c r="K39" s="1"/>
      <c r="L39" s="1"/>
      <c r="M39" s="50"/>
      <c r="N39" s="1"/>
      <c r="O39" s="58" t="s">
        <v>99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58"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6.5" customHeight="1" thickBot="1" x14ac:dyDescent="0.25">
      <c r="A41" s="12"/>
      <c r="B41" s="1"/>
      <c r="C41" s="1"/>
      <c r="D41" s="1"/>
      <c r="E41" s="1"/>
      <c r="F41" s="1"/>
      <c r="G41" s="1"/>
      <c r="H41" s="1"/>
      <c r="I41" s="1"/>
      <c r="J41" s="1"/>
      <c r="K41" s="1"/>
      <c r="L41" s="1"/>
      <c r="M41" s="13"/>
      <c r="N41" s="1"/>
      <c r="O41" s="2" t="s">
        <v>113</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3.5" customHeight="1" x14ac:dyDescent="0.2">
      <c r="A42" s="331" t="s">
        <v>114</v>
      </c>
      <c r="B42" s="322"/>
      <c r="C42" s="322"/>
      <c r="D42" s="322"/>
      <c r="E42" s="322"/>
      <c r="F42" s="322"/>
      <c r="G42" s="322"/>
      <c r="H42" s="322"/>
      <c r="I42" s="322"/>
      <c r="J42" s="322"/>
      <c r="K42" s="322"/>
      <c r="L42" s="322"/>
      <c r="M42" s="323"/>
      <c r="N42" s="1"/>
      <c r="O42" s="1" t="s">
        <v>115</v>
      </c>
      <c r="P42" s="1"/>
      <c r="Q42" s="1"/>
      <c r="R42" s="1"/>
      <c r="S42" s="1"/>
      <c r="T42" s="1"/>
      <c r="U42" s="1"/>
      <c r="V42" s="1"/>
      <c r="W42" s="1"/>
      <c r="X42" s="1"/>
      <c r="Y42" s="1"/>
      <c r="Z42" s="1"/>
      <c r="AA42" s="1"/>
      <c r="AB42" s="1"/>
      <c r="AC42" s="1"/>
      <c r="AD42" s="1"/>
      <c r="AE42" s="1"/>
      <c r="AF42" s="1"/>
      <c r="AG42" s="1"/>
      <c r="AH42" s="1"/>
      <c r="AI42" s="1"/>
      <c r="AJ42" s="1"/>
      <c r="AK42" s="1"/>
      <c r="AM42" s="1"/>
      <c r="AN42" s="1" t="e">
        <f>#REF!+1</f>
        <v>#REF!</v>
      </c>
    </row>
    <row r="43" spans="1:40" ht="13.5" customHeight="1" x14ac:dyDescent="0.2">
      <c r="A43" s="12"/>
      <c r="B43" s="1"/>
      <c r="C43" s="1"/>
      <c r="D43" s="1"/>
      <c r="E43" s="1"/>
      <c r="F43" s="1"/>
      <c r="G43" s="1"/>
      <c r="H43" s="1"/>
      <c r="I43" s="1"/>
      <c r="J43" s="1"/>
      <c r="K43" s="1"/>
      <c r="L43" s="1"/>
      <c r="M43" s="13"/>
      <c r="N43" s="1"/>
      <c r="O43" s="1" t="s">
        <v>116</v>
      </c>
      <c r="P43" s="1"/>
      <c r="Q43" s="1"/>
      <c r="R43" s="1"/>
      <c r="S43" s="1"/>
      <c r="T43" s="1"/>
      <c r="U43" s="1"/>
      <c r="V43" s="1"/>
      <c r="W43" s="1"/>
      <c r="X43" s="1"/>
      <c r="Y43" s="1"/>
      <c r="Z43" s="1"/>
      <c r="AA43" s="1"/>
      <c r="AB43" s="1"/>
      <c r="AC43" s="1"/>
      <c r="AD43" s="1"/>
      <c r="AE43" s="1"/>
      <c r="AF43" s="1"/>
      <c r="AG43" s="1"/>
      <c r="AH43" s="1"/>
      <c r="AI43" s="1"/>
      <c r="AJ43" s="1"/>
      <c r="AK43" s="1"/>
      <c r="AM43" s="1"/>
      <c r="AN43" s="1" t="e">
        <f t="shared" ref="AN43:AN44" si="3">AN42+1</f>
        <v>#REF!</v>
      </c>
    </row>
    <row r="44" spans="1:40" ht="25.5" customHeight="1" x14ac:dyDescent="0.2">
      <c r="A44" s="332" t="s">
        <v>117</v>
      </c>
      <c r="B44" s="334" t="s">
        <v>118</v>
      </c>
      <c r="C44" s="335"/>
      <c r="D44" s="335"/>
      <c r="E44" s="336"/>
      <c r="F44" s="321" t="s">
        <v>119</v>
      </c>
      <c r="G44" s="323"/>
      <c r="H44" s="334" t="s">
        <v>120</v>
      </c>
      <c r="I44" s="335"/>
      <c r="J44" s="335"/>
      <c r="K44" s="335"/>
      <c r="L44" s="335"/>
      <c r="M44" s="336"/>
      <c r="N44" s="1"/>
      <c r="O44" s="1" t="s">
        <v>121</v>
      </c>
      <c r="P44" s="1"/>
      <c r="Q44" s="1"/>
      <c r="R44" s="1"/>
      <c r="S44" s="1"/>
      <c r="T44" s="1"/>
      <c r="U44" s="1"/>
      <c r="V44" s="1"/>
      <c r="W44" s="1"/>
      <c r="X44" s="1"/>
      <c r="Y44" s="1"/>
      <c r="Z44" s="1"/>
      <c r="AA44" s="1"/>
      <c r="AB44" s="1"/>
      <c r="AC44" s="1"/>
      <c r="AD44" s="1"/>
      <c r="AE44" s="1"/>
      <c r="AF44" s="1"/>
      <c r="AG44" s="1"/>
      <c r="AH44" s="1"/>
      <c r="AI44" s="1"/>
      <c r="AJ44" s="1"/>
      <c r="AK44" s="1"/>
      <c r="AM44" s="1"/>
      <c r="AN44" s="1" t="e">
        <f t="shared" si="3"/>
        <v>#REF!</v>
      </c>
    </row>
    <row r="45" spans="1:40" ht="25.5" customHeight="1" x14ac:dyDescent="0.2">
      <c r="A45" s="333"/>
      <c r="B45" s="337"/>
      <c r="C45" s="338"/>
      <c r="D45" s="338"/>
      <c r="E45" s="339"/>
      <c r="F45" s="15" t="s">
        <v>122</v>
      </c>
      <c r="G45" s="16" t="s">
        <v>123</v>
      </c>
      <c r="H45" s="337"/>
      <c r="I45" s="338"/>
      <c r="J45" s="338"/>
      <c r="K45" s="338"/>
      <c r="L45" s="338"/>
      <c r="M45" s="339"/>
      <c r="N45" s="1"/>
      <c r="O45" s="1" t="s">
        <v>34</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55.25" customHeight="1" x14ac:dyDescent="0.2">
      <c r="A46" s="59" t="s">
        <v>92</v>
      </c>
      <c r="B46" s="352" t="s">
        <v>201</v>
      </c>
      <c r="C46" s="376"/>
      <c r="D46" s="376"/>
      <c r="E46" s="377"/>
      <c r="F46" s="60"/>
      <c r="G46" s="80" t="s">
        <v>186</v>
      </c>
      <c r="H46" s="358"/>
      <c r="I46" s="322"/>
      <c r="J46" s="322"/>
      <c r="K46" s="322"/>
      <c r="L46" s="322"/>
      <c r="M46" s="323"/>
      <c r="N46" s="1"/>
      <c r="O46" s="1"/>
      <c r="P46" s="1"/>
      <c r="Q46" s="1"/>
      <c r="R46" s="1"/>
      <c r="S46" s="1"/>
      <c r="T46" s="1"/>
      <c r="U46" s="1"/>
      <c r="V46" s="1"/>
      <c r="W46" s="1"/>
      <c r="X46" s="1"/>
      <c r="Y46" s="1"/>
      <c r="Z46" s="1"/>
      <c r="AA46" s="1"/>
      <c r="AB46" s="1"/>
      <c r="AC46" s="1"/>
      <c r="AD46" s="1"/>
      <c r="AE46" s="1"/>
      <c r="AF46" s="1"/>
      <c r="AG46" s="1"/>
      <c r="AH46" s="1"/>
      <c r="AI46" s="1"/>
      <c r="AJ46" s="1"/>
      <c r="AK46" s="1"/>
      <c r="AM46" s="1"/>
      <c r="AN46" s="1" t="e">
        <f>AN44+1</f>
        <v>#REF!</v>
      </c>
    </row>
    <row r="47" spans="1:40" ht="165.75" customHeight="1" thickBot="1" x14ac:dyDescent="0.25">
      <c r="A47" s="59" t="s">
        <v>94</v>
      </c>
      <c r="B47" s="352" t="s">
        <v>212</v>
      </c>
      <c r="C47" s="376"/>
      <c r="D47" s="376"/>
      <c r="E47" s="377"/>
      <c r="F47" s="60"/>
      <c r="G47" s="80" t="s">
        <v>186</v>
      </c>
      <c r="H47" s="358"/>
      <c r="I47" s="322"/>
      <c r="J47" s="322"/>
      <c r="K47" s="322"/>
      <c r="L47" s="322"/>
      <c r="M47" s="323"/>
      <c r="N47" s="1"/>
      <c r="O47" s="1"/>
      <c r="P47" s="1"/>
      <c r="Q47" s="1"/>
      <c r="R47" s="1"/>
      <c r="S47" s="1"/>
      <c r="T47" s="1"/>
      <c r="U47" s="1"/>
      <c r="V47" s="1"/>
      <c r="W47" s="1"/>
      <c r="X47" s="1"/>
      <c r="Y47" s="1"/>
      <c r="Z47" s="1"/>
      <c r="AA47" s="1"/>
      <c r="AB47" s="1"/>
      <c r="AC47" s="1"/>
      <c r="AD47" s="1"/>
      <c r="AE47" s="1"/>
      <c r="AF47" s="1"/>
      <c r="AG47" s="1"/>
      <c r="AH47" s="1"/>
      <c r="AI47" s="1"/>
      <c r="AJ47" s="1"/>
      <c r="AK47" s="1"/>
      <c r="AM47" s="1"/>
      <c r="AN47" s="1" t="e">
        <f>AN46+1</f>
        <v>#REF!</v>
      </c>
    </row>
    <row r="48" spans="1:40" ht="170.25" customHeight="1" thickBot="1" x14ac:dyDescent="0.25">
      <c r="A48" s="59" t="s">
        <v>124</v>
      </c>
      <c r="B48" s="352" t="s">
        <v>224</v>
      </c>
      <c r="C48" s="376"/>
      <c r="D48" s="376"/>
      <c r="E48" s="377"/>
      <c r="F48" s="60"/>
      <c r="G48" s="80" t="s">
        <v>186</v>
      </c>
      <c r="H48" s="358"/>
      <c r="I48" s="322"/>
      <c r="J48" s="322"/>
      <c r="K48" s="322"/>
      <c r="L48" s="322"/>
      <c r="M48" s="323"/>
      <c r="N48" s="1"/>
      <c r="O48" s="1"/>
      <c r="P48" s="1"/>
      <c r="Q48" s="1"/>
      <c r="R48" s="1"/>
      <c r="S48" s="1"/>
      <c r="T48" s="1"/>
      <c r="U48" s="1"/>
      <c r="V48" s="1"/>
      <c r="W48" s="1"/>
      <c r="X48" s="1"/>
      <c r="Y48" s="1"/>
      <c r="Z48" s="1"/>
      <c r="AA48" s="1"/>
      <c r="AB48" s="1"/>
      <c r="AC48" s="1"/>
      <c r="AD48" s="1"/>
      <c r="AE48" s="1"/>
      <c r="AF48" s="1"/>
      <c r="AG48" s="1"/>
      <c r="AH48" s="1"/>
      <c r="AI48" s="1"/>
      <c r="AJ48" s="1"/>
      <c r="AK48" s="1"/>
      <c r="AM48" s="1"/>
      <c r="AN48" s="1" t="e">
        <f>#REF!+1</f>
        <v>#REF!</v>
      </c>
    </row>
    <row r="49" spans="1:40" ht="166.5" customHeight="1" thickBot="1" x14ac:dyDescent="0.25">
      <c r="A49" s="59" t="s">
        <v>98</v>
      </c>
      <c r="B49" s="352"/>
      <c r="C49" s="322"/>
      <c r="D49" s="322"/>
      <c r="E49" s="323"/>
      <c r="F49" s="60"/>
      <c r="G49" s="80"/>
      <c r="H49" s="358"/>
      <c r="I49" s="322"/>
      <c r="J49" s="322"/>
      <c r="K49" s="322"/>
      <c r="L49" s="322"/>
      <c r="M49" s="323"/>
      <c r="N49" s="1"/>
      <c r="O49" s="1"/>
      <c r="P49" s="1"/>
      <c r="Q49" s="1"/>
      <c r="R49" s="1"/>
      <c r="S49" s="1"/>
      <c r="T49" s="1"/>
      <c r="U49" s="1"/>
      <c r="V49" s="1"/>
      <c r="W49" s="1"/>
      <c r="X49" s="1"/>
      <c r="Y49" s="1"/>
      <c r="Z49" s="1"/>
      <c r="AA49" s="1"/>
      <c r="AB49" s="1"/>
      <c r="AC49" s="1"/>
      <c r="AD49" s="1"/>
      <c r="AE49" s="1"/>
      <c r="AF49" s="1"/>
      <c r="AG49" s="1"/>
      <c r="AH49" s="1"/>
      <c r="AI49" s="1"/>
      <c r="AJ49" s="1"/>
      <c r="AK49" s="1"/>
      <c r="AM49" s="1"/>
      <c r="AN49" s="1" t="e">
        <f>AN48+1</f>
        <v>#REF!</v>
      </c>
    </row>
    <row r="50" spans="1:40" ht="48.75" customHeight="1" x14ac:dyDescent="0.2">
      <c r="A50" s="59" t="s">
        <v>125</v>
      </c>
      <c r="B50" s="352"/>
      <c r="C50" s="353"/>
      <c r="D50" s="353"/>
      <c r="E50" s="354"/>
      <c r="F50" s="60"/>
      <c r="G50" s="80"/>
      <c r="H50" s="358"/>
      <c r="I50" s="322"/>
      <c r="J50" s="322"/>
      <c r="K50" s="322"/>
      <c r="L50" s="322"/>
      <c r="M50" s="323"/>
      <c r="N50" s="1"/>
      <c r="O50" s="1"/>
      <c r="P50" s="1"/>
      <c r="Q50" s="1"/>
      <c r="R50" s="1"/>
      <c r="S50" s="1"/>
      <c r="T50" s="1"/>
      <c r="U50" s="1"/>
      <c r="V50" s="1"/>
      <c r="W50" s="1"/>
      <c r="X50" s="1"/>
      <c r="Y50" s="1"/>
      <c r="Z50" s="1"/>
      <c r="AA50" s="1"/>
      <c r="AB50" s="1"/>
      <c r="AC50" s="1"/>
      <c r="AD50" s="1"/>
      <c r="AE50" s="1"/>
      <c r="AF50" s="1"/>
      <c r="AG50" s="1"/>
      <c r="AH50" s="1"/>
      <c r="AI50" s="1"/>
      <c r="AJ50" s="1"/>
      <c r="AK50" s="1"/>
      <c r="AM50" s="1"/>
      <c r="AN50" s="1" t="e">
        <f>#REF!+1</f>
        <v>#REF!</v>
      </c>
    </row>
    <row r="51" spans="1:40" ht="24.75" customHeight="1" x14ac:dyDescent="0.2">
      <c r="A51" s="1"/>
      <c r="B51" s="340"/>
      <c r="C51" s="341"/>
      <c r="D51" s="341"/>
      <c r="E51" s="341"/>
      <c r="F51" s="341"/>
      <c r="G51" s="341"/>
      <c r="H51" s="341"/>
      <c r="I51" s="341"/>
      <c r="J51" s="340"/>
      <c r="K51" s="341"/>
      <c r="L51" s="341"/>
      <c r="M51" s="341"/>
      <c r="N51" s="1"/>
      <c r="O51" s="1"/>
      <c r="P51" s="1"/>
      <c r="Q51" s="1"/>
      <c r="R51" s="1"/>
      <c r="S51" s="1"/>
      <c r="T51" s="1"/>
      <c r="U51" s="1"/>
      <c r="V51" s="1"/>
      <c r="W51" s="1"/>
      <c r="X51" s="1"/>
      <c r="Y51" s="1"/>
      <c r="Z51" s="1"/>
      <c r="AA51" s="1"/>
      <c r="AB51" s="1"/>
      <c r="AC51" s="1"/>
      <c r="AD51" s="1"/>
      <c r="AE51" s="1"/>
      <c r="AF51" s="1"/>
      <c r="AG51" s="1"/>
      <c r="AH51" s="1"/>
      <c r="AI51" s="1"/>
      <c r="AJ51" s="1"/>
      <c r="AK51" s="1"/>
      <c r="AM51" s="1"/>
      <c r="AN51" s="1" t="e">
        <f t="shared" ref="AN51:AN53" si="4">AN50+1</f>
        <v>#REF!</v>
      </c>
    </row>
    <row r="52" spans="1:40" ht="24.75" hidden="1" customHeight="1" x14ac:dyDescent="0.2">
      <c r="A52" s="1"/>
      <c r="B52" s="340"/>
      <c r="C52" s="341"/>
      <c r="D52" s="341"/>
      <c r="E52" s="341"/>
      <c r="F52" s="341"/>
      <c r="G52" s="341"/>
      <c r="H52" s="341"/>
      <c r="I52" s="341"/>
      <c r="J52" s="340"/>
      <c r="K52" s="341"/>
      <c r="L52" s="341"/>
      <c r="M52" s="341"/>
      <c r="N52" s="1"/>
      <c r="O52" s="1"/>
      <c r="P52" s="1"/>
      <c r="Q52" s="1"/>
      <c r="R52" s="1"/>
      <c r="S52" s="1"/>
      <c r="T52" s="1"/>
      <c r="U52" s="1"/>
      <c r="V52" s="1"/>
      <c r="W52" s="1"/>
      <c r="X52" s="1"/>
      <c r="Y52" s="1"/>
      <c r="Z52" s="1"/>
      <c r="AA52" s="1"/>
      <c r="AB52" s="1"/>
      <c r="AC52" s="1"/>
      <c r="AD52" s="1"/>
      <c r="AE52" s="1"/>
      <c r="AF52" s="1"/>
      <c r="AG52" s="1"/>
      <c r="AH52" s="1"/>
      <c r="AI52" s="1"/>
      <c r="AJ52" s="1"/>
      <c r="AK52" s="1"/>
      <c r="AM52" s="1"/>
      <c r="AN52" s="1" t="e">
        <f t="shared" si="4"/>
        <v>#REF!</v>
      </c>
    </row>
    <row r="53" spans="1:40" ht="24.75" hidden="1" customHeight="1" x14ac:dyDescent="0.2">
      <c r="A53" s="1"/>
      <c r="B53" s="340"/>
      <c r="C53" s="341"/>
      <c r="D53" s="341"/>
      <c r="E53" s="341"/>
      <c r="F53" s="341"/>
      <c r="G53" s="341"/>
      <c r="H53" s="341"/>
      <c r="I53" s="341"/>
      <c r="J53" s="340"/>
      <c r="K53" s="341"/>
      <c r="L53" s="341"/>
      <c r="M53" s="341"/>
      <c r="N53" s="1"/>
      <c r="O53" s="1"/>
      <c r="P53" s="1"/>
      <c r="Q53" s="1"/>
      <c r="R53" s="1"/>
      <c r="S53" s="1"/>
      <c r="T53" s="1"/>
      <c r="U53" s="1"/>
      <c r="V53" s="1"/>
      <c r="W53" s="1"/>
      <c r="X53" s="1"/>
      <c r="Y53" s="1"/>
      <c r="Z53" s="1"/>
      <c r="AA53" s="1"/>
      <c r="AB53" s="1"/>
      <c r="AC53" s="1"/>
      <c r="AD53" s="1"/>
      <c r="AE53" s="1"/>
      <c r="AF53" s="1"/>
      <c r="AG53" s="1"/>
      <c r="AH53" s="1"/>
      <c r="AI53" s="1"/>
      <c r="AJ53" s="1"/>
      <c r="AK53" s="1"/>
      <c r="AM53" s="1"/>
      <c r="AN53" s="1" t="e">
        <f t="shared" si="4"/>
        <v>#REF!</v>
      </c>
    </row>
    <row r="54" spans="1:40" ht="24.75" hidden="1" customHeight="1" x14ac:dyDescent="0.2">
      <c r="A54" s="1"/>
      <c r="B54" s="340"/>
      <c r="C54" s="341"/>
      <c r="D54" s="341"/>
      <c r="E54" s="341"/>
      <c r="F54" s="341"/>
      <c r="G54" s="341"/>
      <c r="H54" s="341"/>
      <c r="I54" s="341"/>
      <c r="J54" s="340"/>
      <c r="K54" s="341"/>
      <c r="L54" s="341"/>
      <c r="M54" s="341"/>
      <c r="N54" s="1"/>
      <c r="O54" s="1"/>
      <c r="P54" s="1"/>
      <c r="Q54" s="1"/>
      <c r="R54" s="1"/>
      <c r="S54" s="1"/>
      <c r="T54" s="1"/>
      <c r="U54" s="1"/>
      <c r="V54" s="1"/>
      <c r="W54" s="1"/>
      <c r="X54" s="1"/>
      <c r="Y54" s="1"/>
      <c r="Z54" s="1"/>
      <c r="AA54" s="1"/>
      <c r="AB54" s="1"/>
      <c r="AC54" s="1"/>
      <c r="AD54" s="1"/>
      <c r="AE54" s="1"/>
      <c r="AF54" s="1"/>
      <c r="AG54" s="1"/>
      <c r="AH54" s="1"/>
      <c r="AI54" s="1"/>
      <c r="AJ54" s="1"/>
      <c r="AK54" s="1"/>
      <c r="AM54" s="1"/>
      <c r="AN54" s="1"/>
    </row>
    <row r="55" spans="1:40" ht="24.75" hidden="1" customHeight="1" x14ac:dyDescent="0.2">
      <c r="A55" s="1"/>
      <c r="B55" s="340"/>
      <c r="C55" s="341"/>
      <c r="D55" s="341"/>
      <c r="E55" s="341"/>
      <c r="F55" s="341"/>
      <c r="G55" s="341"/>
      <c r="H55" s="341"/>
      <c r="I55" s="341"/>
      <c r="J55" s="340"/>
      <c r="K55" s="341"/>
      <c r="L55" s="341"/>
      <c r="M55" s="341"/>
      <c r="N55" s="1"/>
      <c r="O55" s="1"/>
      <c r="P55" s="1"/>
      <c r="Q55" s="1"/>
      <c r="R55" s="1"/>
      <c r="S55" s="1"/>
      <c r="T55" s="1"/>
      <c r="U55" s="1"/>
      <c r="V55" s="1"/>
      <c r="W55" s="1"/>
      <c r="X55" s="1"/>
      <c r="Y55" s="1"/>
      <c r="Z55" s="1"/>
      <c r="AA55" s="1"/>
      <c r="AB55" s="1"/>
      <c r="AC55" s="1"/>
      <c r="AD55" s="1"/>
      <c r="AE55" s="1"/>
      <c r="AF55" s="1"/>
      <c r="AG55" s="1"/>
      <c r="AH55" s="1"/>
      <c r="AI55" s="1"/>
      <c r="AJ55" s="1"/>
      <c r="AK55" s="1"/>
      <c r="AM55" s="1"/>
      <c r="AN55" s="1"/>
    </row>
    <row r="56" spans="1:40" ht="12.75" hidden="1"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M56" s="1"/>
      <c r="AN56" s="1"/>
    </row>
    <row r="57" spans="1:40"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M63" s="1"/>
      <c r="AN63" s="1"/>
    </row>
    <row r="64" spans="1:4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M64" s="1"/>
      <c r="AN64" s="1"/>
    </row>
    <row r="65" spans="1:40"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5" hidden="1" customHeight="1" x14ac:dyDescent="0.2">
      <c r="A71" s="1"/>
      <c r="B71" s="1"/>
      <c r="C71" s="1"/>
      <c r="D71" s="1"/>
      <c r="E71" s="1"/>
      <c r="F71" s="342"/>
      <c r="G71" s="343"/>
      <c r="H71" s="343"/>
      <c r="I71" s="62"/>
      <c r="J71" s="1"/>
      <c r="K71" s="63"/>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5" hidden="1" customHeight="1" x14ac:dyDescent="0.2">
      <c r="A72" s="1"/>
      <c r="B72" s="1"/>
      <c r="C72" s="1"/>
      <c r="D72" s="1"/>
      <c r="E72" s="1"/>
      <c r="F72" s="344"/>
      <c r="G72" s="345"/>
      <c r="H72" s="345"/>
      <c r="I72" s="62"/>
      <c r="J72" s="1"/>
      <c r="K72" s="63"/>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5" hidden="1" customHeight="1" x14ac:dyDescent="0.2">
      <c r="A73" s="1"/>
      <c r="B73" s="1"/>
      <c r="C73" s="1"/>
      <c r="D73" s="1"/>
      <c r="E73" s="1"/>
      <c r="F73" s="355"/>
      <c r="G73" s="341"/>
      <c r="H73" s="341"/>
      <c r="I73" s="62"/>
      <c r="J73" s="1"/>
      <c r="K73" s="63"/>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5" hidden="1" customHeight="1" x14ac:dyDescent="0.2">
      <c r="A74" s="1"/>
      <c r="B74" s="1"/>
      <c r="C74" s="1"/>
      <c r="D74" s="1"/>
      <c r="E74" s="1"/>
      <c r="F74" s="342"/>
      <c r="G74" s="343"/>
      <c r="H74" s="343"/>
      <c r="I74" s="1"/>
      <c r="J74" s="1"/>
      <c r="K74" s="63"/>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5" hidden="1" customHeight="1" x14ac:dyDescent="0.2">
      <c r="A75" s="1"/>
      <c r="B75" s="1"/>
      <c r="C75" s="1"/>
      <c r="D75" s="1"/>
      <c r="E75" s="1"/>
      <c r="F75" s="344"/>
      <c r="G75" s="345"/>
      <c r="H75" s="345"/>
      <c r="I75" s="1"/>
      <c r="J75" s="1"/>
      <c r="K75" s="63"/>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5" hidden="1" customHeight="1" x14ac:dyDescent="0.2">
      <c r="A76" s="1"/>
      <c r="B76" s="1"/>
      <c r="C76" s="1"/>
      <c r="D76" s="1"/>
      <c r="E76" s="1"/>
      <c r="F76" s="1"/>
      <c r="G76" s="1"/>
      <c r="H76" s="1"/>
      <c r="I76" s="1"/>
      <c r="J76" s="1"/>
      <c r="K76" s="63"/>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5" hidden="1" customHeight="1" x14ac:dyDescent="0.2">
      <c r="A77" s="1"/>
      <c r="B77" s="1"/>
      <c r="C77" s="1"/>
      <c r="D77" s="1"/>
      <c r="E77" s="1"/>
      <c r="F77" s="1"/>
      <c r="G77" s="1"/>
      <c r="H77" s="1"/>
      <c r="I77" s="1"/>
      <c r="J77" s="1"/>
      <c r="K77" s="63"/>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5" hidden="1" customHeight="1" x14ac:dyDescent="0.2">
      <c r="A78" s="1"/>
      <c r="B78" s="1"/>
      <c r="C78" s="1"/>
      <c r="D78" s="1"/>
      <c r="E78" s="1"/>
      <c r="F78" s="1"/>
      <c r="G78" s="1"/>
      <c r="H78" s="1"/>
      <c r="I78" s="1"/>
      <c r="J78" s="1"/>
      <c r="K78" s="63"/>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5" hidden="1" customHeight="1" x14ac:dyDescent="0.2">
      <c r="A79" s="1"/>
      <c r="B79" s="1"/>
      <c r="C79" s="1"/>
      <c r="D79" s="1"/>
      <c r="E79" s="1"/>
      <c r="F79" s="1"/>
      <c r="G79" s="1"/>
      <c r="H79" s="1"/>
      <c r="I79" s="1"/>
      <c r="J79" s="1"/>
      <c r="K79" s="63"/>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5" hidden="1" customHeight="1" x14ac:dyDescent="0.2">
      <c r="A80" s="1"/>
      <c r="B80" s="1"/>
      <c r="C80" s="1"/>
      <c r="D80" s="1"/>
      <c r="E80" s="1"/>
      <c r="F80" s="1"/>
      <c r="G80" s="1"/>
      <c r="H80" s="1"/>
      <c r="I80" s="1"/>
      <c r="J80" s="1"/>
      <c r="K80" s="63"/>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5" hidden="1" customHeight="1" x14ac:dyDescent="0.2">
      <c r="A81" s="1"/>
      <c r="B81" s="1"/>
      <c r="C81" s="1"/>
      <c r="D81" s="1"/>
      <c r="E81" s="1"/>
      <c r="F81" s="1"/>
      <c r="G81" s="1"/>
      <c r="H81" s="1"/>
      <c r="I81" s="1"/>
      <c r="J81" s="1"/>
      <c r="K81" s="63"/>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5" hidden="1" customHeight="1" x14ac:dyDescent="0.2">
      <c r="A82" s="1"/>
      <c r="B82" s="1"/>
      <c r="C82" s="1"/>
      <c r="D82" s="1"/>
      <c r="E82" s="1"/>
      <c r="F82" s="1"/>
      <c r="G82" s="1"/>
      <c r="H82" s="1"/>
      <c r="I82" s="1"/>
      <c r="J82" s="1"/>
      <c r="K82" s="63"/>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5" hidden="1" customHeight="1" x14ac:dyDescent="0.2">
      <c r="A83" s="1"/>
      <c r="B83" s="1"/>
      <c r="C83" s="1"/>
      <c r="D83" s="1"/>
      <c r="E83" s="1"/>
      <c r="F83" s="1"/>
      <c r="G83" s="1"/>
      <c r="H83" s="1"/>
      <c r="I83" s="1"/>
      <c r="J83" s="1"/>
      <c r="K83" s="63"/>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5" hidden="1" customHeight="1" x14ac:dyDescent="0.2">
      <c r="A84" s="1"/>
      <c r="B84" s="1"/>
      <c r="C84" s="1"/>
      <c r="D84" s="1"/>
      <c r="E84" s="1"/>
      <c r="F84" s="1"/>
      <c r="G84" s="1"/>
      <c r="H84" s="1"/>
      <c r="I84" s="1"/>
      <c r="J84" s="1"/>
      <c r="K84" s="63"/>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5" hidden="1" customHeight="1" x14ac:dyDescent="0.2">
      <c r="A85" s="1"/>
      <c r="B85" s="1"/>
      <c r="C85" s="1"/>
      <c r="D85" s="1"/>
      <c r="E85" s="1"/>
      <c r="F85" s="1"/>
      <c r="G85" s="1"/>
      <c r="H85" s="1"/>
      <c r="I85" s="1"/>
      <c r="J85" s="1"/>
      <c r="K85" s="63"/>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
      <c r="G86" s="1"/>
      <c r="H86" s="1"/>
      <c r="I86" s="1"/>
      <c r="J86" s="1"/>
      <c r="K86" s="63"/>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
      <c r="G87" s="1"/>
      <c r="H87" s="1"/>
      <c r="I87" s="1"/>
      <c r="J87" s="1"/>
      <c r="K87" s="63"/>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
      <c r="G88" s="1"/>
      <c r="H88" s="1"/>
      <c r="I88" s="1"/>
      <c r="J88" s="1"/>
      <c r="K88" s="63"/>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
      <c r="G89" s="1"/>
      <c r="H89" s="1"/>
      <c r="I89" s="1"/>
      <c r="J89" s="1"/>
      <c r="K89" s="63"/>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
      <c r="G90" s="1"/>
      <c r="H90" s="1"/>
      <c r="I90" s="1"/>
      <c r="J90" s="1"/>
      <c r="K90" s="63"/>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63"/>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63"/>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63"/>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63"/>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63"/>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63"/>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63"/>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63"/>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63"/>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6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6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6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6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6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6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6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6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6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sheetData>
  <mergeCells count="84">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8:B8"/>
    <mergeCell ref="A9:B9"/>
    <mergeCell ref="A11:B11"/>
    <mergeCell ref="A12:B12"/>
    <mergeCell ref="A13:B13"/>
    <mergeCell ref="C7:H7"/>
    <mergeCell ref="I7:K7"/>
    <mergeCell ref="A1:B3"/>
    <mergeCell ref="C1:J3"/>
    <mergeCell ref="K1:M1"/>
    <mergeCell ref="K2:M2"/>
    <mergeCell ref="K3:M3"/>
    <mergeCell ref="A5:M5"/>
    <mergeCell ref="L7:M7"/>
    <mergeCell ref="A7:B7"/>
    <mergeCell ref="F73:H73"/>
    <mergeCell ref="J53:M53"/>
    <mergeCell ref="J54:M54"/>
    <mergeCell ref="J55:M55"/>
    <mergeCell ref="H46:M46"/>
    <mergeCell ref="H47:M47"/>
    <mergeCell ref="H48:M48"/>
    <mergeCell ref="H49:M49"/>
    <mergeCell ref="H50:M50"/>
    <mergeCell ref="J51:M51"/>
    <mergeCell ref="J52:M52"/>
    <mergeCell ref="A44:A45"/>
    <mergeCell ref="F44:G44"/>
    <mergeCell ref="H44:M45"/>
    <mergeCell ref="B52:I52"/>
    <mergeCell ref="F74:H75"/>
    <mergeCell ref="B44:E45"/>
    <mergeCell ref="B46:E46"/>
    <mergeCell ref="B47:E47"/>
    <mergeCell ref="B48:E48"/>
    <mergeCell ref="B49:E49"/>
    <mergeCell ref="B50:E50"/>
    <mergeCell ref="B51:I51"/>
    <mergeCell ref="B53:I53"/>
    <mergeCell ref="B54:I54"/>
    <mergeCell ref="B55:I55"/>
    <mergeCell ref="F71:H72"/>
    <mergeCell ref="L25:M25"/>
    <mergeCell ref="D29:E29"/>
    <mergeCell ref="D30:E30"/>
    <mergeCell ref="A33:M33"/>
    <mergeCell ref="A42:M42"/>
    <mergeCell ref="F18:H18"/>
    <mergeCell ref="J18:L18"/>
    <mergeCell ref="F19:H19"/>
    <mergeCell ref="J19:L19"/>
    <mergeCell ref="L24:M24"/>
  </mergeCells>
  <conditionalFormatting sqref="H38">
    <cfRule type="cellIs" dxfId="62" priority="10" operator="between">
      <formula>$L$31</formula>
      <formula>$M$31</formula>
    </cfRule>
  </conditionalFormatting>
  <conditionalFormatting sqref="H38">
    <cfRule type="cellIs" dxfId="61" priority="11" operator="between">
      <formula>$L$30</formula>
      <formula>$M$30</formula>
    </cfRule>
  </conditionalFormatting>
  <conditionalFormatting sqref="H38">
    <cfRule type="cellIs" dxfId="60" priority="12" operator="between">
      <formula>#REF!</formula>
      <formula>$M$29</formula>
    </cfRule>
  </conditionalFormatting>
  <conditionalFormatting sqref="H38">
    <cfRule type="cellIs" dxfId="59" priority="13" operator="between">
      <formula>$K$34</formula>
      <formula>$L$34</formula>
    </cfRule>
  </conditionalFormatting>
  <conditionalFormatting sqref="H38">
    <cfRule type="cellIs" dxfId="58" priority="14" operator="between">
      <formula>$K$32</formula>
      <formula>$L$32</formula>
    </cfRule>
  </conditionalFormatting>
  <conditionalFormatting sqref="H38">
    <cfRule type="cellIs" dxfId="57" priority="15" operator="between">
      <formula>$K$30</formula>
      <formula>$L$30</formula>
    </cfRule>
  </conditionalFormatting>
  <conditionalFormatting sqref="H38">
    <cfRule type="cellIs" dxfId="56" priority="16" operator="between">
      <formula>$K$34</formula>
      <formula>$L$34</formula>
    </cfRule>
  </conditionalFormatting>
  <conditionalFormatting sqref="H38">
    <cfRule type="cellIs" dxfId="55" priority="17" operator="between">
      <formula>$K$32</formula>
      <formula>$L$32</formula>
    </cfRule>
  </conditionalFormatting>
  <conditionalFormatting sqref="H38">
    <cfRule type="cellIs" dxfId="54" priority="18" operator="between">
      <formula>$K$30</formula>
      <formula>$L$30</formula>
    </cfRule>
  </conditionalFormatting>
  <conditionalFormatting sqref="H39">
    <cfRule type="cellIs" dxfId="53" priority="19" operator="between">
      <formula>$L$31</formula>
      <formula>$M$31</formula>
    </cfRule>
  </conditionalFormatting>
  <conditionalFormatting sqref="H39">
    <cfRule type="cellIs" dxfId="52" priority="20" operator="between">
      <formula>$L$30</formula>
      <formula>$M$30</formula>
    </cfRule>
  </conditionalFormatting>
  <conditionalFormatting sqref="H39">
    <cfRule type="cellIs" dxfId="51" priority="21" operator="between">
      <formula>#REF!</formula>
      <formula>$M$29</formula>
    </cfRule>
  </conditionalFormatting>
  <conditionalFormatting sqref="H39">
    <cfRule type="cellIs" dxfId="50" priority="22" operator="between">
      <formula>$K$34</formula>
      <formula>$L$34</formula>
    </cfRule>
  </conditionalFormatting>
  <conditionalFormatting sqref="H39">
    <cfRule type="cellIs" dxfId="49" priority="23" operator="between">
      <formula>$K$32</formula>
      <formula>$L$32</formula>
    </cfRule>
  </conditionalFormatting>
  <conditionalFormatting sqref="H39">
    <cfRule type="cellIs" dxfId="48" priority="24" operator="between">
      <formula>$K$30</formula>
      <formula>$L$30</formula>
    </cfRule>
  </conditionalFormatting>
  <conditionalFormatting sqref="H39">
    <cfRule type="cellIs" dxfId="47" priority="25" operator="between">
      <formula>$K$34</formula>
      <formula>$L$34</formula>
    </cfRule>
  </conditionalFormatting>
  <conditionalFormatting sqref="H39">
    <cfRule type="cellIs" dxfId="46" priority="26" operator="between">
      <formula>$K$32</formula>
      <formula>$L$32</formula>
    </cfRule>
  </conditionalFormatting>
  <conditionalFormatting sqref="H39">
    <cfRule type="cellIs" dxfId="45" priority="27" operator="between">
      <formula>$K$30</formula>
      <formula>$L$30</formula>
    </cfRule>
  </conditionalFormatting>
  <conditionalFormatting sqref="H36">
    <cfRule type="cellIs" dxfId="44" priority="28" operator="between">
      <formula>$L$31</formula>
      <formula>$M$31</formula>
    </cfRule>
  </conditionalFormatting>
  <conditionalFormatting sqref="H36">
    <cfRule type="cellIs" dxfId="43" priority="29" operator="between">
      <formula>$L$30</formula>
      <formula>$M$30</formula>
    </cfRule>
  </conditionalFormatting>
  <conditionalFormatting sqref="H36">
    <cfRule type="cellIs" dxfId="42" priority="30" operator="between">
      <formula>#REF!</formula>
      <formula>$M$29</formula>
    </cfRule>
  </conditionalFormatting>
  <conditionalFormatting sqref="H36">
    <cfRule type="cellIs" dxfId="41" priority="31" operator="between">
      <formula>$K$34</formula>
      <formula>$L$34</formula>
    </cfRule>
  </conditionalFormatting>
  <conditionalFormatting sqref="H36">
    <cfRule type="cellIs" dxfId="40" priority="32" operator="between">
      <formula>$K$32</formula>
      <formula>$L$32</formula>
    </cfRule>
  </conditionalFormatting>
  <conditionalFormatting sqref="H36">
    <cfRule type="cellIs" dxfId="39" priority="33" operator="between">
      <formula>$K$30</formula>
      <formula>$L$30</formula>
    </cfRule>
  </conditionalFormatting>
  <conditionalFormatting sqref="H36">
    <cfRule type="cellIs" dxfId="38" priority="34" operator="between">
      <formula>$K$34</formula>
      <formula>$L$34</formula>
    </cfRule>
  </conditionalFormatting>
  <conditionalFormatting sqref="H36">
    <cfRule type="cellIs" dxfId="37" priority="35" operator="between">
      <formula>$K$32</formula>
      <formula>$L$32</formula>
    </cfRule>
  </conditionalFormatting>
  <conditionalFormatting sqref="H36">
    <cfRule type="cellIs" dxfId="36" priority="36" operator="between">
      <formula>$K$30</formula>
      <formula>$L$30</formula>
    </cfRule>
  </conditionalFormatting>
  <conditionalFormatting sqref="H37">
    <cfRule type="cellIs" dxfId="35" priority="37" operator="between">
      <formula>$L$31</formula>
      <formula>$M$31</formula>
    </cfRule>
  </conditionalFormatting>
  <conditionalFormatting sqref="H37">
    <cfRule type="cellIs" dxfId="34" priority="38" operator="between">
      <formula>$L$30</formula>
      <formula>$M$30</formula>
    </cfRule>
  </conditionalFormatting>
  <conditionalFormatting sqref="H37">
    <cfRule type="cellIs" dxfId="33" priority="39" operator="between">
      <formula>#REF!</formula>
      <formula>$M$29</formula>
    </cfRule>
  </conditionalFormatting>
  <conditionalFormatting sqref="H37">
    <cfRule type="cellIs" dxfId="32" priority="40" operator="between">
      <formula>$K$34</formula>
      <formula>$L$34</formula>
    </cfRule>
  </conditionalFormatting>
  <conditionalFormatting sqref="H37">
    <cfRule type="cellIs" dxfId="31" priority="41" operator="between">
      <formula>$K$32</formula>
      <formula>$L$32</formula>
    </cfRule>
  </conditionalFormatting>
  <conditionalFormatting sqref="H37">
    <cfRule type="cellIs" dxfId="30" priority="42" operator="between">
      <formula>$K$30</formula>
      <formula>$L$30</formula>
    </cfRule>
  </conditionalFormatting>
  <conditionalFormatting sqref="H37">
    <cfRule type="cellIs" dxfId="29" priority="43" operator="between">
      <formula>$K$34</formula>
      <formula>$L$34</formula>
    </cfRule>
  </conditionalFormatting>
  <conditionalFormatting sqref="H37">
    <cfRule type="cellIs" dxfId="28" priority="44" operator="between">
      <formula>$K$32</formula>
      <formula>$L$32</formula>
    </cfRule>
  </conditionalFormatting>
  <conditionalFormatting sqref="H37">
    <cfRule type="cellIs" dxfId="27" priority="45" operator="between">
      <formula>$K$30</formula>
      <formula>$L$30</formula>
    </cfRule>
  </conditionalFormatting>
  <conditionalFormatting sqref="I36">
    <cfRule type="cellIs" dxfId="26" priority="7" operator="between">
      <formula>$L$31</formula>
      <formula>$M$31</formula>
    </cfRule>
  </conditionalFormatting>
  <conditionalFormatting sqref="I36">
    <cfRule type="cellIs" dxfId="25" priority="8" operator="between">
      <formula>$L$30</formula>
      <formula>$M$30</formula>
    </cfRule>
  </conditionalFormatting>
  <conditionalFormatting sqref="I36">
    <cfRule type="cellIs" dxfId="24" priority="9" operator="between">
      <formula>#REF!</formula>
      <formula>$M$29</formula>
    </cfRule>
  </conditionalFormatting>
  <conditionalFormatting sqref="I37">
    <cfRule type="cellIs" dxfId="23" priority="4" operator="between">
      <formula>$L$31</formula>
      <formula>$M$31</formula>
    </cfRule>
  </conditionalFormatting>
  <conditionalFormatting sqref="I37">
    <cfRule type="cellIs" dxfId="22" priority="5" operator="between">
      <formula>$L$30</formula>
      <formula>$M$30</formula>
    </cfRule>
  </conditionalFormatting>
  <conditionalFormatting sqref="I37">
    <cfRule type="cellIs" dxfId="21" priority="6" operator="between">
      <formula>#REF!</formula>
      <formula>$M$29</formula>
    </cfRule>
  </conditionalFormatting>
  <conditionalFormatting sqref="I38">
    <cfRule type="cellIs" dxfId="20" priority="1" operator="between">
      <formula>$L$31</formula>
      <formula>$M$31</formula>
    </cfRule>
  </conditionalFormatting>
  <conditionalFormatting sqref="I38">
    <cfRule type="cellIs" dxfId="19" priority="2" operator="between">
      <formula>$L$30</formula>
      <formula>$M$30</formula>
    </cfRule>
  </conditionalFormatting>
  <conditionalFormatting sqref="I38">
    <cfRule type="cellIs" dxfId="18" priority="3" operator="between">
      <formula>#REF!</formula>
      <formula>$M$29</formula>
    </cfRule>
  </conditionalFormatting>
  <dataValidations count="7">
    <dataValidation type="list" allowBlank="1" showInputMessage="1" showErrorMessage="1" prompt=" - " sqref="C14" xr:uid="{00000000-0002-0000-0600-000000000000}">
      <formula1>$O$42:$O$45</formula1>
    </dataValidation>
    <dataValidation type="list" allowBlank="1" showInputMessage="1" showErrorMessage="1" prompt=" - " sqref="C7" xr:uid="{00000000-0002-0000-0600-000001000000}">
      <formula1>$O$24:$O$37</formula1>
    </dataValidation>
    <dataValidation type="list" allowBlank="1" showInputMessage="1" showErrorMessage="1" prompt=" - " sqref="D24" xr:uid="{00000000-0002-0000-0600-000002000000}">
      <formula1>$O$7:$O$9</formula1>
    </dataValidation>
    <dataValidation type="list" allowBlank="1" showInputMessage="1" showErrorMessage="1" prompt=" - " sqref="L7" xr:uid="{00000000-0002-0000-0600-000003000000}">
      <formula1>$O$18:$O$21</formula1>
    </dataValidation>
    <dataValidation type="list" allowBlank="1" showInputMessage="1" showErrorMessage="1" prompt=" - " sqref="M19:M22 B25 D25 B27" xr:uid="{00000000-0002-0000-0600-000004000000}">
      <formula1>$O$11:$O$16</formula1>
    </dataValidation>
    <dataValidation type="list" allowBlank="1" showInputMessage="1" showErrorMessage="1" prompt=" - " sqref="B24" xr:uid="{00000000-0002-0000-0600-000005000000}">
      <formula1>$O$3:$O$5</formula1>
    </dataValidation>
    <dataValidation type="list" allowBlank="1" showInputMessage="1" showErrorMessage="1" prompt=" - " sqref="C19" xr:uid="{00000000-0002-0000-0600-000006000000}">
      <formula1>#REF!</formula1>
    </dataValidation>
  </dataValidations>
  <pageMargins left="0.70866141732283472" right="0.70866141732283472" top="0.74803149606299213" bottom="0.74803149606299213" header="0" footer="0"/>
  <pageSetup scale="45" orientation="landscape" r:id="rId1"/>
  <rowBreaks count="1" manualBreakCount="1">
    <brk id="32" max="12" man="1"/>
  </row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600-000007000000}">
          <x14:formula1>
            <xm:f>Listas!$A$37:$A$41</xm:f>
          </x14:formula1>
          <xm:sqref>C9:M9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997"/>
  <sheetViews>
    <sheetView showGridLines="0" view="pageBreakPreview" zoomScale="75" zoomScaleNormal="100" zoomScaleSheetLayoutView="75" workbookViewId="0">
      <selection activeCell="H60" sqref="H60:M60"/>
    </sheetView>
  </sheetViews>
  <sheetFormatPr baseColWidth="10" defaultColWidth="14.42578125" defaultRowHeight="15" customHeight="1" x14ac:dyDescent="0.2"/>
  <cols>
    <col min="1" max="2" width="17.42578125" style="154" customWidth="1"/>
    <col min="3" max="3" width="16.28515625" style="154" customWidth="1"/>
    <col min="4" max="4" width="18" style="154" customWidth="1"/>
    <col min="5" max="5" width="14.7109375" style="154" customWidth="1"/>
    <col min="6" max="6" width="23.7109375" style="154" customWidth="1"/>
    <col min="7" max="7" width="21.42578125" style="154" customWidth="1"/>
    <col min="8" max="8" width="15.28515625" style="154" customWidth="1"/>
    <col min="9" max="10" width="17.7109375" style="154" customWidth="1"/>
    <col min="11" max="11" width="16.7109375" style="154" customWidth="1"/>
    <col min="12" max="12" width="10.7109375" style="154" customWidth="1"/>
    <col min="13" max="13" width="19.85546875" style="154" customWidth="1"/>
    <col min="14" max="14" width="3.5703125" style="154" customWidth="1"/>
    <col min="15" max="15" width="93.7109375" style="154" hidden="1" customWidth="1"/>
    <col min="16" max="37" width="11.42578125" style="154" customWidth="1"/>
    <col min="38" max="38" width="10" style="154" customWidth="1"/>
    <col min="39" max="40" width="11.42578125" style="154" customWidth="1"/>
    <col min="41" max="16384" width="14.42578125" style="154"/>
  </cols>
  <sheetData>
    <row r="1" spans="1:40" ht="25.5" customHeight="1" thickBot="1" x14ac:dyDescent="0.25">
      <c r="A1" s="382"/>
      <c r="B1" s="383"/>
      <c r="C1" s="388" t="s">
        <v>0</v>
      </c>
      <c r="D1" s="389"/>
      <c r="E1" s="389"/>
      <c r="F1" s="389"/>
      <c r="G1" s="389"/>
      <c r="H1" s="389"/>
      <c r="I1" s="389"/>
      <c r="J1" s="383"/>
      <c r="K1" s="392" t="s">
        <v>1</v>
      </c>
      <c r="L1" s="380"/>
      <c r="M1" s="381"/>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M1" s="153"/>
      <c r="AN1" s="153"/>
    </row>
    <row r="2" spans="1:40" ht="25.5" customHeight="1" thickBot="1" x14ac:dyDescent="0.25">
      <c r="A2" s="384"/>
      <c r="B2" s="385"/>
      <c r="C2" s="384"/>
      <c r="D2" s="390"/>
      <c r="E2" s="390"/>
      <c r="F2" s="390"/>
      <c r="G2" s="390"/>
      <c r="H2" s="390"/>
      <c r="I2" s="390"/>
      <c r="J2" s="385"/>
      <c r="K2" s="392" t="s">
        <v>2</v>
      </c>
      <c r="L2" s="380"/>
      <c r="M2" s="381"/>
      <c r="N2" s="153"/>
      <c r="O2" s="155" t="s">
        <v>3</v>
      </c>
      <c r="P2" s="153"/>
      <c r="Q2" s="153"/>
      <c r="R2" s="153"/>
      <c r="S2" s="153"/>
      <c r="T2" s="153"/>
      <c r="U2" s="153"/>
      <c r="V2" s="153"/>
      <c r="W2" s="153"/>
      <c r="X2" s="153"/>
      <c r="Y2" s="153"/>
      <c r="Z2" s="153"/>
      <c r="AA2" s="153"/>
      <c r="AB2" s="153"/>
      <c r="AC2" s="153"/>
      <c r="AD2" s="153"/>
      <c r="AE2" s="153"/>
      <c r="AF2" s="153"/>
      <c r="AG2" s="153"/>
      <c r="AH2" s="153"/>
      <c r="AI2" s="153"/>
      <c r="AJ2" s="153"/>
      <c r="AK2" s="153"/>
      <c r="AM2" s="153"/>
      <c r="AN2" s="153"/>
    </row>
    <row r="3" spans="1:40" ht="25.5" customHeight="1" thickBot="1" x14ac:dyDescent="0.25">
      <c r="A3" s="386"/>
      <c r="B3" s="387"/>
      <c r="C3" s="386"/>
      <c r="D3" s="391"/>
      <c r="E3" s="391"/>
      <c r="F3" s="391"/>
      <c r="G3" s="391"/>
      <c r="H3" s="391"/>
      <c r="I3" s="391"/>
      <c r="J3" s="387"/>
      <c r="K3" s="392" t="s">
        <v>4</v>
      </c>
      <c r="L3" s="380"/>
      <c r="M3" s="381"/>
      <c r="N3" s="153"/>
      <c r="O3" s="153" t="s">
        <v>5</v>
      </c>
      <c r="P3" s="153"/>
      <c r="Q3" s="153"/>
      <c r="R3" s="153"/>
      <c r="S3" s="153"/>
      <c r="T3" s="153"/>
      <c r="U3" s="153"/>
      <c r="V3" s="153"/>
      <c r="W3" s="153"/>
      <c r="X3" s="153"/>
      <c r="Y3" s="153"/>
      <c r="Z3" s="153"/>
      <c r="AA3" s="153"/>
      <c r="AB3" s="153"/>
      <c r="AC3" s="153"/>
      <c r="AD3" s="153"/>
      <c r="AE3" s="153"/>
      <c r="AF3" s="153"/>
      <c r="AG3" s="153"/>
      <c r="AH3" s="153"/>
      <c r="AI3" s="153"/>
      <c r="AJ3" s="153"/>
      <c r="AK3" s="153"/>
      <c r="AM3" s="153"/>
      <c r="AN3" s="153"/>
    </row>
    <row r="4" spans="1:40" ht="14.25" customHeight="1" thickBot="1" x14ac:dyDescent="0.25">
      <c r="A4" s="156"/>
      <c r="B4" s="157"/>
      <c r="C4" s="158"/>
      <c r="D4" s="158"/>
      <c r="E4" s="158"/>
      <c r="F4" s="158"/>
      <c r="G4" s="158"/>
      <c r="H4" s="158"/>
      <c r="I4" s="158"/>
      <c r="J4" s="158"/>
      <c r="K4" s="159"/>
      <c r="L4" s="159"/>
      <c r="M4" s="160"/>
      <c r="N4" s="153"/>
      <c r="O4" s="153" t="s">
        <v>6</v>
      </c>
      <c r="P4" s="153"/>
      <c r="Q4" s="153"/>
      <c r="R4" s="153"/>
      <c r="S4" s="153"/>
      <c r="T4" s="153"/>
      <c r="U4" s="153"/>
      <c r="V4" s="153"/>
      <c r="W4" s="153"/>
      <c r="X4" s="153"/>
      <c r="Y4" s="153"/>
      <c r="Z4" s="153"/>
      <c r="AA4" s="153"/>
      <c r="AB4" s="153"/>
      <c r="AC4" s="153"/>
      <c r="AD4" s="153"/>
      <c r="AE4" s="153"/>
      <c r="AF4" s="153"/>
      <c r="AG4" s="153"/>
      <c r="AH4" s="153"/>
      <c r="AI4" s="153"/>
      <c r="AJ4" s="153"/>
      <c r="AK4" s="153"/>
      <c r="AM4" s="153"/>
      <c r="AN4" s="153"/>
    </row>
    <row r="5" spans="1:40" ht="13.5" customHeight="1" thickBot="1" x14ac:dyDescent="0.25">
      <c r="A5" s="379" t="s">
        <v>7</v>
      </c>
      <c r="B5" s="380"/>
      <c r="C5" s="380"/>
      <c r="D5" s="380"/>
      <c r="E5" s="380"/>
      <c r="F5" s="380"/>
      <c r="G5" s="380"/>
      <c r="H5" s="380"/>
      <c r="I5" s="380"/>
      <c r="J5" s="380"/>
      <c r="K5" s="380"/>
      <c r="L5" s="380"/>
      <c r="M5" s="381"/>
      <c r="N5" s="153"/>
      <c r="O5" s="153" t="s">
        <v>8</v>
      </c>
      <c r="P5" s="153"/>
      <c r="Q5" s="153"/>
      <c r="R5" s="153"/>
      <c r="S5" s="153"/>
      <c r="T5" s="153"/>
      <c r="U5" s="153"/>
      <c r="V5" s="153"/>
      <c r="W5" s="153"/>
      <c r="X5" s="153"/>
      <c r="Y5" s="153"/>
      <c r="Z5" s="153"/>
      <c r="AA5" s="153"/>
      <c r="AB5" s="153"/>
      <c r="AC5" s="153"/>
      <c r="AD5" s="153"/>
      <c r="AE5" s="153"/>
      <c r="AF5" s="153"/>
      <c r="AG5" s="153"/>
      <c r="AH5" s="153"/>
      <c r="AI5" s="153"/>
      <c r="AJ5" s="153"/>
      <c r="AK5" s="153"/>
      <c r="AM5" s="153"/>
      <c r="AN5" s="153"/>
    </row>
    <row r="6" spans="1:40" ht="13.5" customHeight="1" thickBot="1" x14ac:dyDescent="0.25">
      <c r="A6" s="161"/>
      <c r="B6" s="162"/>
      <c r="C6" s="162"/>
      <c r="D6" s="162"/>
      <c r="E6" s="162"/>
      <c r="F6" s="162"/>
      <c r="G6" s="162"/>
      <c r="H6" s="162"/>
      <c r="I6" s="162"/>
      <c r="J6" s="162"/>
      <c r="K6" s="162"/>
      <c r="L6" s="162"/>
      <c r="M6" s="163"/>
      <c r="N6" s="153"/>
      <c r="O6" s="155" t="s">
        <v>9</v>
      </c>
      <c r="P6" s="153"/>
      <c r="Q6" s="153"/>
      <c r="R6" s="153"/>
      <c r="S6" s="153"/>
      <c r="T6" s="153"/>
      <c r="U6" s="153"/>
      <c r="V6" s="153"/>
      <c r="W6" s="153"/>
      <c r="X6" s="153"/>
      <c r="Y6" s="153"/>
      <c r="Z6" s="153"/>
      <c r="AA6" s="153"/>
      <c r="AB6" s="153"/>
      <c r="AC6" s="153"/>
      <c r="AD6" s="153"/>
      <c r="AE6" s="153"/>
      <c r="AF6" s="153"/>
      <c r="AG6" s="153"/>
      <c r="AH6" s="153"/>
      <c r="AI6" s="153"/>
      <c r="AJ6" s="153"/>
      <c r="AK6" s="153"/>
      <c r="AM6" s="153"/>
      <c r="AN6" s="153"/>
    </row>
    <row r="7" spans="1:40" ht="30" customHeight="1" thickBot="1" x14ac:dyDescent="0.25">
      <c r="A7" s="393" t="s">
        <v>10</v>
      </c>
      <c r="B7" s="381"/>
      <c r="C7" s="394" t="s">
        <v>11</v>
      </c>
      <c r="D7" s="380"/>
      <c r="E7" s="380"/>
      <c r="F7" s="380"/>
      <c r="G7" s="380"/>
      <c r="H7" s="381"/>
      <c r="I7" s="393" t="s">
        <v>12</v>
      </c>
      <c r="J7" s="380"/>
      <c r="K7" s="381"/>
      <c r="L7" s="395" t="s">
        <v>13</v>
      </c>
      <c r="M7" s="381"/>
      <c r="N7" s="153"/>
      <c r="O7" s="153" t="s">
        <v>14</v>
      </c>
      <c r="P7" s="153"/>
      <c r="Q7" s="153"/>
      <c r="R7" s="153"/>
      <c r="S7" s="153"/>
      <c r="T7" s="153"/>
      <c r="U7" s="153"/>
      <c r="V7" s="153"/>
      <c r="W7" s="153"/>
      <c r="X7" s="153"/>
      <c r="Y7" s="153"/>
      <c r="Z7" s="153"/>
      <c r="AA7" s="153"/>
      <c r="AB7" s="153"/>
      <c r="AC7" s="153"/>
      <c r="AD7" s="153"/>
      <c r="AE7" s="153"/>
      <c r="AF7" s="153"/>
      <c r="AG7" s="153"/>
      <c r="AH7" s="153"/>
      <c r="AI7" s="153"/>
      <c r="AJ7" s="153"/>
      <c r="AK7" s="153"/>
      <c r="AM7" s="153"/>
      <c r="AN7" s="153"/>
    </row>
    <row r="8" spans="1:40" ht="30" customHeight="1" thickBot="1" x14ac:dyDescent="0.25">
      <c r="A8" s="393" t="s">
        <v>15</v>
      </c>
      <c r="B8" s="381"/>
      <c r="C8" s="394" t="s">
        <v>16</v>
      </c>
      <c r="D8" s="380"/>
      <c r="E8" s="380"/>
      <c r="F8" s="380"/>
      <c r="G8" s="380"/>
      <c r="H8" s="380"/>
      <c r="I8" s="380"/>
      <c r="J8" s="380"/>
      <c r="K8" s="380"/>
      <c r="L8" s="380"/>
      <c r="M8" s="381"/>
      <c r="N8" s="153"/>
      <c r="O8" s="153" t="s">
        <v>17</v>
      </c>
      <c r="P8" s="153"/>
      <c r="Q8" s="153"/>
      <c r="R8" s="153"/>
      <c r="S8" s="153"/>
      <c r="T8" s="153"/>
      <c r="U8" s="153"/>
      <c r="V8" s="153"/>
      <c r="W8" s="153"/>
      <c r="X8" s="153"/>
      <c r="Y8" s="153"/>
      <c r="Z8" s="153"/>
      <c r="AA8" s="153"/>
      <c r="AB8" s="153"/>
      <c r="AC8" s="153"/>
      <c r="AD8" s="153"/>
      <c r="AE8" s="153"/>
      <c r="AF8" s="153"/>
      <c r="AG8" s="153"/>
      <c r="AH8" s="153"/>
      <c r="AI8" s="153"/>
      <c r="AJ8" s="153"/>
      <c r="AK8" s="153"/>
      <c r="AM8" s="153"/>
      <c r="AN8" s="153"/>
    </row>
    <row r="9" spans="1:40" ht="30" customHeight="1" thickBot="1" x14ac:dyDescent="0.25">
      <c r="A9" s="393" t="s">
        <v>18</v>
      </c>
      <c r="B9" s="381"/>
      <c r="C9" s="394" t="s">
        <v>179</v>
      </c>
      <c r="D9" s="380"/>
      <c r="E9" s="380"/>
      <c r="F9" s="380"/>
      <c r="G9" s="380"/>
      <c r="H9" s="380"/>
      <c r="I9" s="380"/>
      <c r="J9" s="380"/>
      <c r="K9" s="380"/>
      <c r="L9" s="380"/>
      <c r="M9" s="381"/>
      <c r="N9" s="153"/>
      <c r="O9" s="153" t="s">
        <v>20</v>
      </c>
      <c r="P9" s="164"/>
      <c r="Q9" s="153"/>
      <c r="R9" s="153"/>
      <c r="S9" s="153"/>
      <c r="T9" s="153"/>
      <c r="U9" s="153"/>
      <c r="V9" s="153"/>
      <c r="W9" s="153"/>
      <c r="X9" s="153"/>
      <c r="Y9" s="153"/>
      <c r="Z9" s="153"/>
      <c r="AA9" s="153"/>
      <c r="AB9" s="153"/>
      <c r="AC9" s="153"/>
      <c r="AD9" s="153"/>
      <c r="AE9" s="153"/>
      <c r="AF9" s="153"/>
      <c r="AG9" s="153"/>
      <c r="AH9" s="153"/>
      <c r="AI9" s="153"/>
      <c r="AJ9" s="153"/>
      <c r="AK9" s="153"/>
      <c r="AM9" s="153"/>
      <c r="AN9" s="153"/>
    </row>
    <row r="10" spans="1:40" ht="13.5" customHeight="1" thickBot="1" x14ac:dyDescent="0.25">
      <c r="A10" s="165"/>
      <c r="B10" s="153"/>
      <c r="C10" s="153"/>
      <c r="D10" s="153"/>
      <c r="E10" s="153"/>
      <c r="F10" s="153"/>
      <c r="G10" s="153"/>
      <c r="H10" s="153"/>
      <c r="I10" s="153"/>
      <c r="J10" s="153"/>
      <c r="K10" s="153"/>
      <c r="L10" s="153"/>
      <c r="M10" s="166"/>
      <c r="N10" s="153"/>
      <c r="O10" s="155" t="s">
        <v>21</v>
      </c>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M10" s="153"/>
      <c r="AN10" s="153"/>
    </row>
    <row r="11" spans="1:40" ht="30" customHeight="1" thickBot="1" x14ac:dyDescent="0.25">
      <c r="A11" s="393" t="s">
        <v>22</v>
      </c>
      <c r="B11" s="381"/>
      <c r="C11" s="394" t="s">
        <v>165</v>
      </c>
      <c r="D11" s="380"/>
      <c r="E11" s="380"/>
      <c r="F11" s="380"/>
      <c r="G11" s="380"/>
      <c r="H11" s="380"/>
      <c r="I11" s="380"/>
      <c r="J11" s="380"/>
      <c r="K11" s="167" t="s">
        <v>24</v>
      </c>
      <c r="L11" s="395" t="s">
        <v>166</v>
      </c>
      <c r="M11" s="381"/>
      <c r="N11" s="153"/>
      <c r="O11" s="153" t="s">
        <v>26</v>
      </c>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M11" s="153"/>
      <c r="AN11" s="153"/>
    </row>
    <row r="12" spans="1:40" ht="42" customHeight="1" thickBot="1" x14ac:dyDescent="0.25">
      <c r="A12" s="393" t="s">
        <v>27</v>
      </c>
      <c r="B12" s="381"/>
      <c r="C12" s="394" t="s">
        <v>167</v>
      </c>
      <c r="D12" s="380"/>
      <c r="E12" s="380"/>
      <c r="F12" s="380"/>
      <c r="G12" s="380"/>
      <c r="H12" s="380"/>
      <c r="I12" s="380"/>
      <c r="J12" s="380"/>
      <c r="K12" s="380"/>
      <c r="L12" s="380"/>
      <c r="M12" s="381"/>
      <c r="N12" s="153"/>
      <c r="O12" s="153" t="s">
        <v>29</v>
      </c>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M12" s="153"/>
      <c r="AN12" s="153"/>
    </row>
    <row r="13" spans="1:40" ht="43.5" customHeight="1" thickBot="1" x14ac:dyDescent="0.25">
      <c r="A13" s="393" t="s">
        <v>30</v>
      </c>
      <c r="B13" s="381"/>
      <c r="C13" s="394" t="s">
        <v>168</v>
      </c>
      <c r="D13" s="380"/>
      <c r="E13" s="380"/>
      <c r="F13" s="380"/>
      <c r="G13" s="380"/>
      <c r="H13" s="380"/>
      <c r="I13" s="380"/>
      <c r="J13" s="380"/>
      <c r="K13" s="380"/>
      <c r="L13" s="380"/>
      <c r="M13" s="381"/>
      <c r="N13" s="153"/>
      <c r="O13" s="153" t="s">
        <v>32</v>
      </c>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M13" s="153"/>
      <c r="AN13" s="153"/>
    </row>
    <row r="14" spans="1:40" ht="30" customHeight="1" thickBot="1" x14ac:dyDescent="0.25">
      <c r="A14" s="393" t="s">
        <v>33</v>
      </c>
      <c r="B14" s="381"/>
      <c r="C14" s="394" t="s">
        <v>34</v>
      </c>
      <c r="D14" s="380"/>
      <c r="E14" s="380"/>
      <c r="F14" s="380"/>
      <c r="G14" s="380"/>
      <c r="H14" s="380"/>
      <c r="I14" s="380"/>
      <c r="J14" s="380"/>
      <c r="K14" s="380"/>
      <c r="L14" s="380"/>
      <c r="M14" s="381"/>
      <c r="N14" s="153"/>
      <c r="O14" s="153" t="s">
        <v>35</v>
      </c>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M14" s="153"/>
      <c r="AN14" s="153"/>
    </row>
    <row r="15" spans="1:40" ht="30" customHeight="1" thickBot="1" x14ac:dyDescent="0.25">
      <c r="A15" s="393" t="s">
        <v>36</v>
      </c>
      <c r="B15" s="381"/>
      <c r="C15" s="396" t="s">
        <v>183</v>
      </c>
      <c r="D15" s="397"/>
      <c r="E15" s="397"/>
      <c r="F15" s="397"/>
      <c r="G15" s="397"/>
      <c r="H15" s="397"/>
      <c r="I15" s="397"/>
      <c r="J15" s="397"/>
      <c r="K15" s="397"/>
      <c r="L15" s="397"/>
      <c r="M15" s="398"/>
      <c r="N15" s="153"/>
      <c r="O15" s="153" t="s">
        <v>37</v>
      </c>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M15" s="153"/>
      <c r="AN15" s="153"/>
    </row>
    <row r="16" spans="1:40" ht="13.5" customHeight="1" thickBot="1" x14ac:dyDescent="0.25">
      <c r="A16" s="165"/>
      <c r="B16" s="153"/>
      <c r="C16" s="153"/>
      <c r="D16" s="153"/>
      <c r="E16" s="153"/>
      <c r="F16" s="153"/>
      <c r="G16" s="153"/>
      <c r="H16" s="153"/>
      <c r="I16" s="153"/>
      <c r="J16" s="153"/>
      <c r="K16" s="153"/>
      <c r="L16" s="153"/>
      <c r="M16" s="166"/>
      <c r="N16" s="153"/>
      <c r="O16" s="153" t="s">
        <v>38</v>
      </c>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M16" s="153"/>
      <c r="AN16" s="153"/>
    </row>
    <row r="17" spans="1:40" ht="17.25" customHeight="1" thickBot="1" x14ac:dyDescent="0.25">
      <c r="A17" s="405" t="s">
        <v>39</v>
      </c>
      <c r="B17" s="383"/>
      <c r="C17" s="405" t="s">
        <v>40</v>
      </c>
      <c r="D17" s="383"/>
      <c r="E17" s="405" t="s">
        <v>41</v>
      </c>
      <c r="F17" s="389"/>
      <c r="G17" s="389"/>
      <c r="H17" s="389"/>
      <c r="I17" s="389"/>
      <c r="J17" s="389"/>
      <c r="K17" s="389"/>
      <c r="L17" s="389"/>
      <c r="M17" s="383"/>
      <c r="N17" s="153"/>
      <c r="O17" s="155" t="s">
        <v>42</v>
      </c>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M17" s="153"/>
      <c r="AN17" s="153"/>
    </row>
    <row r="18" spans="1:40" ht="53.25" customHeight="1" thickBot="1" x14ac:dyDescent="0.25">
      <c r="A18" s="386"/>
      <c r="B18" s="387"/>
      <c r="C18" s="386"/>
      <c r="D18" s="387"/>
      <c r="E18" s="168" t="s">
        <v>43</v>
      </c>
      <c r="F18" s="393" t="s">
        <v>44</v>
      </c>
      <c r="G18" s="380"/>
      <c r="H18" s="381"/>
      <c r="I18" s="169" t="s">
        <v>45</v>
      </c>
      <c r="J18" s="393" t="s">
        <v>169</v>
      </c>
      <c r="K18" s="380"/>
      <c r="L18" s="381"/>
      <c r="M18" s="168" t="s">
        <v>46</v>
      </c>
      <c r="N18" s="153"/>
      <c r="O18" s="153" t="s">
        <v>47</v>
      </c>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M18" s="153"/>
      <c r="AN18" s="153"/>
    </row>
    <row r="19" spans="1:40" ht="99.75" customHeight="1" thickBot="1" x14ac:dyDescent="0.25">
      <c r="A19" s="399" t="s">
        <v>170</v>
      </c>
      <c r="B19" s="383"/>
      <c r="C19" s="400" t="s">
        <v>49</v>
      </c>
      <c r="D19" s="383"/>
      <c r="E19" s="170">
        <v>1</v>
      </c>
      <c r="F19" s="401" t="s">
        <v>171</v>
      </c>
      <c r="G19" s="380"/>
      <c r="H19" s="381"/>
      <c r="I19" s="171" t="s">
        <v>51</v>
      </c>
      <c r="J19" s="402" t="s">
        <v>172</v>
      </c>
      <c r="K19" s="403"/>
      <c r="L19" s="404"/>
      <c r="M19" s="172" t="s">
        <v>32</v>
      </c>
      <c r="N19" s="153"/>
      <c r="O19" s="153" t="s">
        <v>53</v>
      </c>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M19" s="153"/>
      <c r="AN19" s="153"/>
    </row>
    <row r="20" spans="1:40" ht="99.75" customHeight="1" thickBot="1" x14ac:dyDescent="0.25">
      <c r="A20" s="384"/>
      <c r="B20" s="385"/>
      <c r="C20" s="384"/>
      <c r="D20" s="385"/>
      <c r="E20" s="170">
        <v>2</v>
      </c>
      <c r="F20" s="401" t="s">
        <v>173</v>
      </c>
      <c r="G20" s="380"/>
      <c r="H20" s="381"/>
      <c r="I20" s="171" t="s">
        <v>51</v>
      </c>
      <c r="J20" s="402" t="s">
        <v>172</v>
      </c>
      <c r="K20" s="403"/>
      <c r="L20" s="404"/>
      <c r="M20" s="172" t="s">
        <v>32</v>
      </c>
      <c r="N20" s="153"/>
      <c r="O20" s="153" t="s">
        <v>13</v>
      </c>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M20" s="153"/>
      <c r="AN20" s="153"/>
    </row>
    <row r="21" spans="1:40" ht="30" customHeight="1" thickBot="1" x14ac:dyDescent="0.25">
      <c r="A21" s="384"/>
      <c r="B21" s="385"/>
      <c r="C21" s="384"/>
      <c r="D21" s="385"/>
      <c r="E21" s="170"/>
      <c r="F21" s="401"/>
      <c r="G21" s="380"/>
      <c r="H21" s="381"/>
      <c r="I21" s="171"/>
      <c r="J21" s="408"/>
      <c r="K21" s="380"/>
      <c r="L21" s="381"/>
      <c r="M21" s="172"/>
      <c r="N21" s="153"/>
      <c r="O21" s="153" t="s">
        <v>55</v>
      </c>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M21" s="153"/>
      <c r="AN21" s="153"/>
    </row>
    <row r="22" spans="1:40" ht="30" customHeight="1" thickBot="1" x14ac:dyDescent="0.25">
      <c r="A22" s="386"/>
      <c r="B22" s="387"/>
      <c r="C22" s="386"/>
      <c r="D22" s="387"/>
      <c r="E22" s="170"/>
      <c r="F22" s="401"/>
      <c r="G22" s="380"/>
      <c r="H22" s="381"/>
      <c r="I22" s="171"/>
      <c r="J22" s="408"/>
      <c r="K22" s="380"/>
      <c r="L22" s="381"/>
      <c r="M22" s="172"/>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M22" s="153"/>
      <c r="AN22" s="153"/>
    </row>
    <row r="23" spans="1:40" ht="13.5" customHeight="1" thickBot="1" x14ac:dyDescent="0.25">
      <c r="A23" s="165"/>
      <c r="B23" s="153"/>
      <c r="C23" s="153"/>
      <c r="D23" s="153"/>
      <c r="E23" s="153"/>
      <c r="F23" s="153"/>
      <c r="G23" s="153"/>
      <c r="H23" s="153"/>
      <c r="I23" s="153"/>
      <c r="J23" s="153"/>
      <c r="K23" s="153"/>
      <c r="L23" s="153"/>
      <c r="M23" s="166"/>
      <c r="N23" s="153"/>
      <c r="O23" s="155" t="s">
        <v>56</v>
      </c>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M23" s="153"/>
      <c r="AN23" s="153">
        <v>2002</v>
      </c>
    </row>
    <row r="24" spans="1:40" ht="45.75" customHeight="1" thickBot="1" x14ac:dyDescent="0.25">
      <c r="A24" s="168" t="s">
        <v>57</v>
      </c>
      <c r="B24" s="173" t="s">
        <v>8</v>
      </c>
      <c r="C24" s="174" t="s">
        <v>58</v>
      </c>
      <c r="D24" s="173" t="s">
        <v>17</v>
      </c>
      <c r="E24" s="168" t="s">
        <v>59</v>
      </c>
      <c r="F24" s="175">
        <v>1</v>
      </c>
      <c r="G24" s="168" t="s">
        <v>174</v>
      </c>
      <c r="H24" s="176">
        <v>1</v>
      </c>
      <c r="I24" s="168" t="s">
        <v>61</v>
      </c>
      <c r="J24" s="177">
        <v>43511</v>
      </c>
      <c r="K24" s="168" t="s">
        <v>62</v>
      </c>
      <c r="L24" s="409" t="s">
        <v>175</v>
      </c>
      <c r="M24" s="381"/>
      <c r="N24" s="153"/>
      <c r="O24" s="178" t="s">
        <v>63</v>
      </c>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M24" s="153"/>
      <c r="AN24" s="153">
        <f>AN23+1</f>
        <v>2003</v>
      </c>
    </row>
    <row r="25" spans="1:40" ht="16.5" customHeight="1" thickBot="1" x14ac:dyDescent="0.25">
      <c r="A25" s="410" t="s">
        <v>64</v>
      </c>
      <c r="B25" s="412" t="s">
        <v>32</v>
      </c>
      <c r="C25" s="410" t="s">
        <v>65</v>
      </c>
      <c r="D25" s="412" t="s">
        <v>32</v>
      </c>
      <c r="E25" s="410" t="s">
        <v>66</v>
      </c>
      <c r="F25" s="179" t="s">
        <v>67</v>
      </c>
      <c r="G25" s="180">
        <v>2020</v>
      </c>
      <c r="H25" s="180">
        <v>2021</v>
      </c>
      <c r="I25" s="180">
        <v>2022</v>
      </c>
      <c r="J25" s="180">
        <v>2023</v>
      </c>
      <c r="K25" s="180">
        <v>2024</v>
      </c>
      <c r="L25" s="406" t="s">
        <v>68</v>
      </c>
      <c r="M25" s="381"/>
      <c r="N25" s="153"/>
      <c r="O25" s="178" t="s">
        <v>69</v>
      </c>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M25" s="153"/>
      <c r="AN25" s="153"/>
    </row>
    <row r="26" spans="1:40" ht="30" customHeight="1" thickBot="1" x14ac:dyDescent="0.25">
      <c r="A26" s="411"/>
      <c r="B26" s="391"/>
      <c r="C26" s="411"/>
      <c r="D26" s="391"/>
      <c r="E26" s="413"/>
      <c r="F26" s="181" t="s">
        <v>70</v>
      </c>
      <c r="G26" s="176">
        <v>0.04</v>
      </c>
      <c r="H26" s="176">
        <v>0.04</v>
      </c>
      <c r="I26" s="176">
        <v>0.04</v>
      </c>
      <c r="J26" s="176">
        <v>0.04</v>
      </c>
      <c r="K26" s="176">
        <v>0.04</v>
      </c>
      <c r="L26" s="407">
        <f t="shared" ref="L26:L27" si="0">SUM(G26:K26)</f>
        <v>0.2</v>
      </c>
      <c r="M26" s="381"/>
      <c r="N26" s="153"/>
      <c r="O26" s="178" t="s">
        <v>71</v>
      </c>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M26" s="153"/>
      <c r="AN26" s="153"/>
    </row>
    <row r="27" spans="1:40" ht="30" customHeight="1" thickBot="1" x14ac:dyDescent="0.25">
      <c r="A27" s="182"/>
      <c r="B27" s="183"/>
      <c r="C27" s="184"/>
      <c r="D27" s="184"/>
      <c r="E27" s="411"/>
      <c r="F27" s="185" t="s">
        <v>72</v>
      </c>
      <c r="G27" s="176">
        <v>0.04</v>
      </c>
      <c r="H27" s="176">
        <v>0.04</v>
      </c>
      <c r="I27" s="176">
        <v>0.04</v>
      </c>
      <c r="J27" s="176">
        <v>0.04</v>
      </c>
      <c r="K27" s="176">
        <v>0.04</v>
      </c>
      <c r="L27" s="407">
        <f t="shared" si="0"/>
        <v>0.2</v>
      </c>
      <c r="M27" s="381"/>
      <c r="N27" s="153"/>
      <c r="O27" s="178" t="s">
        <v>73</v>
      </c>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M27" s="153"/>
      <c r="AN27" s="153"/>
    </row>
    <row r="28" spans="1:40" ht="13.5" customHeight="1" thickBot="1" x14ac:dyDescent="0.25">
      <c r="A28" s="165"/>
      <c r="B28" s="153"/>
      <c r="C28" s="153"/>
      <c r="D28" s="153"/>
      <c r="E28" s="153"/>
      <c r="F28" s="153"/>
      <c r="G28" s="153"/>
      <c r="H28" s="153"/>
      <c r="I28" s="153"/>
      <c r="J28" s="153"/>
      <c r="K28" s="153"/>
      <c r="L28" s="153"/>
      <c r="M28" s="166"/>
      <c r="N28" s="153"/>
      <c r="O28" s="178" t="s">
        <v>74</v>
      </c>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M28" s="153"/>
      <c r="AN28" s="153" t="e">
        <f>#REF!+1</f>
        <v>#REF!</v>
      </c>
    </row>
    <row r="29" spans="1:40" ht="24.75" customHeight="1" thickBot="1" x14ac:dyDescent="0.25">
      <c r="A29" s="405" t="s">
        <v>75</v>
      </c>
      <c r="B29" s="389"/>
      <c r="C29" s="383"/>
      <c r="D29" s="418" t="s">
        <v>76</v>
      </c>
      <c r="E29" s="383"/>
      <c r="F29" s="186">
        <v>0.95</v>
      </c>
      <c r="G29" s="187" t="s">
        <v>77</v>
      </c>
      <c r="H29" s="188">
        <v>1</v>
      </c>
      <c r="I29" s="419" t="s">
        <v>176</v>
      </c>
      <c r="J29" s="389"/>
      <c r="K29" s="389"/>
      <c r="L29" s="389"/>
      <c r="M29" s="383"/>
      <c r="N29" s="153"/>
      <c r="O29" s="178" t="s">
        <v>79</v>
      </c>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M29" s="153"/>
      <c r="AN29" s="153" t="e">
        <f>AN28+1</f>
        <v>#REF!</v>
      </c>
    </row>
    <row r="30" spans="1:40" ht="24.75" customHeight="1" thickBot="1" x14ac:dyDescent="0.25">
      <c r="A30" s="384"/>
      <c r="B30" s="390"/>
      <c r="C30" s="385"/>
      <c r="D30" s="420" t="s">
        <v>80</v>
      </c>
      <c r="E30" s="383"/>
      <c r="F30" s="189">
        <v>0.9</v>
      </c>
      <c r="G30" s="190" t="s">
        <v>77</v>
      </c>
      <c r="H30" s="191">
        <v>0.94989999999999997</v>
      </c>
      <c r="I30" s="384"/>
      <c r="J30" s="390"/>
      <c r="K30" s="390"/>
      <c r="L30" s="390"/>
      <c r="M30" s="385"/>
      <c r="N30" s="153"/>
      <c r="O30" s="178" t="s">
        <v>81</v>
      </c>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M30" s="153"/>
      <c r="AN30" s="153" t="e">
        <f t="shared" ref="AN30:AN32" si="1">#REF!+1</f>
        <v>#REF!</v>
      </c>
    </row>
    <row r="31" spans="1:40" ht="24.75" customHeight="1" thickBot="1" x14ac:dyDescent="0.25">
      <c r="A31" s="386"/>
      <c r="B31" s="391"/>
      <c r="C31" s="387"/>
      <c r="D31" s="421" t="s">
        <v>82</v>
      </c>
      <c r="E31" s="381"/>
      <c r="F31" s="192">
        <v>0.85</v>
      </c>
      <c r="G31" s="193" t="s">
        <v>77</v>
      </c>
      <c r="H31" s="194">
        <v>0.89990000000000003</v>
      </c>
      <c r="I31" s="386"/>
      <c r="J31" s="391"/>
      <c r="K31" s="391"/>
      <c r="L31" s="391"/>
      <c r="M31" s="387"/>
      <c r="N31" s="153"/>
      <c r="O31" s="178" t="s">
        <v>177</v>
      </c>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M31" s="153"/>
      <c r="AN31" s="153" t="e">
        <f t="shared" si="1"/>
        <v>#REF!</v>
      </c>
    </row>
    <row r="32" spans="1:40" ht="13.5" customHeight="1" thickBot="1" x14ac:dyDescent="0.25">
      <c r="A32" s="165"/>
      <c r="B32" s="153"/>
      <c r="C32" s="153"/>
      <c r="D32" s="153"/>
      <c r="E32" s="153"/>
      <c r="F32" s="153"/>
      <c r="G32" s="153"/>
      <c r="H32" s="153"/>
      <c r="I32" s="153"/>
      <c r="J32" s="153"/>
      <c r="K32" s="153"/>
      <c r="L32" s="153"/>
      <c r="M32" s="166"/>
      <c r="N32" s="153"/>
      <c r="O32" s="178" t="s">
        <v>84</v>
      </c>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M32" s="153"/>
      <c r="AN32" s="153" t="e">
        <f t="shared" si="1"/>
        <v>#REF!</v>
      </c>
    </row>
    <row r="33" spans="1:40" ht="13.5" customHeight="1" thickBot="1" x14ac:dyDescent="0.25">
      <c r="A33" s="379" t="s">
        <v>85</v>
      </c>
      <c r="B33" s="380"/>
      <c r="C33" s="380"/>
      <c r="D33" s="380"/>
      <c r="E33" s="380"/>
      <c r="F33" s="380"/>
      <c r="G33" s="380"/>
      <c r="H33" s="380"/>
      <c r="I33" s="380"/>
      <c r="J33" s="380"/>
      <c r="K33" s="380"/>
      <c r="L33" s="380"/>
      <c r="M33" s="381"/>
      <c r="N33" s="153"/>
      <c r="O33" s="178" t="s">
        <v>11</v>
      </c>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M33" s="153"/>
      <c r="AN33" s="153" t="e">
        <f t="shared" ref="AN33:AN34" si="2">AN32+1</f>
        <v>#REF!</v>
      </c>
    </row>
    <row r="34" spans="1:40" ht="13.5" customHeight="1" thickBot="1" x14ac:dyDescent="0.25">
      <c r="A34" s="165"/>
      <c r="B34" s="153"/>
      <c r="C34" s="153"/>
      <c r="D34" s="153"/>
      <c r="E34" s="153"/>
      <c r="F34" s="153"/>
      <c r="G34" s="153"/>
      <c r="H34" s="153"/>
      <c r="I34" s="153"/>
      <c r="J34" s="153"/>
      <c r="K34" s="153"/>
      <c r="L34" s="153"/>
      <c r="M34" s="166"/>
      <c r="N34" s="153"/>
      <c r="O34" s="178" t="s">
        <v>86</v>
      </c>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M34" s="153"/>
      <c r="AN34" s="153" t="e">
        <f t="shared" si="2"/>
        <v>#REF!</v>
      </c>
    </row>
    <row r="35" spans="1:40" ht="101.25" customHeight="1" thickBot="1" x14ac:dyDescent="0.25">
      <c r="A35" s="195"/>
      <c r="D35" s="269" t="s">
        <v>213</v>
      </c>
      <c r="E35" s="228" t="s">
        <v>88</v>
      </c>
      <c r="F35" s="228" t="str">
        <f>F19</f>
        <v>Número de reportes e informes contables trimestrales presentados oportunamente a través del CHIP a la CGN</v>
      </c>
      <c r="G35" s="228" t="str">
        <f>F20</f>
        <v>Número de reportes e informes contables trimestrales  solicitados por la CGN - Resolución 706 de 2016</v>
      </c>
      <c r="H35" s="270" t="s">
        <v>207</v>
      </c>
      <c r="I35" s="271" t="s">
        <v>208</v>
      </c>
      <c r="J35" s="153"/>
      <c r="K35" s="153"/>
      <c r="L35" s="153"/>
      <c r="M35" s="196"/>
      <c r="N35" s="153"/>
      <c r="O35" s="178" t="s">
        <v>91</v>
      </c>
      <c r="P35" s="153"/>
      <c r="Q35" s="153"/>
      <c r="R35" s="153"/>
      <c r="S35" s="153"/>
      <c r="T35" s="153"/>
      <c r="U35" s="153"/>
      <c r="V35" s="153"/>
      <c r="W35" s="153"/>
      <c r="X35" s="153"/>
      <c r="Y35" s="153"/>
      <c r="Z35" s="153"/>
      <c r="AA35" s="153"/>
      <c r="AB35" s="153"/>
      <c r="AC35" s="153"/>
      <c r="AD35" s="153"/>
      <c r="AE35" s="153"/>
      <c r="AF35" s="153"/>
      <c r="AG35" s="153"/>
      <c r="AH35" s="153"/>
      <c r="AJ35" s="153"/>
      <c r="AK35" s="153"/>
      <c r="AL35" s="153"/>
      <c r="AM35" s="153"/>
      <c r="AN35" s="153"/>
    </row>
    <row r="36" spans="1:40" ht="27" customHeight="1" x14ac:dyDescent="0.2">
      <c r="A36" s="195"/>
      <c r="D36" s="229" t="s">
        <v>92</v>
      </c>
      <c r="E36" s="230">
        <v>1</v>
      </c>
      <c r="F36" s="231">
        <v>7</v>
      </c>
      <c r="G36" s="231">
        <v>7</v>
      </c>
      <c r="H36" s="232">
        <f>F36/G36</f>
        <v>1</v>
      </c>
      <c r="I36" s="233">
        <f>H36</f>
        <v>1</v>
      </c>
      <c r="J36" s="153"/>
      <c r="K36" s="197"/>
      <c r="L36" s="153"/>
      <c r="M36" s="196"/>
      <c r="N36" s="153"/>
      <c r="O36" s="178" t="s">
        <v>93</v>
      </c>
      <c r="P36" s="153"/>
      <c r="Q36" s="153"/>
      <c r="R36" s="153"/>
      <c r="S36" s="153"/>
      <c r="T36" s="153"/>
      <c r="U36" s="153"/>
      <c r="V36" s="153"/>
      <c r="W36" s="153"/>
      <c r="X36" s="153"/>
      <c r="Y36" s="153"/>
      <c r="Z36" s="153"/>
      <c r="AA36" s="153"/>
      <c r="AB36" s="153"/>
      <c r="AC36" s="153"/>
      <c r="AD36" s="153"/>
      <c r="AE36" s="153"/>
      <c r="AF36" s="153"/>
      <c r="AG36" s="153"/>
      <c r="AH36" s="153"/>
      <c r="AJ36" s="153"/>
      <c r="AK36" s="153"/>
      <c r="AL36" s="153"/>
      <c r="AM36" s="153"/>
      <c r="AN36" s="153"/>
    </row>
    <row r="37" spans="1:40" ht="27" customHeight="1" x14ac:dyDescent="0.2">
      <c r="A37" s="195"/>
      <c r="D37" s="234" t="s">
        <v>94</v>
      </c>
      <c r="E37" s="198">
        <v>1</v>
      </c>
      <c r="F37" s="199">
        <v>5</v>
      </c>
      <c r="G37" s="199">
        <v>5</v>
      </c>
      <c r="H37" s="200">
        <f t="shared" ref="H37" si="3">+F37/G37</f>
        <v>1</v>
      </c>
      <c r="I37" s="235">
        <f>(I36+H37)/2</f>
        <v>1</v>
      </c>
      <c r="J37" s="153"/>
      <c r="K37" s="153"/>
      <c r="L37" s="153"/>
      <c r="M37" s="196"/>
      <c r="N37" s="153"/>
      <c r="O37" s="178" t="s">
        <v>95</v>
      </c>
      <c r="P37" s="153"/>
      <c r="Q37" s="153"/>
      <c r="R37" s="153"/>
      <c r="S37" s="153"/>
      <c r="T37" s="153"/>
      <c r="U37" s="153"/>
      <c r="V37" s="153"/>
      <c r="W37" s="153"/>
      <c r="X37" s="153"/>
      <c r="Y37" s="153"/>
      <c r="Z37" s="153"/>
      <c r="AA37" s="153"/>
      <c r="AB37" s="153"/>
      <c r="AC37" s="153"/>
      <c r="AD37" s="153"/>
      <c r="AE37" s="153"/>
      <c r="AF37" s="153"/>
      <c r="AG37" s="153"/>
      <c r="AH37" s="153"/>
      <c r="AJ37" s="153"/>
      <c r="AK37" s="153"/>
      <c r="AL37" s="153"/>
      <c r="AM37" s="153"/>
      <c r="AN37" s="153"/>
    </row>
    <row r="38" spans="1:40" ht="27" customHeight="1" x14ac:dyDescent="0.2">
      <c r="A38" s="195"/>
      <c r="D38" s="234" t="s">
        <v>96</v>
      </c>
      <c r="E38" s="198">
        <v>1</v>
      </c>
      <c r="F38" s="199">
        <v>5</v>
      </c>
      <c r="G38" s="199">
        <v>5</v>
      </c>
      <c r="H38" s="200">
        <f t="shared" ref="H38" si="4">+F38/G38</f>
        <v>1</v>
      </c>
      <c r="I38" s="235">
        <f>(I37+H38)/2</f>
        <v>1</v>
      </c>
      <c r="J38" s="153"/>
      <c r="K38" s="153"/>
      <c r="L38" s="153"/>
      <c r="M38" s="196"/>
      <c r="N38" s="153"/>
      <c r="O38" s="155" t="s">
        <v>97</v>
      </c>
      <c r="P38" s="153"/>
      <c r="Q38" s="153"/>
      <c r="R38" s="153"/>
      <c r="S38" s="153"/>
      <c r="T38" s="153"/>
      <c r="U38" s="153"/>
      <c r="V38" s="153"/>
      <c r="W38" s="153"/>
      <c r="X38" s="153"/>
      <c r="Y38" s="153"/>
      <c r="Z38" s="153"/>
      <c r="AA38" s="153"/>
      <c r="AB38" s="153"/>
      <c r="AC38" s="153"/>
      <c r="AD38" s="153"/>
      <c r="AE38" s="153"/>
      <c r="AF38" s="153"/>
      <c r="AG38" s="153"/>
      <c r="AH38" s="153"/>
      <c r="AJ38" s="153"/>
      <c r="AK38" s="153"/>
      <c r="AL38" s="153"/>
      <c r="AM38" s="153"/>
      <c r="AN38" s="153"/>
    </row>
    <row r="39" spans="1:40" ht="27" customHeight="1" thickBot="1" x14ac:dyDescent="0.25">
      <c r="A39" s="195"/>
      <c r="D39" s="236" t="s">
        <v>98</v>
      </c>
      <c r="E39" s="237">
        <v>1</v>
      </c>
      <c r="F39" s="238"/>
      <c r="G39" s="238"/>
      <c r="H39" s="239" t="e">
        <f t="shared" ref="H39" si="5">+F39/G39</f>
        <v>#DIV/0!</v>
      </c>
      <c r="I39" s="240" t="e">
        <f>(I38+H39)/2</f>
        <v>#DIV/0!</v>
      </c>
      <c r="J39" s="153"/>
      <c r="K39" s="153"/>
      <c r="L39" s="153"/>
      <c r="M39" s="196"/>
      <c r="N39" s="153"/>
      <c r="O39" s="201" t="s">
        <v>99</v>
      </c>
      <c r="P39" s="153"/>
      <c r="Q39" s="153"/>
      <c r="R39" s="153"/>
      <c r="S39" s="153"/>
      <c r="T39" s="153"/>
      <c r="U39" s="153"/>
      <c r="V39" s="153"/>
      <c r="W39" s="153"/>
      <c r="X39" s="153"/>
      <c r="Y39" s="153"/>
      <c r="Z39" s="153"/>
      <c r="AA39" s="153"/>
      <c r="AB39" s="153"/>
      <c r="AC39" s="153"/>
      <c r="AD39" s="153"/>
      <c r="AE39" s="153"/>
      <c r="AF39" s="153"/>
      <c r="AG39" s="153"/>
      <c r="AH39" s="153"/>
      <c r="AJ39" s="153"/>
      <c r="AK39" s="153"/>
      <c r="AL39" s="153"/>
      <c r="AM39" s="153"/>
      <c r="AN39" s="153"/>
    </row>
    <row r="40" spans="1:40" ht="12.75" customHeight="1" x14ac:dyDescent="0.2">
      <c r="A40" s="165"/>
      <c r="B40" s="153"/>
      <c r="C40" s="153"/>
      <c r="D40" s="153"/>
      <c r="E40" s="153"/>
      <c r="F40" s="153"/>
      <c r="G40" s="153"/>
      <c r="H40" s="153"/>
      <c r="I40" s="153"/>
      <c r="J40" s="153"/>
      <c r="K40" s="153"/>
      <c r="L40" s="153"/>
      <c r="M40" s="166"/>
      <c r="N40" s="153"/>
      <c r="O40" s="201" t="s">
        <v>19</v>
      </c>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M40" s="153"/>
      <c r="AN40" s="153"/>
    </row>
    <row r="41" spans="1:40" ht="22.5" customHeight="1" x14ac:dyDescent="0.2">
      <c r="A41" s="165"/>
      <c r="B41" s="153"/>
      <c r="C41" s="153"/>
      <c r="D41" s="153"/>
      <c r="E41" s="153"/>
      <c r="F41" s="153"/>
      <c r="G41" s="153"/>
      <c r="H41" s="153"/>
      <c r="I41" s="153"/>
      <c r="J41" s="153"/>
      <c r="K41" s="153"/>
      <c r="L41" s="153"/>
      <c r="M41" s="166"/>
      <c r="N41" s="153"/>
      <c r="O41" s="201" t="s">
        <v>100</v>
      </c>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M41" s="153"/>
      <c r="AN41" s="153" t="e">
        <f>#REF!+1</f>
        <v>#REF!</v>
      </c>
    </row>
    <row r="42" spans="1:40" ht="22.5" customHeight="1" x14ac:dyDescent="0.2">
      <c r="A42" s="165"/>
      <c r="B42" s="153"/>
      <c r="C42" s="153"/>
      <c r="D42" s="153"/>
      <c r="E42" s="153"/>
      <c r="F42" s="153"/>
      <c r="G42" s="153"/>
      <c r="H42" s="153"/>
      <c r="I42" s="153"/>
      <c r="J42" s="153"/>
      <c r="K42" s="153"/>
      <c r="L42" s="153"/>
      <c r="M42" s="166"/>
      <c r="N42" s="153"/>
      <c r="O42" s="201" t="s">
        <v>101</v>
      </c>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M42" s="153"/>
      <c r="AN42" s="153"/>
    </row>
    <row r="43" spans="1:40" ht="22.5" customHeight="1" x14ac:dyDescent="0.2">
      <c r="A43" s="165"/>
      <c r="B43" s="153"/>
      <c r="C43" s="153"/>
      <c r="D43" s="153"/>
      <c r="E43" s="153"/>
      <c r="F43" s="153"/>
      <c r="G43" s="153"/>
      <c r="H43" s="153"/>
      <c r="I43" s="153"/>
      <c r="J43" s="153"/>
      <c r="K43" s="153"/>
      <c r="L43" s="153"/>
      <c r="M43" s="166"/>
      <c r="N43" s="153"/>
      <c r="O43" s="153" t="s">
        <v>102</v>
      </c>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M43" s="153"/>
      <c r="AN43" s="153"/>
    </row>
    <row r="44" spans="1:40" ht="22.5" customHeight="1" x14ac:dyDescent="0.2">
      <c r="A44" s="165"/>
      <c r="B44" s="153"/>
      <c r="C44" s="153"/>
      <c r="D44" s="153"/>
      <c r="E44" s="153"/>
      <c r="F44" s="153"/>
      <c r="G44" s="153"/>
      <c r="H44" s="153"/>
      <c r="I44" s="153"/>
      <c r="J44" s="153"/>
      <c r="K44" s="153"/>
      <c r="L44" s="153"/>
      <c r="M44" s="166"/>
      <c r="N44" s="153"/>
      <c r="O44" s="153" t="s">
        <v>103</v>
      </c>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M44" s="153"/>
      <c r="AN44" s="153"/>
    </row>
    <row r="45" spans="1:40" ht="22.5" customHeight="1" x14ac:dyDescent="0.2">
      <c r="A45" s="165"/>
      <c r="B45" s="153"/>
      <c r="C45" s="153"/>
      <c r="D45" s="153"/>
      <c r="E45" s="153"/>
      <c r="F45" s="153"/>
      <c r="G45" s="153"/>
      <c r="H45" s="153"/>
      <c r="I45" s="153"/>
      <c r="J45" s="153"/>
      <c r="K45" s="153"/>
      <c r="L45" s="153"/>
      <c r="M45" s="166"/>
      <c r="N45" s="153"/>
      <c r="O45" s="155" t="s">
        <v>104</v>
      </c>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M45" s="153"/>
      <c r="AN45" s="153"/>
    </row>
    <row r="46" spans="1:40" ht="22.5" customHeight="1" x14ac:dyDescent="0.2">
      <c r="A46" s="165"/>
      <c r="B46" s="153"/>
      <c r="C46" s="153"/>
      <c r="D46" s="153"/>
      <c r="E46" s="153"/>
      <c r="F46" s="153"/>
      <c r="G46" s="153"/>
      <c r="H46" s="153"/>
      <c r="I46" s="153"/>
      <c r="J46" s="153"/>
      <c r="K46" s="153"/>
      <c r="L46" s="153"/>
      <c r="M46" s="166"/>
      <c r="N46" s="153"/>
      <c r="O46" s="153" t="s">
        <v>105</v>
      </c>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M46" s="153"/>
      <c r="AN46" s="153"/>
    </row>
    <row r="47" spans="1:40" ht="22.5" customHeight="1" x14ac:dyDescent="0.2">
      <c r="A47" s="165"/>
      <c r="B47" s="153"/>
      <c r="C47" s="153"/>
      <c r="D47" s="153"/>
      <c r="E47" s="153"/>
      <c r="F47" s="153"/>
      <c r="G47" s="153"/>
      <c r="H47" s="153"/>
      <c r="I47" s="153"/>
      <c r="J47" s="153"/>
      <c r="K47" s="153"/>
      <c r="L47" s="153"/>
      <c r="M47" s="166"/>
      <c r="N47" s="153"/>
      <c r="O47" s="153" t="s">
        <v>51</v>
      </c>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M47" s="153"/>
      <c r="AN47" s="153"/>
    </row>
    <row r="48" spans="1:40" ht="22.5" customHeight="1" x14ac:dyDescent="0.2">
      <c r="A48" s="165"/>
      <c r="B48" s="153"/>
      <c r="C48" s="153"/>
      <c r="D48" s="153"/>
      <c r="E48" s="153"/>
      <c r="F48" s="153"/>
      <c r="G48" s="153"/>
      <c r="H48" s="153"/>
      <c r="I48" s="153"/>
      <c r="J48" s="153"/>
      <c r="K48" s="153"/>
      <c r="L48" s="153"/>
      <c r="M48" s="166"/>
      <c r="N48" s="153"/>
      <c r="O48" s="153" t="s">
        <v>49</v>
      </c>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M48" s="153"/>
      <c r="AN48" s="153"/>
    </row>
    <row r="49" spans="1:40" ht="22.5" customHeight="1" x14ac:dyDescent="0.2">
      <c r="A49" s="165"/>
      <c r="B49" s="153"/>
      <c r="C49" s="153"/>
      <c r="D49" s="153"/>
      <c r="E49" s="153"/>
      <c r="F49" s="153"/>
      <c r="G49" s="153"/>
      <c r="H49" s="153"/>
      <c r="I49" s="153"/>
      <c r="J49" s="153"/>
      <c r="K49" s="153"/>
      <c r="L49" s="153"/>
      <c r="M49" s="166"/>
      <c r="N49" s="153"/>
      <c r="O49" s="153" t="s">
        <v>106</v>
      </c>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M49" s="153"/>
      <c r="AN49" s="153"/>
    </row>
    <row r="50" spans="1:40" ht="22.5" customHeight="1" x14ac:dyDescent="0.2">
      <c r="A50" s="165"/>
      <c r="B50" s="153"/>
      <c r="C50" s="153"/>
      <c r="D50" s="153"/>
      <c r="E50" s="153"/>
      <c r="F50" s="153"/>
      <c r="G50" s="153"/>
      <c r="H50" s="153"/>
      <c r="I50" s="153"/>
      <c r="J50" s="153"/>
      <c r="K50" s="153"/>
      <c r="L50" s="153"/>
      <c r="M50" s="166"/>
      <c r="N50" s="153"/>
      <c r="O50" s="153" t="s">
        <v>107</v>
      </c>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M50" s="153"/>
      <c r="AN50" s="153" t="e">
        <f>AN41+1</f>
        <v>#REF!</v>
      </c>
    </row>
    <row r="51" spans="1:40" ht="22.5" customHeight="1" x14ac:dyDescent="0.2">
      <c r="A51" s="165"/>
      <c r="B51" s="153"/>
      <c r="C51" s="153"/>
      <c r="D51" s="153"/>
      <c r="E51" s="153"/>
      <c r="F51" s="153"/>
      <c r="G51" s="153"/>
      <c r="H51" s="153"/>
      <c r="I51" s="153"/>
      <c r="J51" s="153"/>
      <c r="K51" s="153"/>
      <c r="L51" s="153"/>
      <c r="M51" s="166"/>
      <c r="N51" s="153"/>
      <c r="O51" s="153" t="s">
        <v>108</v>
      </c>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M51" s="153"/>
      <c r="AN51" s="153" t="e">
        <f t="shared" ref="AN51:AN53" si="6">AN50+1</f>
        <v>#REF!</v>
      </c>
    </row>
    <row r="52" spans="1:40" ht="22.5" customHeight="1" x14ac:dyDescent="0.2">
      <c r="A52" s="165"/>
      <c r="B52" s="153"/>
      <c r="C52" s="153"/>
      <c r="D52" s="153"/>
      <c r="E52" s="153"/>
      <c r="F52" s="153"/>
      <c r="G52" s="153"/>
      <c r="H52" s="153"/>
      <c r="I52" s="153"/>
      <c r="J52" s="153"/>
      <c r="K52" s="153"/>
      <c r="L52" s="153"/>
      <c r="M52" s="166"/>
      <c r="N52" s="153"/>
      <c r="O52" s="153" t="s">
        <v>109</v>
      </c>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M52" s="153"/>
      <c r="AN52" s="153" t="e">
        <f t="shared" si="6"/>
        <v>#REF!</v>
      </c>
    </row>
    <row r="53" spans="1:40" ht="22.5" customHeight="1" thickBot="1" x14ac:dyDescent="0.25">
      <c r="A53" s="165"/>
      <c r="B53" s="153"/>
      <c r="C53" s="153"/>
      <c r="D53" s="153"/>
      <c r="E53" s="153"/>
      <c r="F53" s="153"/>
      <c r="G53" s="153"/>
      <c r="H53" s="153"/>
      <c r="I53" s="153"/>
      <c r="J53" s="153"/>
      <c r="K53" s="153"/>
      <c r="L53" s="153"/>
      <c r="M53" s="166"/>
      <c r="N53" s="153"/>
      <c r="O53" s="153" t="s">
        <v>178</v>
      </c>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M53" s="153"/>
      <c r="AN53" s="153" t="e">
        <f t="shared" si="6"/>
        <v>#REF!</v>
      </c>
    </row>
    <row r="54" spans="1:40" ht="13.5" customHeight="1" thickBot="1" x14ac:dyDescent="0.25">
      <c r="A54" s="379" t="s">
        <v>114</v>
      </c>
      <c r="B54" s="380"/>
      <c r="C54" s="380"/>
      <c r="D54" s="380"/>
      <c r="E54" s="380"/>
      <c r="F54" s="380"/>
      <c r="G54" s="380"/>
      <c r="H54" s="380"/>
      <c r="I54" s="380"/>
      <c r="J54" s="380"/>
      <c r="K54" s="380"/>
      <c r="L54" s="380"/>
      <c r="M54" s="381"/>
      <c r="N54" s="153"/>
      <c r="O54" s="153" t="s">
        <v>115</v>
      </c>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M54" s="153"/>
      <c r="AN54" s="153" t="e">
        <f>#REF!+1</f>
        <v>#REF!</v>
      </c>
    </row>
    <row r="55" spans="1:40" ht="13.5" customHeight="1" thickBot="1" x14ac:dyDescent="0.25">
      <c r="A55" s="165"/>
      <c r="B55" s="153"/>
      <c r="C55" s="153"/>
      <c r="D55" s="153"/>
      <c r="E55" s="153"/>
      <c r="F55" s="153"/>
      <c r="G55" s="153"/>
      <c r="H55" s="153"/>
      <c r="I55" s="153"/>
      <c r="J55" s="153"/>
      <c r="K55" s="153"/>
      <c r="L55" s="153"/>
      <c r="M55" s="166"/>
      <c r="N55" s="153"/>
      <c r="O55" s="153" t="s">
        <v>116</v>
      </c>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M55" s="153"/>
      <c r="AN55" s="153" t="e">
        <f t="shared" ref="AN55:AN56" si="7">AN54+1</f>
        <v>#REF!</v>
      </c>
    </row>
    <row r="56" spans="1:40" ht="25.5" customHeight="1" thickBot="1" x14ac:dyDescent="0.25">
      <c r="A56" s="410" t="s">
        <v>117</v>
      </c>
      <c r="B56" s="405" t="s">
        <v>118</v>
      </c>
      <c r="C56" s="389"/>
      <c r="D56" s="389"/>
      <c r="E56" s="383"/>
      <c r="F56" s="393" t="s">
        <v>119</v>
      </c>
      <c r="G56" s="381"/>
      <c r="H56" s="405" t="s">
        <v>120</v>
      </c>
      <c r="I56" s="389"/>
      <c r="J56" s="389"/>
      <c r="K56" s="389"/>
      <c r="L56" s="389"/>
      <c r="M56" s="383"/>
      <c r="N56" s="153"/>
      <c r="O56" s="153" t="s">
        <v>121</v>
      </c>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M56" s="153"/>
      <c r="AN56" s="153" t="e">
        <f t="shared" si="7"/>
        <v>#REF!</v>
      </c>
    </row>
    <row r="57" spans="1:40" ht="25.5" customHeight="1" thickBot="1" x14ac:dyDescent="0.25">
      <c r="A57" s="411"/>
      <c r="B57" s="386"/>
      <c r="C57" s="391"/>
      <c r="D57" s="391"/>
      <c r="E57" s="387"/>
      <c r="F57" s="168" t="s">
        <v>122</v>
      </c>
      <c r="G57" s="169" t="s">
        <v>123</v>
      </c>
      <c r="H57" s="386"/>
      <c r="I57" s="391"/>
      <c r="J57" s="391"/>
      <c r="K57" s="391"/>
      <c r="L57" s="391"/>
      <c r="M57" s="387"/>
      <c r="N57" s="153"/>
      <c r="O57" s="153" t="s">
        <v>34</v>
      </c>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M57" s="153"/>
      <c r="AN57" s="153"/>
    </row>
    <row r="58" spans="1:40" ht="108.75" customHeight="1" thickBot="1" x14ac:dyDescent="0.25">
      <c r="A58" s="202" t="s">
        <v>92</v>
      </c>
      <c r="B58" s="414" t="s">
        <v>204</v>
      </c>
      <c r="C58" s="415"/>
      <c r="D58" s="415"/>
      <c r="E58" s="416"/>
      <c r="F58" s="203"/>
      <c r="G58" s="208" t="s">
        <v>186</v>
      </c>
      <c r="H58" s="417"/>
      <c r="I58" s="380"/>
      <c r="J58" s="380"/>
      <c r="K58" s="380"/>
      <c r="L58" s="380"/>
      <c r="M58" s="381"/>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M58" s="153"/>
      <c r="AN58" s="153" t="e">
        <f>AN56+1</f>
        <v>#REF!</v>
      </c>
    </row>
    <row r="59" spans="1:40" ht="75.75" customHeight="1" thickBot="1" x14ac:dyDescent="0.25">
      <c r="A59" s="202" t="s">
        <v>94</v>
      </c>
      <c r="B59" s="414" t="s">
        <v>214</v>
      </c>
      <c r="C59" s="415"/>
      <c r="D59" s="415"/>
      <c r="E59" s="416"/>
      <c r="F59" s="204"/>
      <c r="G59" s="208" t="s">
        <v>186</v>
      </c>
      <c r="H59" s="417"/>
      <c r="I59" s="380"/>
      <c r="J59" s="380"/>
      <c r="K59" s="380"/>
      <c r="L59" s="380"/>
      <c r="M59" s="381"/>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M59" s="153"/>
      <c r="AN59" s="153" t="e">
        <f>AN58+1</f>
        <v>#REF!</v>
      </c>
    </row>
    <row r="60" spans="1:40" ht="74.25" customHeight="1" thickBot="1" x14ac:dyDescent="0.25">
      <c r="A60" s="202" t="s">
        <v>124</v>
      </c>
      <c r="B60" s="414" t="s">
        <v>215</v>
      </c>
      <c r="C60" s="415"/>
      <c r="D60" s="415"/>
      <c r="E60" s="416"/>
      <c r="F60" s="204"/>
      <c r="G60" s="208" t="s">
        <v>184</v>
      </c>
      <c r="H60" s="417"/>
      <c r="I60" s="380"/>
      <c r="J60" s="380"/>
      <c r="K60" s="380"/>
      <c r="L60" s="380"/>
      <c r="M60" s="381"/>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M60" s="153"/>
      <c r="AN60" s="153" t="e">
        <f>#REF!+1</f>
        <v>#REF!</v>
      </c>
    </row>
    <row r="61" spans="1:40" ht="51.75" customHeight="1" thickBot="1" x14ac:dyDescent="0.25">
      <c r="A61" s="202" t="s">
        <v>98</v>
      </c>
      <c r="B61" s="414"/>
      <c r="C61" s="415"/>
      <c r="D61" s="415"/>
      <c r="E61" s="416"/>
      <c r="F61" s="204"/>
      <c r="G61" s="208"/>
      <c r="H61" s="417"/>
      <c r="I61" s="380"/>
      <c r="J61" s="380"/>
      <c r="K61" s="380"/>
      <c r="L61" s="380"/>
      <c r="M61" s="381"/>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M61" s="153"/>
      <c r="AN61" s="153" t="e">
        <f>AN60+1</f>
        <v>#REF!</v>
      </c>
    </row>
    <row r="62" spans="1:40" ht="51.75" customHeight="1" thickBot="1" x14ac:dyDescent="0.3">
      <c r="A62" s="202" t="s">
        <v>125</v>
      </c>
      <c r="B62" s="422">
        <v>1</v>
      </c>
      <c r="C62" s="423"/>
      <c r="D62" s="423"/>
      <c r="E62" s="424"/>
      <c r="F62" s="204"/>
      <c r="G62" s="205"/>
      <c r="H62" s="425"/>
      <c r="I62" s="380"/>
      <c r="J62" s="380"/>
      <c r="K62" s="380"/>
      <c r="L62" s="380"/>
      <c r="M62" s="381"/>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M62" s="153"/>
      <c r="AN62" s="153" t="e">
        <f>#REF!+1</f>
        <v>#REF!</v>
      </c>
    </row>
    <row r="63" spans="1:40" ht="24.75" customHeight="1" x14ac:dyDescent="0.2">
      <c r="A63" s="153"/>
      <c r="B63" s="426"/>
      <c r="C63" s="427"/>
      <c r="D63" s="427"/>
      <c r="E63" s="427"/>
      <c r="F63" s="427"/>
      <c r="G63" s="427"/>
      <c r="H63" s="427"/>
      <c r="I63" s="427"/>
      <c r="J63" s="426"/>
      <c r="K63" s="427"/>
      <c r="L63" s="427"/>
      <c r="M63" s="427"/>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M63" s="153"/>
      <c r="AN63" s="153" t="e">
        <f t="shared" ref="AN63:AN65" si="8">AN62+1</f>
        <v>#REF!</v>
      </c>
    </row>
    <row r="64" spans="1:40" ht="24.75" hidden="1" customHeight="1" x14ac:dyDescent="0.2">
      <c r="A64" s="153"/>
      <c r="B64" s="426"/>
      <c r="C64" s="427"/>
      <c r="D64" s="427"/>
      <c r="E64" s="427"/>
      <c r="F64" s="427"/>
      <c r="G64" s="427"/>
      <c r="H64" s="427"/>
      <c r="I64" s="427"/>
      <c r="J64" s="426"/>
      <c r="K64" s="427"/>
      <c r="L64" s="427"/>
      <c r="M64" s="427"/>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M64" s="153"/>
      <c r="AN64" s="153" t="e">
        <f t="shared" si="8"/>
        <v>#REF!</v>
      </c>
    </row>
    <row r="65" spans="1:40" ht="24.75" hidden="1" customHeight="1" x14ac:dyDescent="0.2">
      <c r="A65" s="153"/>
      <c r="B65" s="426"/>
      <c r="C65" s="427"/>
      <c r="D65" s="427"/>
      <c r="E65" s="427"/>
      <c r="F65" s="427"/>
      <c r="G65" s="427"/>
      <c r="H65" s="427"/>
      <c r="I65" s="427"/>
      <c r="J65" s="426"/>
      <c r="K65" s="427"/>
      <c r="L65" s="427"/>
      <c r="M65" s="427"/>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M65" s="153"/>
      <c r="AN65" s="153" t="e">
        <f t="shared" si="8"/>
        <v>#REF!</v>
      </c>
    </row>
    <row r="66" spans="1:40" ht="24.75" hidden="1" customHeight="1" x14ac:dyDescent="0.2">
      <c r="A66" s="153"/>
      <c r="B66" s="426"/>
      <c r="C66" s="427"/>
      <c r="D66" s="427"/>
      <c r="E66" s="427"/>
      <c r="F66" s="427"/>
      <c r="G66" s="427"/>
      <c r="H66" s="427"/>
      <c r="I66" s="427"/>
      <c r="J66" s="426"/>
      <c r="K66" s="427"/>
      <c r="L66" s="427"/>
      <c r="M66" s="427"/>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M66" s="153"/>
      <c r="AN66" s="153"/>
    </row>
    <row r="67" spans="1:40" ht="24.75" hidden="1" customHeight="1" x14ac:dyDescent="0.2">
      <c r="A67" s="153"/>
      <c r="B67" s="426"/>
      <c r="C67" s="427"/>
      <c r="D67" s="427"/>
      <c r="E67" s="427"/>
      <c r="F67" s="427"/>
      <c r="G67" s="427"/>
      <c r="H67" s="427"/>
      <c r="I67" s="427"/>
      <c r="J67" s="426"/>
      <c r="K67" s="427"/>
      <c r="L67" s="427"/>
      <c r="M67" s="427"/>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M67" s="153"/>
      <c r="AN67" s="153"/>
    </row>
    <row r="68" spans="1:40" ht="12.75" hidden="1" customHeight="1" x14ac:dyDescent="0.2">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M68" s="153"/>
      <c r="AN68" s="153"/>
    </row>
    <row r="69" spans="1:40" ht="12.75" customHeight="1" x14ac:dyDescent="0.2">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M69" s="153"/>
      <c r="AN69" s="153"/>
    </row>
    <row r="70" spans="1:40" ht="12.75" customHeight="1" x14ac:dyDescent="0.2">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M70" s="153"/>
      <c r="AN70" s="153"/>
    </row>
    <row r="71" spans="1:40" ht="12.75" customHeight="1" x14ac:dyDescent="0.2">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M71" s="153"/>
      <c r="AN71" s="153"/>
    </row>
    <row r="72" spans="1:40" ht="12.75" customHeight="1" x14ac:dyDescent="0.2">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M72" s="153"/>
      <c r="AN72" s="153"/>
    </row>
    <row r="73" spans="1:40" ht="12.75" customHeight="1" x14ac:dyDescent="0.2">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M73" s="153"/>
      <c r="AN73" s="153"/>
    </row>
    <row r="74" spans="1:40" ht="12.75" customHeight="1" x14ac:dyDescent="0.2">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M74" s="153"/>
      <c r="AN74" s="153"/>
    </row>
    <row r="75" spans="1:40" ht="12.75" customHeight="1" x14ac:dyDescent="0.2">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M75" s="153"/>
      <c r="AN75" s="153"/>
    </row>
    <row r="76" spans="1:40" ht="12.75" customHeight="1" x14ac:dyDescent="0.2">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M76" s="153"/>
      <c r="AN76" s="153"/>
    </row>
    <row r="77" spans="1:40" ht="12.75" customHeight="1" x14ac:dyDescent="0.2">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M77" s="153"/>
      <c r="AN77" s="153"/>
    </row>
    <row r="78" spans="1:40" ht="12.75" customHeight="1" x14ac:dyDescent="0.2">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M78" s="153"/>
      <c r="AN78" s="153"/>
    </row>
    <row r="79" spans="1:40" ht="12.75" customHeight="1" x14ac:dyDescent="0.2">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M79" s="153"/>
      <c r="AN79" s="153"/>
    </row>
    <row r="80" spans="1:40" ht="12.75" customHeight="1" x14ac:dyDescent="0.2">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M80" s="153"/>
      <c r="AN80" s="153"/>
    </row>
    <row r="81" spans="1:40" ht="12.75" customHeight="1" x14ac:dyDescent="0.2">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M81" s="153"/>
      <c r="AN81" s="153"/>
    </row>
    <row r="82" spans="1:40" ht="12.75" customHeight="1" x14ac:dyDescent="0.2">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M82" s="153"/>
      <c r="AN82" s="153"/>
    </row>
    <row r="83" spans="1:40" ht="15" hidden="1" customHeight="1" x14ac:dyDescent="0.2">
      <c r="A83" s="153"/>
      <c r="B83" s="153"/>
      <c r="C83" s="153"/>
      <c r="D83" s="153"/>
      <c r="E83" s="153"/>
      <c r="F83" s="428"/>
      <c r="G83" s="427"/>
      <c r="H83" s="427"/>
      <c r="I83" s="206" t="s">
        <v>126</v>
      </c>
      <c r="J83" s="153"/>
      <c r="K83" s="207"/>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M83" s="153"/>
      <c r="AN83" s="153"/>
    </row>
    <row r="84" spans="1:40" ht="15" hidden="1" customHeight="1" x14ac:dyDescent="0.2">
      <c r="A84" s="153"/>
      <c r="B84" s="153"/>
      <c r="C84" s="153"/>
      <c r="D84" s="153"/>
      <c r="E84" s="153"/>
      <c r="F84" s="427"/>
      <c r="G84" s="390"/>
      <c r="H84" s="390"/>
      <c r="I84" s="206" t="s">
        <v>127</v>
      </c>
      <c r="J84" s="153"/>
      <c r="K84" s="207"/>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M84" s="153"/>
      <c r="AN84" s="153"/>
    </row>
    <row r="85" spans="1:40" ht="15" hidden="1" customHeight="1" x14ac:dyDescent="0.2">
      <c r="A85" s="153"/>
      <c r="B85" s="153"/>
      <c r="C85" s="153"/>
      <c r="D85" s="153"/>
      <c r="E85" s="153"/>
      <c r="F85" s="428"/>
      <c r="G85" s="427"/>
      <c r="H85" s="427"/>
      <c r="I85" s="206" t="s">
        <v>128</v>
      </c>
      <c r="J85" s="153"/>
      <c r="K85" s="207"/>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M85" s="153"/>
      <c r="AN85" s="153"/>
    </row>
    <row r="86" spans="1:40" ht="15" hidden="1" customHeight="1" x14ac:dyDescent="0.2">
      <c r="A86" s="153"/>
      <c r="B86" s="153"/>
      <c r="C86" s="153"/>
      <c r="D86" s="153"/>
      <c r="E86" s="153"/>
      <c r="F86" s="428"/>
      <c r="G86" s="427"/>
      <c r="H86" s="427"/>
      <c r="I86" s="153"/>
      <c r="J86" s="153"/>
      <c r="K86" s="207"/>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M86" s="153"/>
      <c r="AN86" s="153"/>
    </row>
    <row r="87" spans="1:40" ht="15" hidden="1" customHeight="1" x14ac:dyDescent="0.2">
      <c r="A87" s="153"/>
      <c r="B87" s="153"/>
      <c r="C87" s="153"/>
      <c r="D87" s="153"/>
      <c r="E87" s="153"/>
      <c r="F87" s="427"/>
      <c r="G87" s="390"/>
      <c r="H87" s="390"/>
      <c r="I87" s="153"/>
      <c r="J87" s="153"/>
      <c r="K87" s="207"/>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M87" s="153"/>
      <c r="AN87" s="153"/>
    </row>
    <row r="88" spans="1:40" ht="15" hidden="1" customHeight="1" x14ac:dyDescent="0.2">
      <c r="A88" s="153"/>
      <c r="B88" s="153"/>
      <c r="C88" s="153"/>
      <c r="D88" s="153"/>
      <c r="E88" s="153"/>
      <c r="F88" s="153"/>
      <c r="G88" s="153"/>
      <c r="H88" s="153"/>
      <c r="I88" s="153"/>
      <c r="J88" s="153"/>
      <c r="K88" s="207"/>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M88" s="153"/>
      <c r="AN88" s="153"/>
    </row>
    <row r="89" spans="1:40" ht="15" hidden="1" customHeight="1" x14ac:dyDescent="0.2">
      <c r="A89" s="153"/>
      <c r="B89" s="153"/>
      <c r="C89" s="153"/>
      <c r="D89" s="153"/>
      <c r="E89" s="153"/>
      <c r="F89" s="153"/>
      <c r="G89" s="153"/>
      <c r="H89" s="153"/>
      <c r="I89" s="153"/>
      <c r="J89" s="153"/>
      <c r="K89" s="207"/>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M89" s="153"/>
      <c r="AN89" s="153"/>
    </row>
    <row r="90" spans="1:40" ht="15" hidden="1" customHeight="1" x14ac:dyDescent="0.2">
      <c r="A90" s="153"/>
      <c r="B90" s="153"/>
      <c r="C90" s="153"/>
      <c r="D90" s="153"/>
      <c r="E90" s="153"/>
      <c r="F90" s="153"/>
      <c r="G90" s="153"/>
      <c r="H90" s="153"/>
      <c r="I90" s="153"/>
      <c r="J90" s="153"/>
      <c r="K90" s="207"/>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M90" s="153"/>
      <c r="AN90" s="153"/>
    </row>
    <row r="91" spans="1:40" ht="15" hidden="1" customHeight="1" x14ac:dyDescent="0.2">
      <c r="A91" s="153"/>
      <c r="B91" s="153"/>
      <c r="C91" s="153"/>
      <c r="D91" s="153"/>
      <c r="E91" s="153"/>
      <c r="F91" s="153"/>
      <c r="G91" s="153"/>
      <c r="H91" s="153"/>
      <c r="I91" s="153"/>
      <c r="J91" s="153"/>
      <c r="K91" s="207"/>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M91" s="153"/>
      <c r="AN91" s="153"/>
    </row>
    <row r="92" spans="1:40" ht="15" hidden="1" customHeight="1" x14ac:dyDescent="0.2">
      <c r="A92" s="153"/>
      <c r="B92" s="153"/>
      <c r="C92" s="153"/>
      <c r="D92" s="153"/>
      <c r="E92" s="153"/>
      <c r="F92" s="153"/>
      <c r="G92" s="153"/>
      <c r="H92" s="153"/>
      <c r="I92" s="153"/>
      <c r="J92" s="153"/>
      <c r="K92" s="207"/>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M92" s="153"/>
      <c r="AN92" s="153"/>
    </row>
    <row r="93" spans="1:40" ht="15" hidden="1" customHeight="1" x14ac:dyDescent="0.2">
      <c r="A93" s="153"/>
      <c r="B93" s="153"/>
      <c r="C93" s="153"/>
      <c r="D93" s="153"/>
      <c r="E93" s="153"/>
      <c r="F93" s="153"/>
      <c r="G93" s="153"/>
      <c r="H93" s="153"/>
      <c r="I93" s="153"/>
      <c r="J93" s="153"/>
      <c r="K93" s="207"/>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M93" s="153"/>
      <c r="AN93" s="153"/>
    </row>
    <row r="94" spans="1:40" ht="15" hidden="1" customHeight="1" x14ac:dyDescent="0.2">
      <c r="A94" s="153"/>
      <c r="B94" s="153"/>
      <c r="C94" s="153"/>
      <c r="D94" s="153"/>
      <c r="E94" s="153"/>
      <c r="F94" s="153"/>
      <c r="G94" s="153"/>
      <c r="H94" s="153"/>
      <c r="I94" s="153"/>
      <c r="J94" s="153"/>
      <c r="K94" s="207"/>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M94" s="153"/>
      <c r="AN94" s="153"/>
    </row>
    <row r="95" spans="1:40" ht="15" hidden="1" customHeight="1" x14ac:dyDescent="0.2">
      <c r="A95" s="153"/>
      <c r="B95" s="153"/>
      <c r="C95" s="153"/>
      <c r="D95" s="153"/>
      <c r="E95" s="153"/>
      <c r="F95" s="153"/>
      <c r="G95" s="153"/>
      <c r="H95" s="153"/>
      <c r="I95" s="153"/>
      <c r="J95" s="153"/>
      <c r="K95" s="207"/>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M95" s="153"/>
      <c r="AN95" s="153"/>
    </row>
    <row r="96" spans="1:40" ht="15" hidden="1" customHeight="1" x14ac:dyDescent="0.2">
      <c r="A96" s="153"/>
      <c r="B96" s="153"/>
      <c r="C96" s="153"/>
      <c r="D96" s="153"/>
      <c r="E96" s="153"/>
      <c r="F96" s="153"/>
      <c r="G96" s="153"/>
      <c r="H96" s="153"/>
      <c r="I96" s="153"/>
      <c r="J96" s="153"/>
      <c r="K96" s="207"/>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M96" s="153"/>
      <c r="AN96" s="153"/>
    </row>
    <row r="97" spans="1:40" ht="15" hidden="1" customHeight="1" x14ac:dyDescent="0.2">
      <c r="A97" s="153"/>
      <c r="B97" s="153"/>
      <c r="C97" s="153"/>
      <c r="D97" s="153"/>
      <c r="E97" s="153"/>
      <c r="F97" s="153"/>
      <c r="G97" s="153"/>
      <c r="H97" s="153"/>
      <c r="I97" s="153"/>
      <c r="J97" s="153"/>
      <c r="K97" s="207"/>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M97" s="153"/>
      <c r="AN97" s="153"/>
    </row>
    <row r="98" spans="1:40" ht="15" hidden="1" customHeight="1" x14ac:dyDescent="0.2">
      <c r="A98" s="153"/>
      <c r="B98" s="153"/>
      <c r="C98" s="153"/>
      <c r="D98" s="153"/>
      <c r="E98" s="153"/>
      <c r="F98" s="153"/>
      <c r="G98" s="153"/>
      <c r="H98" s="153"/>
      <c r="I98" s="153"/>
      <c r="J98" s="153"/>
      <c r="K98" s="207"/>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M98" s="153"/>
      <c r="AN98" s="153"/>
    </row>
    <row r="99" spans="1:40" ht="15" hidden="1" customHeight="1" x14ac:dyDescent="0.2">
      <c r="A99" s="153"/>
      <c r="B99" s="153"/>
      <c r="C99" s="153"/>
      <c r="D99" s="153"/>
      <c r="E99" s="153"/>
      <c r="F99" s="153"/>
      <c r="G99" s="153"/>
      <c r="H99" s="153"/>
      <c r="I99" s="153"/>
      <c r="J99" s="153"/>
      <c r="K99" s="207"/>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M99" s="153"/>
      <c r="AN99" s="153"/>
    </row>
    <row r="100" spans="1:40" ht="15" hidden="1" customHeight="1" x14ac:dyDescent="0.2">
      <c r="A100" s="153"/>
      <c r="B100" s="153"/>
      <c r="C100" s="153"/>
      <c r="D100" s="153"/>
      <c r="E100" s="153"/>
      <c r="F100" s="153"/>
      <c r="G100" s="153"/>
      <c r="H100" s="153"/>
      <c r="I100" s="153"/>
      <c r="J100" s="153"/>
      <c r="K100" s="207"/>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M100" s="153"/>
      <c r="AN100" s="153"/>
    </row>
    <row r="101" spans="1:40" ht="15" hidden="1" customHeight="1" x14ac:dyDescent="0.2">
      <c r="A101" s="153"/>
      <c r="B101" s="153"/>
      <c r="C101" s="153"/>
      <c r="D101" s="153"/>
      <c r="E101" s="153"/>
      <c r="F101" s="153"/>
      <c r="G101" s="153"/>
      <c r="H101" s="153"/>
      <c r="I101" s="153"/>
      <c r="J101" s="153"/>
      <c r="K101" s="207"/>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M101" s="153"/>
      <c r="AN101" s="153"/>
    </row>
    <row r="102" spans="1:40" ht="15" hidden="1" customHeight="1" x14ac:dyDescent="0.2">
      <c r="A102" s="153"/>
      <c r="B102" s="153"/>
      <c r="C102" s="153"/>
      <c r="D102" s="153"/>
      <c r="E102" s="153"/>
      <c r="F102" s="153"/>
      <c r="G102" s="153"/>
      <c r="H102" s="153"/>
      <c r="I102" s="153"/>
      <c r="J102" s="153"/>
      <c r="K102" s="207"/>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M102" s="153"/>
      <c r="AN102" s="153"/>
    </row>
    <row r="103" spans="1:40" ht="15" hidden="1" customHeight="1" x14ac:dyDescent="0.2">
      <c r="A103" s="153"/>
      <c r="B103" s="153"/>
      <c r="C103" s="153"/>
      <c r="D103" s="153"/>
      <c r="E103" s="153"/>
      <c r="F103" s="153"/>
      <c r="G103" s="153"/>
      <c r="H103" s="153"/>
      <c r="I103" s="153"/>
      <c r="J103" s="153"/>
      <c r="K103" s="207"/>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M103" s="153"/>
      <c r="AN103" s="153"/>
    </row>
    <row r="104" spans="1:40" ht="15" hidden="1" customHeight="1" x14ac:dyDescent="0.2">
      <c r="A104" s="153"/>
      <c r="B104" s="153"/>
      <c r="C104" s="153"/>
      <c r="D104" s="153"/>
      <c r="E104" s="153"/>
      <c r="F104" s="153"/>
      <c r="G104" s="153"/>
      <c r="H104" s="153"/>
      <c r="I104" s="153"/>
      <c r="J104" s="153"/>
      <c r="K104" s="207"/>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M104" s="153"/>
      <c r="AN104" s="153"/>
    </row>
    <row r="105" spans="1:40" ht="15" hidden="1" customHeight="1" x14ac:dyDescent="0.2">
      <c r="A105" s="153"/>
      <c r="B105" s="153"/>
      <c r="C105" s="153"/>
      <c r="D105" s="153"/>
      <c r="E105" s="153"/>
      <c r="F105" s="153"/>
      <c r="G105" s="153"/>
      <c r="H105" s="153"/>
      <c r="I105" s="153"/>
      <c r="J105" s="153"/>
      <c r="K105" s="207"/>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M105" s="153"/>
      <c r="AN105" s="153"/>
    </row>
    <row r="106" spans="1:40" ht="15" hidden="1" customHeight="1" x14ac:dyDescent="0.2">
      <c r="A106" s="153"/>
      <c r="B106" s="153"/>
      <c r="C106" s="153"/>
      <c r="D106" s="153"/>
      <c r="E106" s="153"/>
      <c r="F106" s="153"/>
      <c r="G106" s="153"/>
      <c r="H106" s="153"/>
      <c r="I106" s="153"/>
      <c r="J106" s="153"/>
      <c r="K106" s="207"/>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M106" s="153"/>
      <c r="AN106" s="153"/>
    </row>
    <row r="107" spans="1:40" ht="15" hidden="1" customHeight="1" x14ac:dyDescent="0.2">
      <c r="A107" s="153"/>
      <c r="B107" s="153"/>
      <c r="C107" s="153"/>
      <c r="D107" s="153"/>
      <c r="E107" s="153"/>
      <c r="F107" s="153"/>
      <c r="G107" s="153"/>
      <c r="H107" s="153"/>
      <c r="I107" s="153"/>
      <c r="J107" s="153"/>
      <c r="K107" s="207"/>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M107" s="153"/>
      <c r="AN107" s="153"/>
    </row>
    <row r="108" spans="1:40" ht="15" hidden="1" customHeight="1" x14ac:dyDescent="0.2">
      <c r="A108" s="153"/>
      <c r="B108" s="153"/>
      <c r="C108" s="153"/>
      <c r="D108" s="153"/>
      <c r="E108" s="153"/>
      <c r="F108" s="153"/>
      <c r="G108" s="153"/>
      <c r="H108" s="153"/>
      <c r="I108" s="153"/>
      <c r="J108" s="153"/>
      <c r="K108" s="207"/>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M108" s="153"/>
      <c r="AN108" s="153"/>
    </row>
    <row r="109" spans="1:40" ht="15" hidden="1" customHeight="1" x14ac:dyDescent="0.2">
      <c r="A109" s="153"/>
      <c r="B109" s="153"/>
      <c r="C109" s="153"/>
      <c r="D109" s="153"/>
      <c r="E109" s="153"/>
      <c r="F109" s="153"/>
      <c r="G109" s="153"/>
      <c r="H109" s="153"/>
      <c r="I109" s="153"/>
      <c r="J109" s="153"/>
      <c r="K109" s="207"/>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M109" s="153"/>
      <c r="AN109" s="153"/>
    </row>
    <row r="110" spans="1:40" ht="15" hidden="1" customHeight="1" x14ac:dyDescent="0.2">
      <c r="A110" s="153"/>
      <c r="B110" s="153"/>
      <c r="C110" s="153"/>
      <c r="D110" s="153"/>
      <c r="E110" s="153"/>
      <c r="F110" s="153"/>
      <c r="G110" s="153"/>
      <c r="H110" s="153"/>
      <c r="I110" s="153"/>
      <c r="J110" s="153"/>
      <c r="K110" s="207"/>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M110" s="153"/>
      <c r="AN110" s="153"/>
    </row>
    <row r="111" spans="1:40" ht="15" hidden="1" customHeight="1" x14ac:dyDescent="0.2">
      <c r="A111" s="153"/>
      <c r="B111" s="153"/>
      <c r="C111" s="153"/>
      <c r="D111" s="153"/>
      <c r="E111" s="153"/>
      <c r="F111" s="153"/>
      <c r="G111" s="153"/>
      <c r="H111" s="153"/>
      <c r="I111" s="153"/>
      <c r="J111" s="153"/>
      <c r="K111" s="207"/>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M111" s="153"/>
      <c r="AN111" s="153"/>
    </row>
    <row r="112" spans="1:40" ht="15" hidden="1" customHeight="1" x14ac:dyDescent="0.2">
      <c r="A112" s="153"/>
      <c r="B112" s="153"/>
      <c r="C112" s="153"/>
      <c r="D112" s="153"/>
      <c r="E112" s="153"/>
      <c r="F112" s="153"/>
      <c r="G112" s="153"/>
      <c r="H112" s="153"/>
      <c r="I112" s="153"/>
      <c r="J112" s="153"/>
      <c r="K112" s="207"/>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M112" s="153"/>
      <c r="AN112" s="153"/>
    </row>
    <row r="113" spans="1:40" ht="15" hidden="1" customHeight="1" x14ac:dyDescent="0.2">
      <c r="A113" s="153"/>
      <c r="B113" s="153"/>
      <c r="C113" s="153"/>
      <c r="D113" s="153"/>
      <c r="E113" s="153"/>
      <c r="F113" s="153"/>
      <c r="G113" s="153"/>
      <c r="H113" s="153"/>
      <c r="I113" s="153"/>
      <c r="J113" s="153"/>
      <c r="K113" s="207"/>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M113" s="153"/>
      <c r="AN113" s="153"/>
    </row>
    <row r="114" spans="1:40" ht="15" hidden="1" customHeight="1" x14ac:dyDescent="0.2">
      <c r="A114" s="153"/>
      <c r="B114" s="153"/>
      <c r="C114" s="153"/>
      <c r="D114" s="153"/>
      <c r="E114" s="153"/>
      <c r="F114" s="153"/>
      <c r="G114" s="153"/>
      <c r="H114" s="153"/>
      <c r="I114" s="153"/>
      <c r="J114" s="153"/>
      <c r="K114" s="207"/>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M114" s="153"/>
      <c r="AN114" s="153"/>
    </row>
    <row r="115" spans="1:40" ht="15" hidden="1" customHeight="1" x14ac:dyDescent="0.2">
      <c r="A115" s="153"/>
      <c r="B115" s="153"/>
      <c r="C115" s="153"/>
      <c r="D115" s="153"/>
      <c r="E115" s="153"/>
      <c r="F115" s="153"/>
      <c r="G115" s="153"/>
      <c r="H115" s="153"/>
      <c r="I115" s="153"/>
      <c r="J115" s="153"/>
      <c r="K115" s="207"/>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M115" s="153"/>
      <c r="AN115" s="153"/>
    </row>
    <row r="116" spans="1:40" ht="15" hidden="1" customHeight="1" x14ac:dyDescent="0.2">
      <c r="A116" s="153"/>
      <c r="B116" s="153"/>
      <c r="C116" s="153"/>
      <c r="D116" s="153"/>
      <c r="E116" s="153"/>
      <c r="F116" s="153"/>
      <c r="G116" s="153"/>
      <c r="H116" s="153"/>
      <c r="I116" s="153"/>
      <c r="J116" s="153"/>
      <c r="K116" s="207"/>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M116" s="153"/>
      <c r="AN116" s="153"/>
    </row>
    <row r="117" spans="1:40" ht="15" hidden="1" customHeight="1" x14ac:dyDescent="0.2">
      <c r="A117" s="153"/>
      <c r="B117" s="153"/>
      <c r="C117" s="153"/>
      <c r="D117" s="153"/>
      <c r="E117" s="153"/>
      <c r="F117" s="153"/>
      <c r="G117" s="153"/>
      <c r="H117" s="153"/>
      <c r="I117" s="153"/>
      <c r="J117" s="153"/>
      <c r="K117" s="207"/>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M117" s="153"/>
      <c r="AN117" s="153"/>
    </row>
    <row r="118" spans="1:40" ht="15" hidden="1" customHeight="1" x14ac:dyDescent="0.2">
      <c r="A118" s="153"/>
      <c r="B118" s="153"/>
      <c r="C118" s="153"/>
      <c r="D118" s="153"/>
      <c r="E118" s="153"/>
      <c r="F118" s="153"/>
      <c r="G118" s="153"/>
      <c r="H118" s="153"/>
      <c r="I118" s="153"/>
      <c r="J118" s="153"/>
      <c r="K118" s="207"/>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M118" s="153"/>
      <c r="AN118" s="153"/>
    </row>
    <row r="119" spans="1:40" ht="15" hidden="1" customHeight="1" x14ac:dyDescent="0.2">
      <c r="A119" s="153"/>
      <c r="B119" s="153"/>
      <c r="C119" s="153"/>
      <c r="D119" s="153"/>
      <c r="E119" s="153"/>
      <c r="F119" s="153"/>
      <c r="G119" s="153"/>
      <c r="H119" s="153"/>
      <c r="I119" s="153"/>
      <c r="J119" s="153"/>
      <c r="K119" s="207"/>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M119" s="153"/>
      <c r="AN119" s="153"/>
    </row>
    <row r="120" spans="1:40" ht="15" hidden="1" customHeight="1" x14ac:dyDescent="0.2">
      <c r="A120" s="153"/>
      <c r="B120" s="153"/>
      <c r="C120" s="153"/>
      <c r="D120" s="153"/>
      <c r="E120" s="153"/>
      <c r="F120" s="153"/>
      <c r="G120" s="153"/>
      <c r="H120" s="153"/>
      <c r="I120" s="153"/>
      <c r="J120" s="153"/>
      <c r="K120" s="207"/>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M120" s="153"/>
      <c r="AN120" s="153"/>
    </row>
    <row r="121" spans="1:40" ht="12.75" hidden="1" customHeight="1" x14ac:dyDescent="0.2">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M121" s="153"/>
      <c r="AN121" s="153"/>
    </row>
    <row r="122" spans="1:40" ht="12.75" hidden="1" customHeight="1" x14ac:dyDescent="0.2">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M122" s="153"/>
      <c r="AN122" s="153"/>
    </row>
    <row r="123" spans="1:40" ht="12.75" hidden="1" customHeight="1" x14ac:dyDescent="0.2">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M123" s="153"/>
      <c r="AN123" s="153"/>
    </row>
    <row r="124" spans="1:40" ht="12.75" hidden="1" customHeight="1" x14ac:dyDescent="0.2">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M124" s="153"/>
      <c r="AN124" s="153"/>
    </row>
    <row r="125" spans="1:40" ht="12.75" hidden="1" customHeight="1" x14ac:dyDescent="0.2">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M125" s="153"/>
      <c r="AN125" s="153"/>
    </row>
    <row r="126" spans="1:40" ht="12.75" hidden="1" customHeight="1" x14ac:dyDescent="0.2">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M126" s="153"/>
      <c r="AN126" s="153"/>
    </row>
    <row r="127" spans="1:40" ht="12.75" hidden="1" customHeight="1" x14ac:dyDescent="0.2">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M127" s="153"/>
      <c r="AN127" s="153"/>
    </row>
    <row r="128" spans="1:40" ht="12.75" hidden="1" customHeight="1" x14ac:dyDescent="0.2">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M128" s="153"/>
      <c r="AN128" s="153"/>
    </row>
    <row r="129" spans="1:40" ht="12.75" hidden="1" customHeight="1" x14ac:dyDescent="0.2">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M129" s="153"/>
      <c r="AN129" s="153"/>
    </row>
    <row r="130" spans="1:40" ht="12.75" hidden="1" customHeight="1" x14ac:dyDescent="0.2">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M130" s="153"/>
      <c r="AN130" s="153"/>
    </row>
    <row r="131" spans="1:40" ht="12.75" hidden="1" customHeight="1" x14ac:dyDescent="0.2">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M131" s="153"/>
      <c r="AN131" s="153"/>
    </row>
    <row r="132" spans="1:40" ht="12.75" hidden="1" customHeight="1" x14ac:dyDescent="0.2">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M132" s="153"/>
      <c r="AN132" s="153"/>
    </row>
    <row r="133" spans="1:40" ht="12.75" hidden="1" customHeight="1" x14ac:dyDescent="0.2">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M133" s="153"/>
      <c r="AN133" s="153"/>
    </row>
    <row r="134" spans="1:40" ht="12.75" hidden="1" customHeight="1" x14ac:dyDescent="0.2">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M134" s="153"/>
      <c r="AN134" s="153"/>
    </row>
    <row r="135" spans="1:40" ht="12.75" hidden="1" customHeight="1" x14ac:dyDescent="0.2">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M135" s="153"/>
      <c r="AN135" s="153"/>
    </row>
    <row r="136" spans="1:40" ht="12.75" hidden="1" customHeight="1" x14ac:dyDescent="0.2">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M136" s="153"/>
      <c r="AN136" s="153"/>
    </row>
    <row r="137" spans="1:40" ht="12.75" hidden="1" customHeight="1" x14ac:dyDescent="0.2">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M137" s="153"/>
      <c r="AN137" s="153"/>
    </row>
    <row r="138" spans="1:40" ht="12.75" hidden="1" customHeight="1" x14ac:dyDescent="0.2">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M138" s="153"/>
      <c r="AN138" s="153"/>
    </row>
    <row r="139" spans="1:40" ht="12.75" hidden="1" customHeight="1" x14ac:dyDescent="0.2">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M139" s="153"/>
      <c r="AN139" s="153"/>
    </row>
    <row r="140" spans="1:40" ht="12.75" hidden="1" customHeight="1" x14ac:dyDescent="0.2">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M140" s="153"/>
      <c r="AN140" s="153"/>
    </row>
    <row r="141" spans="1:40" ht="12.75" hidden="1" customHeight="1" x14ac:dyDescent="0.2">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M141" s="153"/>
      <c r="AN141" s="153"/>
    </row>
    <row r="142" spans="1:40" ht="12.75" hidden="1" customHeight="1" x14ac:dyDescent="0.2">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M142" s="153"/>
      <c r="AN142" s="153"/>
    </row>
    <row r="143" spans="1:40" ht="12.75" hidden="1" customHeight="1" x14ac:dyDescent="0.2">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M143" s="153"/>
      <c r="AN143" s="153"/>
    </row>
    <row r="144" spans="1:40" ht="12.75" hidden="1" customHeight="1" x14ac:dyDescent="0.2">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M144" s="153"/>
      <c r="AN144" s="153"/>
    </row>
    <row r="145" spans="1:40" ht="12.75" hidden="1" customHeight="1" x14ac:dyDescent="0.2">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M145" s="153"/>
      <c r="AN145" s="153"/>
    </row>
    <row r="146" spans="1:40" ht="12.75" hidden="1" customHeight="1" x14ac:dyDescent="0.2">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M146" s="153"/>
      <c r="AN146" s="153"/>
    </row>
    <row r="147" spans="1:40" ht="12.75" customHeight="1" x14ac:dyDescent="0.2">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M147" s="153"/>
      <c r="AN147" s="153"/>
    </row>
    <row r="148" spans="1:40" ht="12.75" customHeight="1" x14ac:dyDescent="0.2">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M148" s="153"/>
      <c r="AN148" s="153"/>
    </row>
    <row r="149" spans="1:40" ht="12.75" customHeight="1" x14ac:dyDescent="0.2">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M149" s="153"/>
      <c r="AN149" s="153"/>
    </row>
    <row r="150" spans="1:40" ht="12.75" customHeight="1" x14ac:dyDescent="0.2">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M150" s="153"/>
      <c r="AN150" s="153"/>
    </row>
    <row r="151" spans="1:40" ht="12.75" customHeight="1" x14ac:dyDescent="0.2">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M151" s="153"/>
      <c r="AN151" s="153"/>
    </row>
    <row r="152" spans="1:40" ht="12.75" customHeight="1" x14ac:dyDescent="0.2">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M152" s="153"/>
      <c r="AN152" s="153"/>
    </row>
    <row r="153" spans="1:40" ht="12.75" customHeight="1" x14ac:dyDescent="0.2">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M153" s="153"/>
      <c r="AN153" s="153"/>
    </row>
    <row r="154" spans="1:40" ht="12.75" customHeight="1" x14ac:dyDescent="0.2">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M154" s="153"/>
      <c r="AN154" s="153"/>
    </row>
    <row r="155" spans="1:40" ht="12.75" customHeight="1" x14ac:dyDescent="0.2">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M155" s="153"/>
      <c r="AN155" s="153"/>
    </row>
    <row r="156" spans="1:40" ht="12.75" customHeight="1" x14ac:dyDescent="0.2">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M156" s="153"/>
      <c r="AN156" s="153"/>
    </row>
    <row r="157" spans="1:40" ht="12.75" customHeight="1" x14ac:dyDescent="0.2">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M157" s="153"/>
      <c r="AN157" s="153"/>
    </row>
    <row r="158" spans="1:40" ht="12.75" customHeight="1" x14ac:dyDescent="0.2">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M158" s="153"/>
      <c r="AN158" s="153"/>
    </row>
    <row r="159" spans="1:40" ht="12.75" customHeight="1" x14ac:dyDescent="0.2">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M159" s="153"/>
      <c r="AN159" s="153"/>
    </row>
    <row r="160" spans="1:40" ht="12.75" customHeight="1" x14ac:dyDescent="0.2">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M160" s="153"/>
      <c r="AN160" s="153"/>
    </row>
    <row r="161" spans="1:40" ht="12.75" customHeight="1" x14ac:dyDescent="0.2">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M161" s="153"/>
      <c r="AN161" s="153"/>
    </row>
    <row r="162" spans="1:40" ht="12.75" customHeight="1" x14ac:dyDescent="0.2">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M162" s="153"/>
      <c r="AN162" s="153"/>
    </row>
    <row r="163" spans="1:40" ht="12.75" customHeight="1" x14ac:dyDescent="0.2">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M163" s="153"/>
      <c r="AN163" s="153"/>
    </row>
    <row r="164" spans="1:40" ht="12.75" customHeight="1" x14ac:dyDescent="0.2">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M164" s="153"/>
      <c r="AN164" s="153"/>
    </row>
    <row r="165" spans="1:40" ht="12.75" customHeight="1" x14ac:dyDescent="0.2">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M165" s="153"/>
      <c r="AN165" s="153"/>
    </row>
    <row r="166" spans="1:40" ht="12.75" customHeight="1" x14ac:dyDescent="0.2">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M166" s="153"/>
      <c r="AN166" s="153"/>
    </row>
    <row r="167" spans="1:40" ht="12.75" customHeight="1" x14ac:dyDescent="0.2">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M167" s="153"/>
      <c r="AN167" s="153"/>
    </row>
    <row r="168" spans="1:40" ht="12.75" customHeight="1" x14ac:dyDescent="0.2">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M168" s="153"/>
      <c r="AN168" s="153"/>
    </row>
    <row r="169" spans="1:40" ht="12.75" customHeight="1" x14ac:dyDescent="0.2">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M169" s="153"/>
      <c r="AN169" s="153"/>
    </row>
    <row r="170" spans="1:40" ht="12.75" customHeight="1" x14ac:dyDescent="0.2">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M170" s="153"/>
      <c r="AN170" s="153"/>
    </row>
    <row r="171" spans="1:40" ht="12.75" customHeight="1" x14ac:dyDescent="0.2">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M171" s="153"/>
      <c r="AN171" s="153"/>
    </row>
    <row r="172" spans="1:40" ht="12.75" customHeight="1" x14ac:dyDescent="0.2">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M172" s="153"/>
      <c r="AN172" s="153"/>
    </row>
    <row r="173" spans="1:40" ht="12.75" customHeight="1" x14ac:dyDescent="0.2">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M173" s="153"/>
      <c r="AN173" s="153"/>
    </row>
    <row r="174" spans="1:40" ht="12.75" customHeight="1" x14ac:dyDescent="0.2">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M174" s="153"/>
      <c r="AN174" s="153"/>
    </row>
    <row r="175" spans="1:40" ht="12.75" customHeight="1" x14ac:dyDescent="0.2">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M175" s="153"/>
      <c r="AN175" s="153"/>
    </row>
    <row r="176" spans="1:40" ht="12.75" customHeight="1" x14ac:dyDescent="0.2">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M176" s="153"/>
      <c r="AN176" s="153"/>
    </row>
    <row r="177" spans="1:40" ht="12.75" customHeight="1" x14ac:dyDescent="0.2">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M177" s="153"/>
      <c r="AN177" s="153"/>
    </row>
    <row r="178" spans="1:40" ht="12.75" customHeight="1" x14ac:dyDescent="0.2">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M178" s="153"/>
      <c r="AN178" s="153"/>
    </row>
    <row r="179" spans="1:40" ht="12.75" customHeight="1" x14ac:dyDescent="0.2">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M179" s="153"/>
      <c r="AN179" s="153"/>
    </row>
    <row r="180" spans="1:40" ht="12.75" customHeight="1" x14ac:dyDescent="0.2">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3"/>
      <c r="AM180" s="153"/>
      <c r="AN180" s="153"/>
    </row>
    <row r="181" spans="1:40" ht="12.75" customHeight="1" x14ac:dyDescent="0.2">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M181" s="153"/>
      <c r="AN181" s="153"/>
    </row>
    <row r="182" spans="1:40" ht="12.75" customHeight="1" x14ac:dyDescent="0.2">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3"/>
      <c r="AM182" s="153"/>
      <c r="AN182" s="153"/>
    </row>
    <row r="183" spans="1:40" ht="12.75" customHeight="1" x14ac:dyDescent="0.2">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M183" s="153"/>
      <c r="AN183" s="153"/>
    </row>
    <row r="184" spans="1:40" ht="12.75" customHeight="1" x14ac:dyDescent="0.2">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3"/>
      <c r="AM184" s="153"/>
      <c r="AN184" s="153"/>
    </row>
    <row r="185" spans="1:40" ht="12.75" customHeight="1" x14ac:dyDescent="0.2">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M185" s="153"/>
      <c r="AN185" s="153"/>
    </row>
    <row r="186" spans="1:40" ht="12.75" customHeight="1" x14ac:dyDescent="0.2">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M186" s="153"/>
      <c r="AN186" s="153"/>
    </row>
    <row r="187" spans="1:40" ht="12.75" customHeight="1" x14ac:dyDescent="0.2">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M187" s="153"/>
      <c r="AN187" s="153"/>
    </row>
    <row r="188" spans="1:40" ht="12.75" customHeight="1" x14ac:dyDescent="0.2">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M188" s="153"/>
      <c r="AN188" s="153"/>
    </row>
    <row r="189" spans="1:40" ht="12.75" customHeight="1" x14ac:dyDescent="0.2">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M189" s="153"/>
      <c r="AN189" s="153"/>
    </row>
    <row r="190" spans="1:40" ht="12.75" customHeight="1" x14ac:dyDescent="0.2">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M190" s="153"/>
      <c r="AN190" s="153"/>
    </row>
    <row r="191" spans="1:40" ht="12.75" customHeight="1" x14ac:dyDescent="0.2">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M191" s="153"/>
      <c r="AN191" s="153"/>
    </row>
    <row r="192" spans="1:40" ht="12.75" customHeight="1" x14ac:dyDescent="0.2">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M192" s="153"/>
      <c r="AN192" s="153"/>
    </row>
    <row r="193" spans="1:40" ht="12.75" customHeight="1" x14ac:dyDescent="0.2">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M193" s="153"/>
      <c r="AN193" s="153"/>
    </row>
    <row r="194" spans="1:40" ht="12.75" customHeight="1" x14ac:dyDescent="0.2">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M194" s="153"/>
      <c r="AN194" s="153"/>
    </row>
    <row r="195" spans="1:40" ht="12.75" customHeight="1" x14ac:dyDescent="0.2">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M195" s="153"/>
      <c r="AN195" s="153"/>
    </row>
    <row r="196" spans="1:40" ht="12.75" customHeight="1" x14ac:dyDescent="0.2">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M196" s="153"/>
      <c r="AN196" s="153"/>
    </row>
    <row r="197" spans="1:40" ht="12.75" customHeight="1" x14ac:dyDescent="0.2">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M197" s="153"/>
      <c r="AN197" s="153"/>
    </row>
    <row r="198" spans="1:40" ht="12.75" customHeight="1" x14ac:dyDescent="0.2">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3"/>
      <c r="AM198" s="153"/>
      <c r="AN198" s="153"/>
    </row>
    <row r="199" spans="1:40" ht="12.75" customHeight="1" x14ac:dyDescent="0.2">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M199" s="153"/>
      <c r="AN199" s="153"/>
    </row>
    <row r="200" spans="1:40" ht="12.75" customHeight="1" x14ac:dyDescent="0.2">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M200" s="153"/>
      <c r="AN200" s="153"/>
    </row>
    <row r="201" spans="1:40" ht="12.75" customHeight="1" x14ac:dyDescent="0.2">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3"/>
      <c r="AM201" s="153"/>
      <c r="AN201" s="153"/>
    </row>
    <row r="202" spans="1:40" ht="12.75" customHeight="1" x14ac:dyDescent="0.2">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M202" s="153"/>
      <c r="AN202" s="153"/>
    </row>
    <row r="203" spans="1:40" ht="12.75" customHeight="1" x14ac:dyDescent="0.2">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M203" s="153"/>
      <c r="AN203" s="153"/>
    </row>
    <row r="204" spans="1:40" ht="12.75" customHeight="1" x14ac:dyDescent="0.2">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M204" s="153"/>
      <c r="AN204" s="153"/>
    </row>
    <row r="205" spans="1:40" ht="12.75" customHeight="1" x14ac:dyDescent="0.2">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M205" s="153"/>
      <c r="AN205" s="153"/>
    </row>
    <row r="206" spans="1:40" ht="12.75" customHeight="1" x14ac:dyDescent="0.2">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M206" s="153"/>
      <c r="AN206" s="153"/>
    </row>
    <row r="207" spans="1:40" ht="12.75" customHeight="1" x14ac:dyDescent="0.2">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M207" s="153"/>
      <c r="AN207" s="153"/>
    </row>
    <row r="208" spans="1:40" ht="12.75" customHeight="1" x14ac:dyDescent="0.2">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M208" s="153"/>
      <c r="AN208" s="153"/>
    </row>
    <row r="209" spans="1:40" ht="12.75" customHeight="1" x14ac:dyDescent="0.2">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M209" s="153"/>
      <c r="AN209" s="153"/>
    </row>
    <row r="210" spans="1:40" ht="12.75" customHeight="1" x14ac:dyDescent="0.2">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M210" s="153"/>
      <c r="AN210" s="153"/>
    </row>
    <row r="211" spans="1:40" ht="12.75" customHeight="1" x14ac:dyDescent="0.2">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3"/>
      <c r="AM211" s="153"/>
      <c r="AN211" s="153"/>
    </row>
    <row r="212" spans="1:40" ht="12.75" customHeight="1" x14ac:dyDescent="0.2">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3"/>
      <c r="AM212" s="153"/>
      <c r="AN212" s="153"/>
    </row>
    <row r="213" spans="1:40" ht="12.75" customHeight="1" x14ac:dyDescent="0.2">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3"/>
      <c r="AM213" s="153"/>
      <c r="AN213" s="153"/>
    </row>
    <row r="214" spans="1:40" ht="12.75" customHeight="1" x14ac:dyDescent="0.2">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M214" s="153"/>
      <c r="AN214" s="153"/>
    </row>
    <row r="215" spans="1:40" ht="12.75" customHeight="1" x14ac:dyDescent="0.2">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c r="AG215" s="153"/>
      <c r="AH215" s="153"/>
      <c r="AI215" s="153"/>
      <c r="AJ215" s="153"/>
      <c r="AK215" s="153"/>
      <c r="AM215" s="153"/>
      <c r="AN215" s="153"/>
    </row>
    <row r="216" spans="1:40" ht="12.75" customHeight="1" x14ac:dyDescent="0.2">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3"/>
      <c r="AM216" s="153"/>
      <c r="AN216" s="153"/>
    </row>
    <row r="217" spans="1:40" ht="12.75" customHeight="1" x14ac:dyDescent="0.2">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3"/>
      <c r="AK217" s="153"/>
      <c r="AM217" s="153"/>
      <c r="AN217" s="153"/>
    </row>
    <row r="218" spans="1:40" ht="12.75" customHeight="1" x14ac:dyDescent="0.2">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3"/>
      <c r="AM218" s="153"/>
      <c r="AN218" s="153"/>
    </row>
    <row r="219" spans="1:40" ht="12.75" customHeight="1" x14ac:dyDescent="0.2">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c r="AG219" s="153"/>
      <c r="AH219" s="153"/>
      <c r="AI219" s="153"/>
      <c r="AJ219" s="153"/>
      <c r="AK219" s="153"/>
      <c r="AM219" s="153"/>
      <c r="AN219" s="153"/>
    </row>
    <row r="220" spans="1:40" ht="12.75" customHeight="1" x14ac:dyDescent="0.2">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3"/>
      <c r="AM220" s="153"/>
      <c r="AN220" s="153"/>
    </row>
    <row r="221" spans="1:40" ht="12.75" customHeight="1" x14ac:dyDescent="0.2">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153"/>
      <c r="AJ221" s="153"/>
      <c r="AK221" s="153"/>
      <c r="AM221" s="153"/>
      <c r="AN221" s="153"/>
    </row>
    <row r="222" spans="1:40" ht="12.75" customHeight="1" x14ac:dyDescent="0.2">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3"/>
      <c r="AM222" s="153"/>
      <c r="AN222" s="153"/>
    </row>
    <row r="223" spans="1:40" ht="12.75" customHeight="1" x14ac:dyDescent="0.2">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3"/>
      <c r="AM223" s="153"/>
      <c r="AN223" s="153"/>
    </row>
    <row r="224" spans="1:40" ht="12.75" customHeight="1" x14ac:dyDescent="0.2">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3"/>
      <c r="AM224" s="153"/>
      <c r="AN224" s="153"/>
    </row>
    <row r="225" spans="1:40" ht="12.75" customHeight="1" x14ac:dyDescent="0.2">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3"/>
      <c r="AM225" s="153"/>
      <c r="AN225" s="153"/>
    </row>
    <row r="226" spans="1:40" ht="12.75" customHeight="1" x14ac:dyDescent="0.2">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c r="AM226" s="153"/>
      <c r="AN226" s="153"/>
    </row>
    <row r="227" spans="1:40" ht="12.75" customHeight="1" x14ac:dyDescent="0.2">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3"/>
      <c r="AM227" s="153"/>
      <c r="AN227" s="153"/>
    </row>
    <row r="228" spans="1:40" ht="12.75" customHeight="1" x14ac:dyDescent="0.2">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M228" s="153"/>
      <c r="AN228" s="153"/>
    </row>
    <row r="229" spans="1:40" ht="12.75" customHeight="1" x14ac:dyDescent="0.2">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3"/>
      <c r="AM229" s="153"/>
      <c r="AN229" s="153"/>
    </row>
    <row r="230" spans="1:40" ht="12.75" customHeight="1" x14ac:dyDescent="0.2">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3"/>
      <c r="AM230" s="153"/>
      <c r="AN230" s="153"/>
    </row>
    <row r="231" spans="1:40" ht="12.75" customHeight="1" x14ac:dyDescent="0.2">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M231" s="153"/>
      <c r="AN231" s="153"/>
    </row>
    <row r="232" spans="1:40" ht="12.75" customHeight="1" x14ac:dyDescent="0.2">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M232" s="153"/>
      <c r="AN232" s="153"/>
    </row>
    <row r="233" spans="1:40" ht="12.75" customHeight="1" x14ac:dyDescent="0.2">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c r="AF233" s="153"/>
      <c r="AG233" s="153"/>
      <c r="AH233" s="153"/>
      <c r="AI233" s="153"/>
      <c r="AJ233" s="153"/>
      <c r="AK233" s="153"/>
      <c r="AM233" s="153"/>
      <c r="AN233" s="153"/>
    </row>
    <row r="234" spans="1:40" ht="12.75" customHeight="1" x14ac:dyDescent="0.2">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3"/>
      <c r="AJ234" s="153"/>
      <c r="AK234" s="153"/>
      <c r="AM234" s="153"/>
      <c r="AN234" s="153"/>
    </row>
    <row r="235" spans="1:40" ht="12.75" customHeight="1" x14ac:dyDescent="0.2">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3"/>
      <c r="AM235" s="153"/>
      <c r="AN235" s="153"/>
    </row>
    <row r="236" spans="1:40" ht="12.75" customHeight="1" x14ac:dyDescent="0.2">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M236" s="153"/>
      <c r="AN236" s="153"/>
    </row>
    <row r="237" spans="1:40" ht="12.75" customHeight="1" x14ac:dyDescent="0.2">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3"/>
      <c r="AM237" s="153"/>
      <c r="AN237" s="153"/>
    </row>
    <row r="238" spans="1:40" ht="12.75" customHeight="1" x14ac:dyDescent="0.2">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3"/>
      <c r="AM238" s="153"/>
      <c r="AN238" s="153"/>
    </row>
    <row r="239" spans="1:40" ht="12.75" customHeight="1" x14ac:dyDescent="0.2">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3"/>
      <c r="AM239" s="153"/>
      <c r="AN239" s="153"/>
    </row>
    <row r="240" spans="1:40" ht="12.75" customHeight="1" x14ac:dyDescent="0.2">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3"/>
      <c r="AM240" s="153"/>
      <c r="AN240" s="153"/>
    </row>
    <row r="241" spans="1:40" ht="12.75" customHeight="1" x14ac:dyDescent="0.2">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3"/>
      <c r="AM241" s="153"/>
      <c r="AN241" s="153"/>
    </row>
    <row r="242" spans="1:40" ht="12.75" customHeight="1" x14ac:dyDescent="0.2">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3"/>
      <c r="AM242" s="153"/>
      <c r="AN242" s="153"/>
    </row>
    <row r="243" spans="1:40" ht="12.75" customHeight="1" x14ac:dyDescent="0.2">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3"/>
      <c r="AM243" s="153"/>
      <c r="AN243" s="153"/>
    </row>
    <row r="244" spans="1:40" ht="12.75" customHeight="1" x14ac:dyDescent="0.2">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3"/>
      <c r="AM244" s="153"/>
      <c r="AN244" s="153"/>
    </row>
    <row r="245" spans="1:40" ht="12.75" customHeight="1" x14ac:dyDescent="0.2">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3"/>
      <c r="AM245" s="153"/>
      <c r="AN245" s="153"/>
    </row>
    <row r="246" spans="1:40" ht="12.75" customHeight="1" x14ac:dyDescent="0.2">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3"/>
      <c r="AM246" s="153"/>
      <c r="AN246" s="153"/>
    </row>
    <row r="247" spans="1:40" ht="12.75" customHeight="1" x14ac:dyDescent="0.2">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M247" s="153"/>
      <c r="AN247" s="153"/>
    </row>
    <row r="248" spans="1:40" ht="12.75" customHeight="1" x14ac:dyDescent="0.2">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M248" s="153"/>
      <c r="AN248" s="153"/>
    </row>
    <row r="249" spans="1:40" ht="12.75" customHeight="1" x14ac:dyDescent="0.2">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M249" s="153"/>
      <c r="AN249" s="153"/>
    </row>
    <row r="250" spans="1:40" ht="12.75" customHeight="1" x14ac:dyDescent="0.2">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M250" s="153"/>
      <c r="AN250" s="153"/>
    </row>
    <row r="251" spans="1:40" ht="12.75" customHeight="1" x14ac:dyDescent="0.2">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3"/>
      <c r="AM251" s="153"/>
      <c r="AN251" s="153"/>
    </row>
    <row r="252" spans="1:40" ht="12.75" customHeight="1" x14ac:dyDescent="0.2">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3"/>
      <c r="AM252" s="153"/>
      <c r="AN252" s="153"/>
    </row>
    <row r="253" spans="1:40" ht="12.75" customHeight="1" x14ac:dyDescent="0.2">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3"/>
      <c r="AM253" s="153"/>
      <c r="AN253" s="153"/>
    </row>
    <row r="254" spans="1:40" ht="12.75" customHeight="1" x14ac:dyDescent="0.2">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3"/>
      <c r="AM254" s="153"/>
      <c r="AN254" s="153"/>
    </row>
    <row r="255" spans="1:40" ht="12.75" customHeight="1" x14ac:dyDescent="0.2">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3"/>
      <c r="AM255" s="153"/>
      <c r="AN255" s="153"/>
    </row>
    <row r="256" spans="1:40" ht="12.75" customHeight="1" x14ac:dyDescent="0.2">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M256" s="153"/>
      <c r="AN256" s="153"/>
    </row>
    <row r="257" spans="1:40" ht="12.75" customHeight="1" x14ac:dyDescent="0.2">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3"/>
      <c r="AM257" s="153"/>
      <c r="AN257" s="153"/>
    </row>
    <row r="258" spans="1:40" ht="12.75" customHeight="1" x14ac:dyDescent="0.2">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3"/>
      <c r="AM258" s="153"/>
      <c r="AN258" s="153"/>
    </row>
    <row r="259" spans="1:40" ht="12.75" customHeight="1" x14ac:dyDescent="0.2">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3"/>
      <c r="AM259" s="153"/>
      <c r="AN259" s="153"/>
    </row>
    <row r="260" spans="1:40" ht="12.75" customHeight="1" x14ac:dyDescent="0.2">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3"/>
      <c r="AM260" s="153"/>
      <c r="AN260" s="153"/>
    </row>
    <row r="261" spans="1:40" ht="12.75" customHeight="1" x14ac:dyDescent="0.2">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3"/>
      <c r="AM261" s="153"/>
      <c r="AN261" s="153"/>
    </row>
    <row r="262" spans="1:40" ht="12.75" customHeight="1" x14ac:dyDescent="0.2">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3"/>
      <c r="AM262" s="153"/>
      <c r="AN262" s="153"/>
    </row>
    <row r="263" spans="1:40" ht="12.75" customHeight="1" x14ac:dyDescent="0.2">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3"/>
      <c r="AM263" s="153"/>
      <c r="AN263" s="153"/>
    </row>
    <row r="264" spans="1:40" ht="12.75" customHeight="1" x14ac:dyDescent="0.2">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3"/>
      <c r="AM264" s="153"/>
      <c r="AN264" s="153"/>
    </row>
    <row r="265" spans="1:40" ht="12.75" customHeight="1" x14ac:dyDescent="0.2">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3"/>
      <c r="AM265" s="153"/>
      <c r="AN265" s="153"/>
    </row>
    <row r="266" spans="1:40" ht="12.75" customHeight="1" x14ac:dyDescent="0.2">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c r="AF266" s="153"/>
      <c r="AG266" s="153"/>
      <c r="AH266" s="153"/>
      <c r="AI266" s="153"/>
      <c r="AJ266" s="153"/>
      <c r="AK266" s="153"/>
      <c r="AM266" s="153"/>
      <c r="AN266" s="153"/>
    </row>
    <row r="267" spans="1:40" ht="12.75" customHeight="1" x14ac:dyDescent="0.2">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E267" s="153"/>
      <c r="AF267" s="153"/>
      <c r="AG267" s="153"/>
      <c r="AH267" s="153"/>
      <c r="AI267" s="153"/>
      <c r="AJ267" s="153"/>
      <c r="AK267" s="153"/>
      <c r="AM267" s="153"/>
      <c r="AN267" s="153"/>
    </row>
    <row r="268" spans="1:40" ht="12.75" customHeight="1" x14ac:dyDescent="0.2">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3"/>
      <c r="AM268" s="153"/>
      <c r="AN268" s="153"/>
    </row>
    <row r="269" spans="1:40" ht="12.75" customHeight="1" x14ac:dyDescent="0.2">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3"/>
      <c r="AM269" s="153"/>
      <c r="AN269" s="153"/>
    </row>
    <row r="270" spans="1:40" ht="12.75" customHeight="1" x14ac:dyDescent="0.2">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3"/>
      <c r="AM270" s="153"/>
      <c r="AN270" s="153"/>
    </row>
    <row r="271" spans="1:40" ht="12.75" customHeight="1" x14ac:dyDescent="0.2">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3"/>
      <c r="AM271" s="153"/>
      <c r="AN271" s="153"/>
    </row>
    <row r="272" spans="1:40" ht="12.75" customHeight="1" x14ac:dyDescent="0.2">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3"/>
      <c r="AM272" s="153"/>
      <c r="AN272" s="153"/>
    </row>
    <row r="273" spans="1:40" ht="12.75" customHeight="1" x14ac:dyDescent="0.2">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3"/>
      <c r="AM273" s="153"/>
      <c r="AN273" s="153"/>
    </row>
    <row r="274" spans="1:40" ht="12.75" customHeight="1" x14ac:dyDescent="0.2">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3"/>
      <c r="AM274" s="153"/>
      <c r="AN274" s="153"/>
    </row>
    <row r="275" spans="1:40" ht="12.75" customHeight="1" x14ac:dyDescent="0.2">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3"/>
      <c r="AM275" s="153"/>
      <c r="AN275" s="153"/>
    </row>
    <row r="276" spans="1:40" ht="12.75" customHeight="1" x14ac:dyDescent="0.2">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M276" s="153"/>
      <c r="AN276" s="153"/>
    </row>
    <row r="277" spans="1:40" ht="12.75" customHeight="1" x14ac:dyDescent="0.2">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3"/>
      <c r="AM277" s="153"/>
      <c r="AN277" s="153"/>
    </row>
    <row r="278" spans="1:40" ht="12.75" customHeight="1" x14ac:dyDescent="0.2">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3"/>
      <c r="AM278" s="153"/>
      <c r="AN278" s="153"/>
    </row>
    <row r="279" spans="1:40" ht="12.75" customHeight="1" x14ac:dyDescent="0.2">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3"/>
      <c r="AM279" s="153"/>
      <c r="AN279" s="153"/>
    </row>
    <row r="280" spans="1:40" ht="12.75" customHeight="1" x14ac:dyDescent="0.2">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M280" s="153"/>
      <c r="AN280" s="153"/>
    </row>
    <row r="281" spans="1:40" ht="12.75" customHeight="1" x14ac:dyDescent="0.2">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M281" s="153"/>
      <c r="AN281" s="153"/>
    </row>
    <row r="282" spans="1:40" ht="12.75" customHeight="1" x14ac:dyDescent="0.2">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3"/>
      <c r="AM282" s="153"/>
      <c r="AN282" s="153"/>
    </row>
    <row r="283" spans="1:40" ht="12.75" customHeight="1" x14ac:dyDescent="0.2">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3"/>
      <c r="AM283" s="153"/>
      <c r="AN283" s="153"/>
    </row>
    <row r="284" spans="1:40" ht="12.75" customHeight="1" x14ac:dyDescent="0.2">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3"/>
      <c r="AM284" s="153"/>
      <c r="AN284" s="153"/>
    </row>
    <row r="285" spans="1:40" ht="12.75" customHeight="1" x14ac:dyDescent="0.2">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3"/>
      <c r="AM285" s="153"/>
      <c r="AN285" s="153"/>
    </row>
    <row r="286" spans="1:40" ht="12.75" customHeight="1" x14ac:dyDescent="0.2">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3"/>
      <c r="AM286" s="153"/>
      <c r="AN286" s="153"/>
    </row>
    <row r="287" spans="1:40" ht="12.75" customHeight="1" x14ac:dyDescent="0.2">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3"/>
      <c r="AM287" s="153"/>
      <c r="AN287" s="153"/>
    </row>
    <row r="288" spans="1:40" ht="12.75" customHeight="1" x14ac:dyDescent="0.2">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M288" s="153"/>
      <c r="AN288" s="153"/>
    </row>
    <row r="289" spans="1:40" ht="12.75" customHeight="1" x14ac:dyDescent="0.2">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M289" s="153"/>
      <c r="AN289" s="153"/>
    </row>
    <row r="290" spans="1:40" ht="12.75" customHeight="1" x14ac:dyDescent="0.2">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M290" s="153"/>
      <c r="AN290" s="153"/>
    </row>
    <row r="291" spans="1:40" ht="12.75" customHeight="1" x14ac:dyDescent="0.2">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M291" s="153"/>
      <c r="AN291" s="153"/>
    </row>
    <row r="292" spans="1:40" ht="12.75" customHeight="1" x14ac:dyDescent="0.2">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M292" s="153"/>
      <c r="AN292" s="153"/>
    </row>
    <row r="293" spans="1:40" ht="12.75" customHeight="1" x14ac:dyDescent="0.2">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M293" s="153"/>
      <c r="AN293" s="153"/>
    </row>
    <row r="294" spans="1:40" ht="12.75" customHeight="1" x14ac:dyDescent="0.2">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M294" s="153"/>
      <c r="AN294" s="153"/>
    </row>
    <row r="295" spans="1:40" ht="12.75" customHeight="1" x14ac:dyDescent="0.2">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3"/>
      <c r="AM295" s="153"/>
      <c r="AN295" s="153"/>
    </row>
    <row r="296" spans="1:40" ht="12.75" customHeight="1" x14ac:dyDescent="0.2">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3"/>
      <c r="AM296" s="153"/>
      <c r="AN296" s="153"/>
    </row>
    <row r="297" spans="1:40" ht="12.75" customHeight="1" x14ac:dyDescent="0.2">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3"/>
      <c r="AM297" s="153"/>
      <c r="AN297" s="153"/>
    </row>
    <row r="298" spans="1:40" ht="12.75" customHeight="1" x14ac:dyDescent="0.2">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3"/>
      <c r="AM298" s="153"/>
      <c r="AN298" s="153"/>
    </row>
    <row r="299" spans="1:40" ht="12.75" customHeight="1" x14ac:dyDescent="0.2">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c r="AF299" s="153"/>
      <c r="AG299" s="153"/>
      <c r="AH299" s="153"/>
      <c r="AI299" s="153"/>
      <c r="AJ299" s="153"/>
      <c r="AK299" s="153"/>
      <c r="AM299" s="153"/>
      <c r="AN299" s="153"/>
    </row>
    <row r="300" spans="1:40" ht="12.75" customHeight="1" x14ac:dyDescent="0.2">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3"/>
      <c r="AM300" s="153"/>
      <c r="AN300" s="153"/>
    </row>
    <row r="301" spans="1:40" ht="12.75" customHeight="1" x14ac:dyDescent="0.2">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3"/>
      <c r="AM301" s="153"/>
      <c r="AN301" s="153"/>
    </row>
    <row r="302" spans="1:40" ht="12.75" customHeight="1" x14ac:dyDescent="0.2">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3"/>
      <c r="AM302" s="153"/>
      <c r="AN302" s="153"/>
    </row>
    <row r="303" spans="1:40" ht="12.75" customHeight="1" x14ac:dyDescent="0.2">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3"/>
      <c r="AM303" s="153"/>
      <c r="AN303" s="153"/>
    </row>
    <row r="304" spans="1:40" ht="12.75" customHeight="1" x14ac:dyDescent="0.2">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3"/>
      <c r="AM304" s="153"/>
      <c r="AN304" s="153"/>
    </row>
    <row r="305" spans="1:40" ht="12.75" customHeight="1" x14ac:dyDescent="0.2">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3"/>
      <c r="AM305" s="153"/>
      <c r="AN305" s="153"/>
    </row>
    <row r="306" spans="1:40" ht="12.75" customHeight="1" x14ac:dyDescent="0.2">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3"/>
      <c r="AM306" s="153"/>
      <c r="AN306" s="153"/>
    </row>
    <row r="307" spans="1:40" ht="12.75" customHeight="1" x14ac:dyDescent="0.2">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M307" s="153"/>
      <c r="AN307" s="153"/>
    </row>
    <row r="308" spans="1:40" ht="12.75" customHeight="1" x14ac:dyDescent="0.2">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M308" s="153"/>
      <c r="AN308" s="153"/>
    </row>
    <row r="309" spans="1:40" ht="12.75" customHeight="1" x14ac:dyDescent="0.2">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3"/>
      <c r="AM309" s="153"/>
      <c r="AN309" s="153"/>
    </row>
    <row r="310" spans="1:40" ht="12.75" customHeight="1" x14ac:dyDescent="0.2">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M310" s="153"/>
      <c r="AN310" s="153"/>
    </row>
    <row r="311" spans="1:40" ht="12.75" customHeight="1" x14ac:dyDescent="0.2">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3"/>
      <c r="AM311" s="153"/>
      <c r="AN311" s="153"/>
    </row>
    <row r="312" spans="1:40" ht="12.75" customHeight="1" x14ac:dyDescent="0.2">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3"/>
      <c r="AM312" s="153"/>
      <c r="AN312" s="153"/>
    </row>
    <row r="313" spans="1:40" ht="12.75" customHeight="1" x14ac:dyDescent="0.2">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3"/>
      <c r="AM313" s="153"/>
      <c r="AN313" s="153"/>
    </row>
    <row r="314" spans="1:40" ht="12.75" customHeight="1" x14ac:dyDescent="0.2">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3"/>
      <c r="AM314" s="153"/>
      <c r="AN314" s="153"/>
    </row>
    <row r="315" spans="1:40" ht="12.75" customHeight="1" x14ac:dyDescent="0.2">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3"/>
      <c r="AM315" s="153"/>
      <c r="AN315" s="153"/>
    </row>
    <row r="316" spans="1:40" ht="12.75" customHeight="1" x14ac:dyDescent="0.2">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3"/>
      <c r="AM316" s="153"/>
      <c r="AN316" s="153"/>
    </row>
    <row r="317" spans="1:40" ht="12.75" customHeight="1" x14ac:dyDescent="0.2">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3"/>
      <c r="AM317" s="153"/>
      <c r="AN317" s="153"/>
    </row>
    <row r="318" spans="1:40" ht="12.75" customHeight="1" x14ac:dyDescent="0.2">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3"/>
      <c r="AM318" s="153"/>
      <c r="AN318" s="153"/>
    </row>
    <row r="319" spans="1:40" ht="12.75" customHeight="1" x14ac:dyDescent="0.2">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3"/>
      <c r="AM319" s="153"/>
      <c r="AN319" s="153"/>
    </row>
    <row r="320" spans="1:40" ht="12.75" customHeight="1" x14ac:dyDescent="0.2">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3"/>
      <c r="AM320" s="153"/>
      <c r="AN320" s="153"/>
    </row>
    <row r="321" spans="1:40" ht="12.75" customHeight="1" x14ac:dyDescent="0.2">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3"/>
      <c r="AM321" s="153"/>
      <c r="AN321" s="153"/>
    </row>
    <row r="322" spans="1:40" ht="12.75" customHeight="1" x14ac:dyDescent="0.2">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3"/>
      <c r="AM322" s="153"/>
      <c r="AN322" s="153"/>
    </row>
    <row r="323" spans="1:40" ht="12.75" customHeight="1" x14ac:dyDescent="0.2">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3"/>
      <c r="AM323" s="153"/>
      <c r="AN323" s="153"/>
    </row>
    <row r="324" spans="1:40" ht="12.75" customHeight="1" x14ac:dyDescent="0.2">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3"/>
      <c r="AM324" s="153"/>
      <c r="AN324" s="153"/>
    </row>
    <row r="325" spans="1:40" ht="12.75" customHeight="1" x14ac:dyDescent="0.2">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3"/>
      <c r="AM325" s="153"/>
      <c r="AN325" s="153"/>
    </row>
    <row r="326" spans="1:40" ht="12.75" customHeight="1" x14ac:dyDescent="0.2">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3"/>
      <c r="AM326" s="153"/>
      <c r="AN326" s="153"/>
    </row>
    <row r="327" spans="1:40" ht="12.75" customHeight="1" x14ac:dyDescent="0.2">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3"/>
      <c r="AM327" s="153"/>
      <c r="AN327" s="153"/>
    </row>
    <row r="328" spans="1:40" ht="12.75" customHeight="1" x14ac:dyDescent="0.2">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M328" s="153"/>
      <c r="AN328" s="153"/>
    </row>
    <row r="329" spans="1:40" ht="12.75" customHeight="1" x14ac:dyDescent="0.2">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3"/>
      <c r="AM329" s="153"/>
      <c r="AN329" s="153"/>
    </row>
    <row r="330" spans="1:40" ht="12.75" customHeight="1" x14ac:dyDescent="0.2">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3"/>
      <c r="AM330" s="153"/>
      <c r="AN330" s="153"/>
    </row>
    <row r="331" spans="1:40" ht="12.75" customHeight="1" x14ac:dyDescent="0.2">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3"/>
      <c r="AM331" s="153"/>
      <c r="AN331" s="153"/>
    </row>
    <row r="332" spans="1:40" ht="12.75" customHeight="1" x14ac:dyDescent="0.2">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c r="AG332" s="153"/>
      <c r="AH332" s="153"/>
      <c r="AI332" s="153"/>
      <c r="AJ332" s="153"/>
      <c r="AK332" s="153"/>
      <c r="AM332" s="153"/>
      <c r="AN332" s="153"/>
    </row>
    <row r="333" spans="1:40" ht="12.75" customHeight="1" x14ac:dyDescent="0.2">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3"/>
      <c r="AM333" s="153"/>
      <c r="AN333" s="153"/>
    </row>
    <row r="334" spans="1:40" ht="12.75" customHeight="1" x14ac:dyDescent="0.2">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M334" s="153"/>
      <c r="AN334" s="153"/>
    </row>
    <row r="335" spans="1:40" ht="12.75" customHeight="1" x14ac:dyDescent="0.2">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3"/>
      <c r="AM335" s="153"/>
      <c r="AN335" s="153"/>
    </row>
    <row r="336" spans="1:40" ht="12.75" customHeight="1" x14ac:dyDescent="0.2">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3"/>
      <c r="AM336" s="153"/>
      <c r="AN336" s="153"/>
    </row>
    <row r="337" spans="1:40" ht="12.75" customHeight="1" x14ac:dyDescent="0.2">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3"/>
      <c r="AM337" s="153"/>
      <c r="AN337" s="153"/>
    </row>
    <row r="338" spans="1:40" ht="12.75" customHeight="1" x14ac:dyDescent="0.2">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3"/>
      <c r="AM338" s="153"/>
      <c r="AN338" s="153"/>
    </row>
    <row r="339" spans="1:40" ht="12.75" customHeight="1" x14ac:dyDescent="0.2">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3"/>
      <c r="AM339" s="153"/>
      <c r="AN339" s="153"/>
    </row>
    <row r="340" spans="1:40" ht="12.75" customHeight="1" x14ac:dyDescent="0.2">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3"/>
      <c r="AM340" s="153"/>
      <c r="AN340" s="153"/>
    </row>
    <row r="341" spans="1:40" ht="12.75" customHeight="1" x14ac:dyDescent="0.2">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3"/>
      <c r="AM341" s="153"/>
      <c r="AN341" s="153"/>
    </row>
    <row r="342" spans="1:40" ht="12.75" customHeight="1" x14ac:dyDescent="0.2">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3"/>
      <c r="AM342" s="153"/>
      <c r="AN342" s="153"/>
    </row>
    <row r="343" spans="1:40" ht="12.75" customHeight="1" x14ac:dyDescent="0.2">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3"/>
      <c r="AM343" s="153"/>
      <c r="AN343" s="153"/>
    </row>
    <row r="344" spans="1:40" ht="12.75" customHeight="1" x14ac:dyDescent="0.2">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3"/>
      <c r="AM344" s="153"/>
      <c r="AN344" s="153"/>
    </row>
    <row r="345" spans="1:40" ht="12.75" customHeight="1" x14ac:dyDescent="0.2">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3"/>
      <c r="AM345" s="153"/>
      <c r="AN345" s="153"/>
    </row>
    <row r="346" spans="1:40" ht="12.75" customHeight="1" x14ac:dyDescent="0.2">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3"/>
      <c r="AM346" s="153"/>
      <c r="AN346" s="153"/>
    </row>
    <row r="347" spans="1:40" ht="12.75" customHeight="1" x14ac:dyDescent="0.2">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3"/>
      <c r="AM347" s="153"/>
      <c r="AN347" s="153"/>
    </row>
    <row r="348" spans="1:40" ht="12.75" customHeight="1" x14ac:dyDescent="0.2">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M348" s="153"/>
      <c r="AN348" s="153"/>
    </row>
    <row r="349" spans="1:40" ht="12.75" customHeight="1" x14ac:dyDescent="0.2">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3"/>
      <c r="AM349" s="153"/>
      <c r="AN349" s="153"/>
    </row>
    <row r="350" spans="1:40" ht="12.75" customHeight="1" x14ac:dyDescent="0.2">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3"/>
      <c r="AM350" s="153"/>
      <c r="AN350" s="153"/>
    </row>
    <row r="351" spans="1:40" ht="12.75" customHeight="1" x14ac:dyDescent="0.2">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3"/>
      <c r="AM351" s="153"/>
      <c r="AN351" s="153"/>
    </row>
    <row r="352" spans="1:40" ht="12.75" customHeight="1" x14ac:dyDescent="0.2">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3"/>
      <c r="AM352" s="153"/>
      <c r="AN352" s="153"/>
    </row>
    <row r="353" spans="1:40" ht="12.75" customHeight="1" x14ac:dyDescent="0.2">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3"/>
      <c r="AM353" s="153"/>
      <c r="AN353" s="153"/>
    </row>
    <row r="354" spans="1:40" ht="12.75" customHeight="1" x14ac:dyDescent="0.2">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3"/>
      <c r="AM354" s="153"/>
      <c r="AN354" s="153"/>
    </row>
    <row r="355" spans="1:40" ht="12.75" customHeight="1" x14ac:dyDescent="0.2">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3"/>
      <c r="AM355" s="153"/>
      <c r="AN355" s="153"/>
    </row>
    <row r="356" spans="1:40" ht="12.75" customHeight="1" x14ac:dyDescent="0.2">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3"/>
      <c r="AM356" s="153"/>
      <c r="AN356" s="153"/>
    </row>
    <row r="357" spans="1:40" ht="12.75" customHeight="1" x14ac:dyDescent="0.2">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3"/>
      <c r="AM357" s="153"/>
      <c r="AN357" s="153"/>
    </row>
    <row r="358" spans="1:40" ht="12.75" customHeight="1" x14ac:dyDescent="0.2">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3"/>
      <c r="AM358" s="153"/>
      <c r="AN358" s="153"/>
    </row>
    <row r="359" spans="1:40" ht="12.75" customHeight="1" x14ac:dyDescent="0.2">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3"/>
      <c r="AM359" s="153"/>
      <c r="AN359" s="153"/>
    </row>
    <row r="360" spans="1:40" ht="12.75" customHeight="1" x14ac:dyDescent="0.2">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3"/>
      <c r="AM360" s="153"/>
      <c r="AN360" s="153"/>
    </row>
    <row r="361" spans="1:40" ht="12.75" customHeight="1" x14ac:dyDescent="0.2">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M361" s="153"/>
      <c r="AN361" s="153"/>
    </row>
    <row r="362" spans="1:40" ht="12.75" customHeight="1" x14ac:dyDescent="0.2">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M362" s="153"/>
      <c r="AN362" s="153"/>
    </row>
    <row r="363" spans="1:40" ht="12.75" customHeight="1" x14ac:dyDescent="0.2">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M363" s="153"/>
      <c r="AN363" s="153"/>
    </row>
    <row r="364" spans="1:40" ht="12.75" customHeight="1" x14ac:dyDescent="0.2">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c r="AG364" s="153"/>
      <c r="AH364" s="153"/>
      <c r="AI364" s="153"/>
      <c r="AJ364" s="153"/>
      <c r="AK364" s="153"/>
      <c r="AM364" s="153"/>
      <c r="AN364" s="153"/>
    </row>
    <row r="365" spans="1:40" ht="12.75" customHeight="1" x14ac:dyDescent="0.2">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M365" s="153"/>
      <c r="AN365" s="153"/>
    </row>
    <row r="366" spans="1:40" ht="12.75" customHeight="1" x14ac:dyDescent="0.2">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c r="AC366" s="153"/>
      <c r="AD366" s="153"/>
      <c r="AE366" s="153"/>
      <c r="AF366" s="153"/>
      <c r="AG366" s="153"/>
      <c r="AH366" s="153"/>
      <c r="AI366" s="153"/>
      <c r="AJ366" s="153"/>
      <c r="AK366" s="153"/>
      <c r="AM366" s="153"/>
      <c r="AN366" s="153"/>
    </row>
    <row r="367" spans="1:40" ht="12.75" customHeight="1" x14ac:dyDescent="0.2">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M367" s="153"/>
      <c r="AN367" s="153"/>
    </row>
    <row r="368" spans="1:40" ht="12.75" customHeight="1" x14ac:dyDescent="0.2">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M368" s="153"/>
      <c r="AN368" s="153"/>
    </row>
    <row r="369" spans="1:40" ht="12.75" customHeight="1" x14ac:dyDescent="0.2">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M369" s="153"/>
      <c r="AN369" s="153"/>
    </row>
    <row r="370" spans="1:40" ht="12.75" customHeight="1" x14ac:dyDescent="0.2">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M370" s="153"/>
      <c r="AN370" s="153"/>
    </row>
    <row r="371" spans="1:40" ht="12.75" customHeight="1" x14ac:dyDescent="0.2">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M371" s="153"/>
      <c r="AN371" s="153"/>
    </row>
    <row r="372" spans="1:40" ht="12.75" customHeight="1" x14ac:dyDescent="0.2">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3"/>
      <c r="AM372" s="153"/>
      <c r="AN372" s="153"/>
    </row>
    <row r="373" spans="1:40" ht="12.75" customHeight="1" x14ac:dyDescent="0.2">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3"/>
      <c r="AM373" s="153"/>
      <c r="AN373" s="153"/>
    </row>
    <row r="374" spans="1:40" ht="12.75" customHeight="1" x14ac:dyDescent="0.2">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3"/>
      <c r="AM374" s="153"/>
      <c r="AN374" s="153"/>
    </row>
    <row r="375" spans="1:40" ht="12.75" customHeight="1" x14ac:dyDescent="0.2">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3"/>
      <c r="AM375" s="153"/>
      <c r="AN375" s="153"/>
    </row>
    <row r="376" spans="1:40" ht="12.75" customHeight="1" x14ac:dyDescent="0.2">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3"/>
      <c r="AM376" s="153"/>
      <c r="AN376" s="153"/>
    </row>
    <row r="377" spans="1:40" ht="12.75" customHeight="1" x14ac:dyDescent="0.2">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3"/>
      <c r="AM377" s="153"/>
      <c r="AN377" s="153"/>
    </row>
    <row r="378" spans="1:40" ht="12.75" customHeight="1" x14ac:dyDescent="0.2">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3"/>
      <c r="AM378" s="153"/>
      <c r="AN378" s="153"/>
    </row>
    <row r="379" spans="1:40" ht="12.75" customHeight="1" x14ac:dyDescent="0.2">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3"/>
      <c r="AM379" s="153"/>
      <c r="AN379" s="153"/>
    </row>
    <row r="380" spans="1:40" ht="12.75" customHeight="1" x14ac:dyDescent="0.2">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3"/>
      <c r="AM380" s="153"/>
      <c r="AN380" s="153"/>
    </row>
    <row r="381" spans="1:40" ht="12.75" customHeight="1" x14ac:dyDescent="0.2">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3"/>
      <c r="AM381" s="153"/>
      <c r="AN381" s="153"/>
    </row>
    <row r="382" spans="1:40" ht="12.75" customHeight="1" x14ac:dyDescent="0.2">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3"/>
      <c r="AM382" s="153"/>
      <c r="AN382" s="153"/>
    </row>
    <row r="383" spans="1:40" ht="12.75" customHeight="1" x14ac:dyDescent="0.2">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3"/>
      <c r="AM383" s="153"/>
      <c r="AN383" s="153"/>
    </row>
    <row r="384" spans="1:40" ht="12.75" customHeight="1" x14ac:dyDescent="0.2">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3"/>
      <c r="AM384" s="153"/>
      <c r="AN384" s="153"/>
    </row>
    <row r="385" spans="1:40" ht="12.75" customHeight="1" x14ac:dyDescent="0.2">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3"/>
      <c r="AM385" s="153"/>
      <c r="AN385" s="153"/>
    </row>
    <row r="386" spans="1:40" ht="12.75" customHeight="1" x14ac:dyDescent="0.2">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3"/>
      <c r="AM386" s="153"/>
      <c r="AN386" s="153"/>
    </row>
    <row r="387" spans="1:40" ht="12.75" customHeight="1" x14ac:dyDescent="0.2">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3"/>
      <c r="AM387" s="153"/>
      <c r="AN387" s="153"/>
    </row>
    <row r="388" spans="1:40" ht="12.75" customHeight="1" x14ac:dyDescent="0.2">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3"/>
      <c r="AM388" s="153"/>
      <c r="AN388" s="153"/>
    </row>
    <row r="389" spans="1:40" ht="12.75" customHeight="1" x14ac:dyDescent="0.2">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3"/>
      <c r="AM389" s="153"/>
      <c r="AN389" s="153"/>
    </row>
    <row r="390" spans="1:40" ht="12.75" customHeight="1" x14ac:dyDescent="0.2">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3"/>
      <c r="AM390" s="153"/>
      <c r="AN390" s="153"/>
    </row>
    <row r="391" spans="1:40" ht="12.75" customHeight="1" x14ac:dyDescent="0.2">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3"/>
      <c r="AM391" s="153"/>
      <c r="AN391" s="153"/>
    </row>
    <row r="392" spans="1:40" ht="12.75" customHeight="1" x14ac:dyDescent="0.2">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3"/>
      <c r="AM392" s="153"/>
      <c r="AN392" s="153"/>
    </row>
    <row r="393" spans="1:40" ht="12.75" customHeight="1" x14ac:dyDescent="0.2">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3"/>
      <c r="AM393" s="153"/>
      <c r="AN393" s="153"/>
    </row>
    <row r="394" spans="1:40" ht="12.75" customHeight="1" x14ac:dyDescent="0.2">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3"/>
      <c r="AM394" s="153"/>
      <c r="AN394" s="153"/>
    </row>
    <row r="395" spans="1:40" ht="12.75" customHeight="1" x14ac:dyDescent="0.2">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3"/>
      <c r="AM395" s="153"/>
      <c r="AN395" s="153"/>
    </row>
    <row r="396" spans="1:40" ht="12.75" customHeight="1" x14ac:dyDescent="0.2">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3"/>
      <c r="AM396" s="153"/>
      <c r="AN396" s="153"/>
    </row>
    <row r="397" spans="1:40" ht="12.75" customHeight="1" x14ac:dyDescent="0.2">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3"/>
      <c r="AM397" s="153"/>
      <c r="AN397" s="153"/>
    </row>
    <row r="398" spans="1:40" ht="12.75" customHeight="1" x14ac:dyDescent="0.2">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c r="AA398" s="153"/>
      <c r="AB398" s="153"/>
      <c r="AC398" s="153"/>
      <c r="AD398" s="153"/>
      <c r="AE398" s="153"/>
      <c r="AF398" s="153"/>
      <c r="AG398" s="153"/>
      <c r="AH398" s="153"/>
      <c r="AI398" s="153"/>
      <c r="AJ398" s="153"/>
      <c r="AK398" s="153"/>
      <c r="AM398" s="153"/>
      <c r="AN398" s="153"/>
    </row>
    <row r="399" spans="1:40" ht="12.75" customHeight="1" x14ac:dyDescent="0.2">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3"/>
      <c r="AM399" s="153"/>
      <c r="AN399" s="153"/>
    </row>
    <row r="400" spans="1:40" ht="12.75" customHeight="1" x14ac:dyDescent="0.2">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3"/>
      <c r="AM400" s="153"/>
      <c r="AN400" s="153"/>
    </row>
    <row r="401" spans="1:40" ht="12.75" customHeight="1" x14ac:dyDescent="0.2">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3"/>
      <c r="AM401" s="153"/>
      <c r="AN401" s="153"/>
    </row>
    <row r="402" spans="1:40" ht="12.75" customHeight="1" x14ac:dyDescent="0.2">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3"/>
      <c r="AM402" s="153"/>
      <c r="AN402" s="153"/>
    </row>
    <row r="403" spans="1:40" ht="12.75" customHeight="1" x14ac:dyDescent="0.2">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3"/>
      <c r="AM403" s="153"/>
      <c r="AN403" s="153"/>
    </row>
    <row r="404" spans="1:40" ht="12.75" customHeight="1" x14ac:dyDescent="0.2">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3"/>
      <c r="AM404" s="153"/>
      <c r="AN404" s="153"/>
    </row>
    <row r="405" spans="1:40" ht="12.75" customHeight="1" x14ac:dyDescent="0.2">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3"/>
      <c r="AM405" s="153"/>
      <c r="AN405" s="153"/>
    </row>
    <row r="406" spans="1:40" ht="12.75" customHeight="1" x14ac:dyDescent="0.2">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3"/>
      <c r="AM406" s="153"/>
      <c r="AN406" s="153"/>
    </row>
    <row r="407" spans="1:40" ht="12.75" customHeight="1" x14ac:dyDescent="0.2">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3"/>
      <c r="AM407" s="153"/>
      <c r="AN407" s="153"/>
    </row>
    <row r="408" spans="1:40" ht="12.75" customHeight="1" x14ac:dyDescent="0.2">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M408" s="153"/>
      <c r="AN408" s="153"/>
    </row>
    <row r="409" spans="1:40" ht="12.75" customHeight="1" x14ac:dyDescent="0.2">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3"/>
      <c r="AM409" s="153"/>
      <c r="AN409" s="153"/>
    </row>
    <row r="410" spans="1:40" ht="12.75" customHeight="1" x14ac:dyDescent="0.2">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3"/>
      <c r="AM410" s="153"/>
      <c r="AN410" s="153"/>
    </row>
    <row r="411" spans="1:40" ht="12.75" customHeight="1" x14ac:dyDescent="0.2">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3"/>
      <c r="AM411" s="153"/>
      <c r="AN411" s="153"/>
    </row>
    <row r="412" spans="1:40" ht="12.75" customHeight="1" x14ac:dyDescent="0.2">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3"/>
      <c r="AM412" s="153"/>
      <c r="AN412" s="153"/>
    </row>
    <row r="413" spans="1:40" ht="12.75" customHeight="1" x14ac:dyDescent="0.2">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3"/>
      <c r="AM413" s="153"/>
      <c r="AN413" s="153"/>
    </row>
    <row r="414" spans="1:40" ht="12.75" customHeight="1" x14ac:dyDescent="0.2">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3"/>
      <c r="AM414" s="153"/>
      <c r="AN414" s="153"/>
    </row>
    <row r="415" spans="1:40" ht="12.75" customHeight="1" x14ac:dyDescent="0.2">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3"/>
      <c r="AM415" s="153"/>
      <c r="AN415" s="153"/>
    </row>
    <row r="416" spans="1:40" ht="12.75" customHeight="1" x14ac:dyDescent="0.2">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M416" s="153"/>
      <c r="AN416" s="153"/>
    </row>
    <row r="417" spans="1:40" ht="12.75" customHeight="1" x14ac:dyDescent="0.2">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3"/>
      <c r="AM417" s="153"/>
      <c r="AN417" s="153"/>
    </row>
    <row r="418" spans="1:40" ht="12.75" customHeight="1" x14ac:dyDescent="0.2">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3"/>
      <c r="AM418" s="153"/>
      <c r="AN418" s="153"/>
    </row>
    <row r="419" spans="1:40" ht="12.75" customHeight="1" x14ac:dyDescent="0.2">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3"/>
      <c r="AM419" s="153"/>
      <c r="AN419" s="153"/>
    </row>
    <row r="420" spans="1:40" ht="12.75" customHeight="1" x14ac:dyDescent="0.2">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3"/>
      <c r="AM420" s="153"/>
      <c r="AN420" s="153"/>
    </row>
    <row r="421" spans="1:40" ht="12.75" customHeight="1" x14ac:dyDescent="0.2">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3"/>
      <c r="AM421" s="153"/>
      <c r="AN421" s="153"/>
    </row>
    <row r="422" spans="1:40" ht="12.75" customHeight="1" x14ac:dyDescent="0.2">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3"/>
      <c r="AM422" s="153"/>
      <c r="AN422" s="153"/>
    </row>
    <row r="423" spans="1:40" ht="12.75" customHeight="1" x14ac:dyDescent="0.2">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3"/>
      <c r="AM423" s="153"/>
      <c r="AN423" s="153"/>
    </row>
    <row r="424" spans="1:40" ht="12.75" customHeight="1" x14ac:dyDescent="0.2">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3"/>
      <c r="AM424" s="153"/>
      <c r="AN424" s="153"/>
    </row>
    <row r="425" spans="1:40" ht="12.75" customHeight="1" x14ac:dyDescent="0.2">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3"/>
      <c r="AM425" s="153"/>
      <c r="AN425" s="153"/>
    </row>
    <row r="426" spans="1:40" ht="12.75" customHeight="1" x14ac:dyDescent="0.2">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3"/>
      <c r="AM426" s="153"/>
      <c r="AN426" s="153"/>
    </row>
    <row r="427" spans="1:40" ht="12.75" customHeight="1" x14ac:dyDescent="0.2">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M427" s="153"/>
      <c r="AN427" s="153"/>
    </row>
    <row r="428" spans="1:40" ht="12.75" customHeight="1" x14ac:dyDescent="0.2">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M428" s="153"/>
      <c r="AN428" s="153"/>
    </row>
    <row r="429" spans="1:40" ht="12.75" customHeight="1" x14ac:dyDescent="0.2">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M429" s="153"/>
      <c r="AN429" s="153"/>
    </row>
    <row r="430" spans="1:40" ht="12.75" customHeight="1" x14ac:dyDescent="0.2">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c r="AB430" s="153"/>
      <c r="AC430" s="153"/>
      <c r="AD430" s="153"/>
      <c r="AE430" s="153"/>
      <c r="AF430" s="153"/>
      <c r="AG430" s="153"/>
      <c r="AH430" s="153"/>
      <c r="AI430" s="153"/>
      <c r="AJ430" s="153"/>
      <c r="AK430" s="153"/>
      <c r="AM430" s="153"/>
      <c r="AN430" s="153"/>
    </row>
    <row r="431" spans="1:40" ht="12.75" customHeight="1" x14ac:dyDescent="0.2">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c r="AA431" s="153"/>
      <c r="AB431" s="153"/>
      <c r="AC431" s="153"/>
      <c r="AD431" s="153"/>
      <c r="AE431" s="153"/>
      <c r="AF431" s="153"/>
      <c r="AG431" s="153"/>
      <c r="AH431" s="153"/>
      <c r="AI431" s="153"/>
      <c r="AJ431" s="153"/>
      <c r="AK431" s="153"/>
      <c r="AM431" s="153"/>
      <c r="AN431" s="153"/>
    </row>
    <row r="432" spans="1:40" ht="12.75" customHeight="1" x14ac:dyDescent="0.2">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c r="AA432" s="153"/>
      <c r="AB432" s="153"/>
      <c r="AC432" s="153"/>
      <c r="AD432" s="153"/>
      <c r="AE432" s="153"/>
      <c r="AF432" s="153"/>
      <c r="AG432" s="153"/>
      <c r="AH432" s="153"/>
      <c r="AI432" s="153"/>
      <c r="AJ432" s="153"/>
      <c r="AK432" s="153"/>
      <c r="AM432" s="153"/>
      <c r="AN432" s="153"/>
    </row>
    <row r="433" spans="1:40" ht="12.75" customHeight="1" x14ac:dyDescent="0.2">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c r="AA433" s="153"/>
      <c r="AB433" s="153"/>
      <c r="AC433" s="153"/>
      <c r="AD433" s="153"/>
      <c r="AE433" s="153"/>
      <c r="AF433" s="153"/>
      <c r="AG433" s="153"/>
      <c r="AH433" s="153"/>
      <c r="AI433" s="153"/>
      <c r="AJ433" s="153"/>
      <c r="AK433" s="153"/>
      <c r="AM433" s="153"/>
      <c r="AN433" s="153"/>
    </row>
    <row r="434" spans="1:40" ht="12.75" customHeight="1" x14ac:dyDescent="0.2">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c r="AB434" s="153"/>
      <c r="AC434" s="153"/>
      <c r="AD434" s="153"/>
      <c r="AE434" s="153"/>
      <c r="AF434" s="153"/>
      <c r="AG434" s="153"/>
      <c r="AH434" s="153"/>
      <c r="AI434" s="153"/>
      <c r="AJ434" s="153"/>
      <c r="AK434" s="153"/>
      <c r="AM434" s="153"/>
      <c r="AN434" s="153"/>
    </row>
    <row r="435" spans="1:40" ht="12.75" customHeight="1" x14ac:dyDescent="0.2">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3"/>
      <c r="AM435" s="153"/>
      <c r="AN435" s="153"/>
    </row>
    <row r="436" spans="1:40" ht="12.75" customHeight="1" x14ac:dyDescent="0.2">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c r="AG436" s="153"/>
      <c r="AH436" s="153"/>
      <c r="AI436" s="153"/>
      <c r="AJ436" s="153"/>
      <c r="AK436" s="153"/>
      <c r="AM436" s="153"/>
      <c r="AN436" s="153"/>
    </row>
    <row r="437" spans="1:40" ht="12.75" customHeight="1" x14ac:dyDescent="0.2">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c r="AB437" s="153"/>
      <c r="AC437" s="153"/>
      <c r="AD437" s="153"/>
      <c r="AE437" s="153"/>
      <c r="AF437" s="153"/>
      <c r="AG437" s="153"/>
      <c r="AH437" s="153"/>
      <c r="AI437" s="153"/>
      <c r="AJ437" s="153"/>
      <c r="AK437" s="153"/>
      <c r="AM437" s="153"/>
      <c r="AN437" s="153"/>
    </row>
    <row r="438" spans="1:40" ht="12.75" customHeight="1" x14ac:dyDescent="0.2">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c r="AC438" s="153"/>
      <c r="AD438" s="153"/>
      <c r="AE438" s="153"/>
      <c r="AF438" s="153"/>
      <c r="AG438" s="153"/>
      <c r="AH438" s="153"/>
      <c r="AI438" s="153"/>
      <c r="AJ438" s="153"/>
      <c r="AK438" s="153"/>
      <c r="AM438" s="153"/>
      <c r="AN438" s="153"/>
    </row>
    <row r="439" spans="1:40" ht="12.75" customHeight="1" x14ac:dyDescent="0.2">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53"/>
      <c r="AM439" s="153"/>
      <c r="AN439" s="153"/>
    </row>
    <row r="440" spans="1:40" ht="12.75" customHeight="1" x14ac:dyDescent="0.2">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153"/>
      <c r="AG440" s="153"/>
      <c r="AH440" s="153"/>
      <c r="AI440" s="153"/>
      <c r="AJ440" s="153"/>
      <c r="AK440" s="153"/>
      <c r="AM440" s="153"/>
      <c r="AN440" s="153"/>
    </row>
    <row r="441" spans="1:40" ht="12.75" customHeight="1" x14ac:dyDescent="0.2">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c r="AF441" s="153"/>
      <c r="AG441" s="153"/>
      <c r="AH441" s="153"/>
      <c r="AI441" s="153"/>
      <c r="AJ441" s="153"/>
      <c r="AK441" s="153"/>
      <c r="AM441" s="153"/>
      <c r="AN441" s="153"/>
    </row>
    <row r="442" spans="1:40" ht="12.75" customHeight="1" x14ac:dyDescent="0.2">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153"/>
      <c r="AM442" s="153"/>
      <c r="AN442" s="153"/>
    </row>
    <row r="443" spans="1:40" ht="12.75" customHeight="1" x14ac:dyDescent="0.2">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3"/>
      <c r="AM443" s="153"/>
      <c r="AN443" s="153"/>
    </row>
    <row r="444" spans="1:40" ht="12.75" customHeight="1" x14ac:dyDescent="0.2">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3"/>
      <c r="AM444" s="153"/>
      <c r="AN444" s="153"/>
    </row>
    <row r="445" spans="1:40" ht="12.75" customHeight="1" x14ac:dyDescent="0.2">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3"/>
      <c r="AM445" s="153"/>
      <c r="AN445" s="153"/>
    </row>
    <row r="446" spans="1:40" ht="12.75" customHeight="1" x14ac:dyDescent="0.2">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3"/>
      <c r="AM446" s="153"/>
      <c r="AN446" s="153"/>
    </row>
    <row r="447" spans="1:40" ht="12.75" customHeight="1" x14ac:dyDescent="0.2">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3"/>
      <c r="AM447" s="153"/>
      <c r="AN447" s="153"/>
    </row>
    <row r="448" spans="1:40" ht="12.75" customHeight="1" x14ac:dyDescent="0.2">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3"/>
      <c r="AM448" s="153"/>
      <c r="AN448" s="153"/>
    </row>
    <row r="449" spans="1:40" ht="12.75" customHeight="1" x14ac:dyDescent="0.2">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3"/>
      <c r="AM449" s="153"/>
      <c r="AN449" s="153"/>
    </row>
    <row r="450" spans="1:40" ht="12.75" customHeight="1" x14ac:dyDescent="0.2">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3"/>
      <c r="AM450" s="153"/>
      <c r="AN450" s="153"/>
    </row>
    <row r="451" spans="1:40" ht="12.75" customHeight="1" x14ac:dyDescent="0.2">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3"/>
      <c r="AM451" s="153"/>
      <c r="AN451" s="153"/>
    </row>
    <row r="452" spans="1:40" ht="12.75" customHeight="1" x14ac:dyDescent="0.2">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3"/>
      <c r="AM452" s="153"/>
      <c r="AN452" s="153"/>
    </row>
    <row r="453" spans="1:40" ht="12.75" customHeight="1" x14ac:dyDescent="0.2">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3"/>
      <c r="AM453" s="153"/>
      <c r="AN453" s="153"/>
    </row>
    <row r="454" spans="1:40" ht="12.75" customHeight="1" x14ac:dyDescent="0.2">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3"/>
      <c r="AM454" s="153"/>
      <c r="AN454" s="153"/>
    </row>
    <row r="455" spans="1:40" ht="12.75" customHeight="1" x14ac:dyDescent="0.2">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3"/>
      <c r="AM455" s="153"/>
      <c r="AN455" s="153"/>
    </row>
    <row r="456" spans="1:40" ht="12.75" customHeight="1" x14ac:dyDescent="0.2">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3"/>
      <c r="AM456" s="153"/>
      <c r="AN456" s="153"/>
    </row>
    <row r="457" spans="1:40" ht="12.75" customHeight="1" x14ac:dyDescent="0.2">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3"/>
      <c r="AM457" s="153"/>
      <c r="AN457" s="153"/>
    </row>
    <row r="458" spans="1:40" ht="12.75" customHeight="1" x14ac:dyDescent="0.2">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3"/>
      <c r="AM458" s="153"/>
      <c r="AN458" s="153"/>
    </row>
    <row r="459" spans="1:40" ht="12.75" customHeight="1" x14ac:dyDescent="0.2">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3"/>
      <c r="AM459" s="153"/>
      <c r="AN459" s="153"/>
    </row>
    <row r="460" spans="1:40" ht="12.75" customHeight="1" x14ac:dyDescent="0.2">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3"/>
      <c r="AM460" s="153"/>
      <c r="AN460" s="153"/>
    </row>
    <row r="461" spans="1:40" ht="12.75" customHeight="1" x14ac:dyDescent="0.2">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3"/>
      <c r="AM461" s="153"/>
      <c r="AN461" s="153"/>
    </row>
    <row r="462" spans="1:40" ht="12.75" customHeight="1" x14ac:dyDescent="0.2">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M462" s="153"/>
      <c r="AN462" s="153"/>
    </row>
    <row r="463" spans="1:40" ht="12.75" customHeight="1" x14ac:dyDescent="0.2">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3"/>
      <c r="AM463" s="153"/>
      <c r="AN463" s="153"/>
    </row>
    <row r="464" spans="1:40" ht="12.75" customHeight="1" x14ac:dyDescent="0.2">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c r="AA464" s="153"/>
      <c r="AB464" s="153"/>
      <c r="AC464" s="153"/>
      <c r="AD464" s="153"/>
      <c r="AE464" s="153"/>
      <c r="AF464" s="153"/>
      <c r="AG464" s="153"/>
      <c r="AH464" s="153"/>
      <c r="AI464" s="153"/>
      <c r="AJ464" s="153"/>
      <c r="AK464" s="153"/>
      <c r="AM464" s="153"/>
      <c r="AN464" s="153"/>
    </row>
    <row r="465" spans="1:40" ht="12.75" customHeight="1" x14ac:dyDescent="0.2">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c r="AA465" s="153"/>
      <c r="AB465" s="153"/>
      <c r="AC465" s="153"/>
      <c r="AD465" s="153"/>
      <c r="AE465" s="153"/>
      <c r="AF465" s="153"/>
      <c r="AG465" s="153"/>
      <c r="AH465" s="153"/>
      <c r="AI465" s="153"/>
      <c r="AJ465" s="153"/>
      <c r="AK465" s="153"/>
      <c r="AM465" s="153"/>
      <c r="AN465" s="153"/>
    </row>
    <row r="466" spans="1:40" ht="12.75" customHeight="1" x14ac:dyDescent="0.2">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3"/>
      <c r="AM466" s="153"/>
      <c r="AN466" s="153"/>
    </row>
    <row r="467" spans="1:40" ht="12.75" customHeight="1" x14ac:dyDescent="0.2">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3"/>
      <c r="AM467" s="153"/>
      <c r="AN467" s="153"/>
    </row>
    <row r="468" spans="1:40" ht="12.75" customHeight="1" x14ac:dyDescent="0.2">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3"/>
      <c r="AM468" s="153"/>
      <c r="AN468" s="153"/>
    </row>
    <row r="469" spans="1:40" ht="12.75" customHeight="1" x14ac:dyDescent="0.2">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3"/>
      <c r="AM469" s="153"/>
      <c r="AN469" s="153"/>
    </row>
    <row r="470" spans="1:40" ht="12.75" customHeight="1" x14ac:dyDescent="0.2">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3"/>
      <c r="AM470" s="153"/>
      <c r="AN470" s="153"/>
    </row>
    <row r="471" spans="1:40" ht="12.75" customHeight="1" x14ac:dyDescent="0.2">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3"/>
      <c r="AM471" s="153"/>
      <c r="AN471" s="153"/>
    </row>
    <row r="472" spans="1:40" ht="12.75" customHeight="1" x14ac:dyDescent="0.2">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3"/>
      <c r="AM472" s="153"/>
      <c r="AN472" s="153"/>
    </row>
    <row r="473" spans="1:40" ht="12.75" customHeight="1" x14ac:dyDescent="0.2">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3"/>
      <c r="AM473" s="153"/>
      <c r="AN473" s="153"/>
    </row>
    <row r="474" spans="1:40" ht="12.75" customHeight="1" x14ac:dyDescent="0.2">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3"/>
      <c r="AM474" s="153"/>
      <c r="AN474" s="153"/>
    </row>
    <row r="475" spans="1:40" ht="12.75" customHeight="1" x14ac:dyDescent="0.2">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3"/>
      <c r="AM475" s="153"/>
      <c r="AN475" s="153"/>
    </row>
    <row r="476" spans="1:40" ht="12.75" customHeight="1" x14ac:dyDescent="0.2">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3"/>
      <c r="AM476" s="153"/>
      <c r="AN476" s="153"/>
    </row>
    <row r="477" spans="1:40" ht="12.75" customHeight="1" x14ac:dyDescent="0.2">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3"/>
      <c r="AM477" s="153"/>
      <c r="AN477" s="153"/>
    </row>
    <row r="478" spans="1:40" ht="12.75" customHeight="1" x14ac:dyDescent="0.2">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3"/>
      <c r="AM478" s="153"/>
      <c r="AN478" s="153"/>
    </row>
    <row r="479" spans="1:40" ht="12.75" customHeight="1" x14ac:dyDescent="0.2">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3"/>
      <c r="AM479" s="153"/>
      <c r="AN479" s="153"/>
    </row>
    <row r="480" spans="1:40" ht="12.75" customHeight="1" x14ac:dyDescent="0.2">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3"/>
      <c r="AM480" s="153"/>
      <c r="AN480" s="153"/>
    </row>
    <row r="481" spans="1:40" ht="12.75" customHeight="1" x14ac:dyDescent="0.2">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M481" s="153"/>
      <c r="AN481" s="153"/>
    </row>
    <row r="482" spans="1:40" ht="12.75" customHeight="1" x14ac:dyDescent="0.2">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M482" s="153"/>
      <c r="AN482" s="153"/>
    </row>
    <row r="483" spans="1:40" ht="12.75" customHeight="1" x14ac:dyDescent="0.2">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M483" s="153"/>
      <c r="AN483" s="153"/>
    </row>
    <row r="484" spans="1:40" ht="12.75" customHeight="1" x14ac:dyDescent="0.2">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3"/>
      <c r="AM484" s="153"/>
      <c r="AN484" s="153"/>
    </row>
    <row r="485" spans="1:40" ht="12.75" customHeight="1" x14ac:dyDescent="0.2">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3"/>
      <c r="AM485" s="153"/>
      <c r="AN485" s="153"/>
    </row>
    <row r="486" spans="1:40" ht="12.75" customHeight="1" x14ac:dyDescent="0.2">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3"/>
      <c r="AM486" s="153"/>
      <c r="AN486" s="153"/>
    </row>
    <row r="487" spans="1:40" ht="12.75" customHeight="1" x14ac:dyDescent="0.2">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3"/>
      <c r="AM487" s="153"/>
      <c r="AN487" s="153"/>
    </row>
    <row r="488" spans="1:40" ht="12.75" customHeight="1" x14ac:dyDescent="0.2">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3"/>
      <c r="AM488" s="153"/>
      <c r="AN488" s="153"/>
    </row>
    <row r="489" spans="1:40" ht="12.75" customHeight="1" x14ac:dyDescent="0.2">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3"/>
      <c r="AM489" s="153"/>
      <c r="AN489" s="153"/>
    </row>
    <row r="490" spans="1:40" ht="12.75" customHeight="1" x14ac:dyDescent="0.2">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3"/>
      <c r="AM490" s="153"/>
      <c r="AN490" s="153"/>
    </row>
    <row r="491" spans="1:40" ht="12.75" customHeight="1" x14ac:dyDescent="0.2">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3"/>
      <c r="AM491" s="153"/>
      <c r="AN491" s="153"/>
    </row>
    <row r="492" spans="1:40" ht="12.75" customHeight="1" x14ac:dyDescent="0.2">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3"/>
      <c r="AM492" s="153"/>
      <c r="AN492" s="153"/>
    </row>
    <row r="493" spans="1:40" ht="12.75" customHeight="1" x14ac:dyDescent="0.2">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3"/>
      <c r="AM493" s="153"/>
      <c r="AN493" s="153"/>
    </row>
    <row r="494" spans="1:40" ht="12.75" customHeight="1" x14ac:dyDescent="0.2">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3"/>
      <c r="AM494" s="153"/>
      <c r="AN494" s="153"/>
    </row>
    <row r="495" spans="1:40" ht="12.75" customHeight="1" x14ac:dyDescent="0.2">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3"/>
      <c r="AM495" s="153"/>
      <c r="AN495" s="153"/>
    </row>
    <row r="496" spans="1:40" ht="12.75" customHeight="1" x14ac:dyDescent="0.2">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c r="AB496" s="153"/>
      <c r="AC496" s="153"/>
      <c r="AD496" s="153"/>
      <c r="AE496" s="153"/>
      <c r="AF496" s="153"/>
      <c r="AG496" s="153"/>
      <c r="AH496" s="153"/>
      <c r="AI496" s="153"/>
      <c r="AJ496" s="153"/>
      <c r="AK496" s="153"/>
      <c r="AM496" s="153"/>
      <c r="AN496" s="153"/>
    </row>
    <row r="497" spans="1:40" ht="12.75" customHeight="1" x14ac:dyDescent="0.2">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c r="AG497" s="153"/>
      <c r="AH497" s="153"/>
      <c r="AI497" s="153"/>
      <c r="AJ497" s="153"/>
      <c r="AK497" s="153"/>
      <c r="AM497" s="153"/>
      <c r="AN497" s="153"/>
    </row>
    <row r="498" spans="1:40" ht="12.75" customHeight="1" x14ac:dyDescent="0.2">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c r="AA498" s="153"/>
      <c r="AB498" s="153"/>
      <c r="AC498" s="153"/>
      <c r="AD498" s="153"/>
      <c r="AE498" s="153"/>
      <c r="AF498" s="153"/>
      <c r="AG498" s="153"/>
      <c r="AH498" s="153"/>
      <c r="AI498" s="153"/>
      <c r="AJ498" s="153"/>
      <c r="AK498" s="153"/>
      <c r="AM498" s="153"/>
      <c r="AN498" s="153"/>
    </row>
    <row r="499" spans="1:40" ht="12.75" customHeight="1" x14ac:dyDescent="0.2">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c r="AA499" s="153"/>
      <c r="AB499" s="153"/>
      <c r="AC499" s="153"/>
      <c r="AD499" s="153"/>
      <c r="AE499" s="153"/>
      <c r="AF499" s="153"/>
      <c r="AG499" s="153"/>
      <c r="AH499" s="153"/>
      <c r="AI499" s="153"/>
      <c r="AJ499" s="153"/>
      <c r="AK499" s="153"/>
      <c r="AM499" s="153"/>
      <c r="AN499" s="153"/>
    </row>
    <row r="500" spans="1:40" ht="12.75" customHeight="1" x14ac:dyDescent="0.2">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c r="AA500" s="153"/>
      <c r="AB500" s="153"/>
      <c r="AC500" s="153"/>
      <c r="AD500" s="153"/>
      <c r="AE500" s="153"/>
      <c r="AF500" s="153"/>
      <c r="AG500" s="153"/>
      <c r="AH500" s="153"/>
      <c r="AI500" s="153"/>
      <c r="AJ500" s="153"/>
      <c r="AK500" s="153"/>
      <c r="AM500" s="153"/>
      <c r="AN500" s="153"/>
    </row>
    <row r="501" spans="1:40" ht="12.75" customHeight="1" x14ac:dyDescent="0.2">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3"/>
      <c r="AM501" s="153"/>
      <c r="AN501" s="153"/>
    </row>
    <row r="502" spans="1:40" ht="12.75" customHeight="1" x14ac:dyDescent="0.2">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3"/>
      <c r="AK502" s="153"/>
      <c r="AM502" s="153"/>
      <c r="AN502" s="153"/>
    </row>
    <row r="503" spans="1:40" ht="12.75" customHeight="1" x14ac:dyDescent="0.2">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c r="AA503" s="153"/>
      <c r="AB503" s="153"/>
      <c r="AC503" s="153"/>
      <c r="AD503" s="153"/>
      <c r="AE503" s="153"/>
      <c r="AF503" s="153"/>
      <c r="AG503" s="153"/>
      <c r="AH503" s="153"/>
      <c r="AI503" s="153"/>
      <c r="AJ503" s="153"/>
      <c r="AK503" s="153"/>
      <c r="AM503" s="153"/>
      <c r="AN503" s="153"/>
    </row>
    <row r="504" spans="1:40" ht="12.75" customHeight="1" x14ac:dyDescent="0.2">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c r="AA504" s="153"/>
      <c r="AB504" s="153"/>
      <c r="AC504" s="153"/>
      <c r="AD504" s="153"/>
      <c r="AE504" s="153"/>
      <c r="AF504" s="153"/>
      <c r="AG504" s="153"/>
      <c r="AH504" s="153"/>
      <c r="AI504" s="153"/>
      <c r="AJ504" s="153"/>
      <c r="AK504" s="153"/>
      <c r="AM504" s="153"/>
      <c r="AN504" s="153"/>
    </row>
    <row r="505" spans="1:40" ht="12.75" customHeight="1" x14ac:dyDescent="0.2">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c r="AF505" s="153"/>
      <c r="AG505" s="153"/>
      <c r="AH505" s="153"/>
      <c r="AI505" s="153"/>
      <c r="AJ505" s="153"/>
      <c r="AK505" s="153"/>
      <c r="AM505" s="153"/>
      <c r="AN505" s="153"/>
    </row>
    <row r="506" spans="1:40" ht="12.75" customHeight="1" x14ac:dyDescent="0.2">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c r="AA506" s="153"/>
      <c r="AB506" s="153"/>
      <c r="AC506" s="153"/>
      <c r="AD506" s="153"/>
      <c r="AE506" s="153"/>
      <c r="AF506" s="153"/>
      <c r="AG506" s="153"/>
      <c r="AH506" s="153"/>
      <c r="AI506" s="153"/>
      <c r="AJ506" s="153"/>
      <c r="AK506" s="153"/>
      <c r="AM506" s="153"/>
      <c r="AN506" s="153"/>
    </row>
    <row r="507" spans="1:40" ht="12.75" customHeight="1" x14ac:dyDescent="0.2">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3"/>
      <c r="AK507" s="153"/>
      <c r="AM507" s="153"/>
      <c r="AN507" s="153"/>
    </row>
    <row r="508" spans="1:40" ht="12.75" customHeight="1" x14ac:dyDescent="0.2">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3"/>
      <c r="AK508" s="153"/>
      <c r="AM508" s="153"/>
      <c r="AN508" s="153"/>
    </row>
    <row r="509" spans="1:40" ht="12.75" customHeight="1" x14ac:dyDescent="0.2">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c r="AA509" s="153"/>
      <c r="AB509" s="153"/>
      <c r="AC509" s="153"/>
      <c r="AD509" s="153"/>
      <c r="AE509" s="153"/>
      <c r="AF509" s="153"/>
      <c r="AG509" s="153"/>
      <c r="AH509" s="153"/>
      <c r="AI509" s="153"/>
      <c r="AJ509" s="153"/>
      <c r="AK509" s="153"/>
      <c r="AM509" s="153"/>
      <c r="AN509" s="153"/>
    </row>
    <row r="510" spans="1:40" ht="12.75" customHeight="1" x14ac:dyDescent="0.2">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c r="AB510" s="153"/>
      <c r="AC510" s="153"/>
      <c r="AD510" s="153"/>
      <c r="AE510" s="153"/>
      <c r="AF510" s="153"/>
      <c r="AG510" s="153"/>
      <c r="AH510" s="153"/>
      <c r="AI510" s="153"/>
      <c r="AJ510" s="153"/>
      <c r="AK510" s="153"/>
      <c r="AM510" s="153"/>
      <c r="AN510" s="153"/>
    </row>
    <row r="511" spans="1:40" ht="12.75" customHeight="1" x14ac:dyDescent="0.2">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3"/>
      <c r="AK511" s="153"/>
      <c r="AM511" s="153"/>
      <c r="AN511" s="153"/>
    </row>
    <row r="512" spans="1:40" ht="12.75" customHeight="1" x14ac:dyDescent="0.2">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c r="AB512" s="153"/>
      <c r="AC512" s="153"/>
      <c r="AD512" s="153"/>
      <c r="AE512" s="153"/>
      <c r="AF512" s="153"/>
      <c r="AG512" s="153"/>
      <c r="AH512" s="153"/>
      <c r="AI512" s="153"/>
      <c r="AJ512" s="153"/>
      <c r="AK512" s="153"/>
      <c r="AM512" s="153"/>
      <c r="AN512" s="153"/>
    </row>
    <row r="513" spans="1:40" ht="12.75" customHeight="1" x14ac:dyDescent="0.2">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153"/>
      <c r="AM513" s="153"/>
      <c r="AN513" s="153"/>
    </row>
    <row r="514" spans="1:40" ht="12.75" customHeight="1" x14ac:dyDescent="0.2">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153"/>
      <c r="AM514" s="153"/>
      <c r="AN514" s="153"/>
    </row>
    <row r="515" spans="1:40" ht="12.75" customHeight="1" x14ac:dyDescent="0.2">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3"/>
      <c r="AM515" s="153"/>
      <c r="AN515" s="153"/>
    </row>
    <row r="516" spans="1:40" ht="12.75" customHeight="1" x14ac:dyDescent="0.2">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M516" s="153"/>
      <c r="AN516" s="153"/>
    </row>
    <row r="517" spans="1:40" ht="12.75" customHeight="1" x14ac:dyDescent="0.2">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3"/>
      <c r="AM517" s="153"/>
      <c r="AN517" s="153"/>
    </row>
    <row r="518" spans="1:40" ht="12.75" customHeight="1" x14ac:dyDescent="0.2">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c r="AA518" s="153"/>
      <c r="AB518" s="153"/>
      <c r="AC518" s="153"/>
      <c r="AD518" s="153"/>
      <c r="AE518" s="153"/>
      <c r="AF518" s="153"/>
      <c r="AG518" s="153"/>
      <c r="AH518" s="153"/>
      <c r="AI518" s="153"/>
      <c r="AJ518" s="153"/>
      <c r="AK518" s="153"/>
      <c r="AM518" s="153"/>
      <c r="AN518" s="153"/>
    </row>
    <row r="519" spans="1:40" ht="12.75" customHeight="1" x14ac:dyDescent="0.2">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c r="AF519" s="153"/>
      <c r="AG519" s="153"/>
      <c r="AH519" s="153"/>
      <c r="AI519" s="153"/>
      <c r="AJ519" s="153"/>
      <c r="AK519" s="153"/>
      <c r="AM519" s="153"/>
      <c r="AN519" s="153"/>
    </row>
    <row r="520" spans="1:40" ht="12.75" customHeight="1" x14ac:dyDescent="0.2">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153"/>
      <c r="AK520" s="153"/>
      <c r="AM520" s="153"/>
      <c r="AN520" s="153"/>
    </row>
    <row r="521" spans="1:40" ht="12.75" customHeight="1" x14ac:dyDescent="0.2">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c r="AC521" s="153"/>
      <c r="AD521" s="153"/>
      <c r="AE521" s="153"/>
      <c r="AF521" s="153"/>
      <c r="AG521" s="153"/>
      <c r="AH521" s="153"/>
      <c r="AI521" s="153"/>
      <c r="AJ521" s="153"/>
      <c r="AK521" s="153"/>
      <c r="AM521" s="153"/>
      <c r="AN521" s="153"/>
    </row>
    <row r="522" spans="1:40" ht="12.75" customHeight="1" x14ac:dyDescent="0.2">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153"/>
      <c r="AM522" s="153"/>
      <c r="AN522" s="153"/>
    </row>
    <row r="523" spans="1:40" ht="12.75" customHeight="1" x14ac:dyDescent="0.2">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c r="AA523" s="153"/>
      <c r="AB523" s="153"/>
      <c r="AC523" s="153"/>
      <c r="AD523" s="153"/>
      <c r="AE523" s="153"/>
      <c r="AF523" s="153"/>
      <c r="AG523" s="153"/>
      <c r="AH523" s="153"/>
      <c r="AI523" s="153"/>
      <c r="AJ523" s="153"/>
      <c r="AK523" s="153"/>
      <c r="AM523" s="153"/>
      <c r="AN523" s="153"/>
    </row>
    <row r="524" spans="1:40" ht="12.75" customHeight="1" x14ac:dyDescent="0.2">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c r="AA524" s="153"/>
      <c r="AB524" s="153"/>
      <c r="AC524" s="153"/>
      <c r="AD524" s="153"/>
      <c r="AE524" s="153"/>
      <c r="AF524" s="153"/>
      <c r="AG524" s="153"/>
      <c r="AH524" s="153"/>
      <c r="AI524" s="153"/>
      <c r="AJ524" s="153"/>
      <c r="AK524" s="153"/>
      <c r="AM524" s="153"/>
      <c r="AN524" s="153"/>
    </row>
    <row r="525" spans="1:40" ht="12.75" customHeight="1" x14ac:dyDescent="0.2">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c r="AA525" s="153"/>
      <c r="AB525" s="153"/>
      <c r="AC525" s="153"/>
      <c r="AD525" s="153"/>
      <c r="AE525" s="153"/>
      <c r="AF525" s="153"/>
      <c r="AG525" s="153"/>
      <c r="AH525" s="153"/>
      <c r="AI525" s="153"/>
      <c r="AJ525" s="153"/>
      <c r="AK525" s="153"/>
      <c r="AM525" s="153"/>
      <c r="AN525" s="153"/>
    </row>
    <row r="526" spans="1:40" ht="12.75" customHeight="1" x14ac:dyDescent="0.2">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c r="AB526" s="153"/>
      <c r="AC526" s="153"/>
      <c r="AD526" s="153"/>
      <c r="AE526" s="153"/>
      <c r="AF526" s="153"/>
      <c r="AG526" s="153"/>
      <c r="AH526" s="153"/>
      <c r="AI526" s="153"/>
      <c r="AJ526" s="153"/>
      <c r="AK526" s="153"/>
      <c r="AM526" s="153"/>
      <c r="AN526" s="153"/>
    </row>
    <row r="527" spans="1:40" ht="12.75" customHeight="1" x14ac:dyDescent="0.2">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c r="AA527" s="153"/>
      <c r="AB527" s="153"/>
      <c r="AC527" s="153"/>
      <c r="AD527" s="153"/>
      <c r="AE527" s="153"/>
      <c r="AF527" s="153"/>
      <c r="AG527" s="153"/>
      <c r="AH527" s="153"/>
      <c r="AI527" s="153"/>
      <c r="AJ527" s="153"/>
      <c r="AK527" s="153"/>
      <c r="AM527" s="153"/>
      <c r="AN527" s="153"/>
    </row>
    <row r="528" spans="1:40" ht="12.75" customHeight="1" x14ac:dyDescent="0.2">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c r="AC528" s="153"/>
      <c r="AD528" s="153"/>
      <c r="AE528" s="153"/>
      <c r="AF528" s="153"/>
      <c r="AG528" s="153"/>
      <c r="AH528" s="153"/>
      <c r="AI528" s="153"/>
      <c r="AJ528" s="153"/>
      <c r="AK528" s="153"/>
      <c r="AM528" s="153"/>
      <c r="AN528" s="153"/>
    </row>
    <row r="529" spans="1:40" ht="12.75" customHeight="1" x14ac:dyDescent="0.2">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c r="AA529" s="153"/>
      <c r="AB529" s="153"/>
      <c r="AC529" s="153"/>
      <c r="AD529" s="153"/>
      <c r="AE529" s="153"/>
      <c r="AF529" s="153"/>
      <c r="AG529" s="153"/>
      <c r="AH529" s="153"/>
      <c r="AI529" s="153"/>
      <c r="AJ529" s="153"/>
      <c r="AK529" s="153"/>
      <c r="AM529" s="153"/>
      <c r="AN529" s="153"/>
    </row>
    <row r="530" spans="1:40" ht="12.75" customHeight="1" x14ac:dyDescent="0.2">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c r="AA530" s="153"/>
      <c r="AB530" s="153"/>
      <c r="AC530" s="153"/>
      <c r="AD530" s="153"/>
      <c r="AE530" s="153"/>
      <c r="AF530" s="153"/>
      <c r="AG530" s="153"/>
      <c r="AH530" s="153"/>
      <c r="AI530" s="153"/>
      <c r="AJ530" s="153"/>
      <c r="AK530" s="153"/>
      <c r="AM530" s="153"/>
      <c r="AN530" s="153"/>
    </row>
    <row r="531" spans="1:40" ht="12.75" customHeight="1" x14ac:dyDescent="0.2">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c r="AA531" s="153"/>
      <c r="AB531" s="153"/>
      <c r="AC531" s="153"/>
      <c r="AD531" s="153"/>
      <c r="AE531" s="153"/>
      <c r="AF531" s="153"/>
      <c r="AG531" s="153"/>
      <c r="AH531" s="153"/>
      <c r="AI531" s="153"/>
      <c r="AJ531" s="153"/>
      <c r="AK531" s="153"/>
      <c r="AM531" s="153"/>
      <c r="AN531" s="153"/>
    </row>
    <row r="532" spans="1:40" ht="12.75" customHeight="1" x14ac:dyDescent="0.2">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c r="AA532" s="153"/>
      <c r="AB532" s="153"/>
      <c r="AC532" s="153"/>
      <c r="AD532" s="153"/>
      <c r="AE532" s="153"/>
      <c r="AF532" s="153"/>
      <c r="AG532" s="153"/>
      <c r="AH532" s="153"/>
      <c r="AI532" s="153"/>
      <c r="AJ532" s="153"/>
      <c r="AK532" s="153"/>
      <c r="AM532" s="153"/>
      <c r="AN532" s="153"/>
    </row>
    <row r="533" spans="1:40" ht="12.75" customHeight="1" x14ac:dyDescent="0.2">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c r="AA533" s="153"/>
      <c r="AB533" s="153"/>
      <c r="AC533" s="153"/>
      <c r="AD533" s="153"/>
      <c r="AE533" s="153"/>
      <c r="AF533" s="153"/>
      <c r="AG533" s="153"/>
      <c r="AH533" s="153"/>
      <c r="AI533" s="153"/>
      <c r="AJ533" s="153"/>
      <c r="AK533" s="153"/>
      <c r="AM533" s="153"/>
      <c r="AN533" s="153"/>
    </row>
    <row r="534" spans="1:40" ht="12.75" customHeight="1" x14ac:dyDescent="0.2">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53"/>
      <c r="AM534" s="153"/>
      <c r="AN534" s="153"/>
    </row>
    <row r="535" spans="1:40" ht="12.75" customHeight="1" x14ac:dyDescent="0.2">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M535" s="153"/>
      <c r="AN535" s="153"/>
    </row>
    <row r="536" spans="1:40" ht="12.75" customHeight="1" x14ac:dyDescent="0.2">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M536" s="153"/>
      <c r="AN536" s="153"/>
    </row>
    <row r="537" spans="1:40" ht="12.75" customHeight="1" x14ac:dyDescent="0.2">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M537" s="153"/>
      <c r="AN537" s="153"/>
    </row>
    <row r="538" spans="1:40" ht="12.75" customHeight="1" x14ac:dyDescent="0.2">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153"/>
      <c r="AK538" s="153"/>
      <c r="AM538" s="153"/>
      <c r="AN538" s="153"/>
    </row>
    <row r="539" spans="1:40" ht="12.75" customHeight="1" x14ac:dyDescent="0.2">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c r="AA539" s="153"/>
      <c r="AB539" s="153"/>
      <c r="AC539" s="153"/>
      <c r="AD539" s="153"/>
      <c r="AE539" s="153"/>
      <c r="AF539" s="153"/>
      <c r="AG539" s="153"/>
      <c r="AH539" s="153"/>
      <c r="AI539" s="153"/>
      <c r="AJ539" s="153"/>
      <c r="AK539" s="153"/>
      <c r="AM539" s="153"/>
      <c r="AN539" s="153"/>
    </row>
    <row r="540" spans="1:40" ht="12.75" customHeight="1" x14ac:dyDescent="0.2">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c r="AA540" s="153"/>
      <c r="AB540" s="153"/>
      <c r="AC540" s="153"/>
      <c r="AD540" s="153"/>
      <c r="AE540" s="153"/>
      <c r="AF540" s="153"/>
      <c r="AG540" s="153"/>
      <c r="AH540" s="153"/>
      <c r="AI540" s="153"/>
      <c r="AJ540" s="153"/>
      <c r="AK540" s="153"/>
      <c r="AM540" s="153"/>
      <c r="AN540" s="153"/>
    </row>
    <row r="541" spans="1:40" ht="12.75" customHeight="1" x14ac:dyDescent="0.2">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c r="AA541" s="153"/>
      <c r="AB541" s="153"/>
      <c r="AC541" s="153"/>
      <c r="AD541" s="153"/>
      <c r="AE541" s="153"/>
      <c r="AF541" s="153"/>
      <c r="AG541" s="153"/>
      <c r="AH541" s="153"/>
      <c r="AI541" s="153"/>
      <c r="AJ541" s="153"/>
      <c r="AK541" s="153"/>
      <c r="AM541" s="153"/>
      <c r="AN541" s="153"/>
    </row>
    <row r="542" spans="1:40" ht="12.75" customHeight="1" x14ac:dyDescent="0.2">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c r="AA542" s="153"/>
      <c r="AB542" s="153"/>
      <c r="AC542" s="153"/>
      <c r="AD542" s="153"/>
      <c r="AE542" s="153"/>
      <c r="AF542" s="153"/>
      <c r="AG542" s="153"/>
      <c r="AH542" s="153"/>
      <c r="AI542" s="153"/>
      <c r="AJ542" s="153"/>
      <c r="AK542" s="153"/>
      <c r="AM542" s="153"/>
      <c r="AN542" s="153"/>
    </row>
    <row r="543" spans="1:40" ht="12.75" customHeight="1" x14ac:dyDescent="0.2">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c r="AA543" s="153"/>
      <c r="AB543" s="153"/>
      <c r="AC543" s="153"/>
      <c r="AD543" s="153"/>
      <c r="AE543" s="153"/>
      <c r="AF543" s="153"/>
      <c r="AG543" s="153"/>
      <c r="AH543" s="153"/>
      <c r="AI543" s="153"/>
      <c r="AJ543" s="153"/>
      <c r="AK543" s="153"/>
      <c r="AM543" s="153"/>
      <c r="AN543" s="153"/>
    </row>
    <row r="544" spans="1:40" ht="12.75" customHeight="1" x14ac:dyDescent="0.2">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c r="AA544" s="153"/>
      <c r="AB544" s="153"/>
      <c r="AC544" s="153"/>
      <c r="AD544" s="153"/>
      <c r="AE544" s="153"/>
      <c r="AF544" s="153"/>
      <c r="AG544" s="153"/>
      <c r="AH544" s="153"/>
      <c r="AI544" s="153"/>
      <c r="AJ544" s="153"/>
      <c r="AK544" s="153"/>
      <c r="AM544" s="153"/>
      <c r="AN544" s="153"/>
    </row>
    <row r="545" spans="1:40" ht="12.75" customHeight="1" x14ac:dyDescent="0.2">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c r="AA545" s="153"/>
      <c r="AB545" s="153"/>
      <c r="AC545" s="153"/>
      <c r="AD545" s="153"/>
      <c r="AE545" s="153"/>
      <c r="AF545" s="153"/>
      <c r="AG545" s="153"/>
      <c r="AH545" s="153"/>
      <c r="AI545" s="153"/>
      <c r="AJ545" s="153"/>
      <c r="AK545" s="153"/>
      <c r="AM545" s="153"/>
      <c r="AN545" s="153"/>
    </row>
    <row r="546" spans="1:40" ht="12.75" customHeight="1" x14ac:dyDescent="0.2">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c r="AA546" s="153"/>
      <c r="AB546" s="153"/>
      <c r="AC546" s="153"/>
      <c r="AD546" s="153"/>
      <c r="AE546" s="153"/>
      <c r="AF546" s="153"/>
      <c r="AG546" s="153"/>
      <c r="AH546" s="153"/>
      <c r="AI546" s="153"/>
      <c r="AJ546" s="153"/>
      <c r="AK546" s="153"/>
      <c r="AM546" s="153"/>
      <c r="AN546" s="153"/>
    </row>
    <row r="547" spans="1:40" ht="12.75" customHeight="1" x14ac:dyDescent="0.2">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c r="AA547" s="153"/>
      <c r="AB547" s="153"/>
      <c r="AC547" s="153"/>
      <c r="AD547" s="153"/>
      <c r="AE547" s="153"/>
      <c r="AF547" s="153"/>
      <c r="AG547" s="153"/>
      <c r="AH547" s="153"/>
      <c r="AI547" s="153"/>
      <c r="AJ547" s="153"/>
      <c r="AK547" s="153"/>
      <c r="AM547" s="153"/>
      <c r="AN547" s="153"/>
    </row>
    <row r="548" spans="1:40" ht="12.75" customHeight="1" x14ac:dyDescent="0.2">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M548" s="153"/>
      <c r="AN548" s="153"/>
    </row>
    <row r="549" spans="1:40" ht="12.75" customHeight="1" x14ac:dyDescent="0.2">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153"/>
      <c r="AI549" s="153"/>
      <c r="AJ549" s="153"/>
      <c r="AK549" s="153"/>
      <c r="AM549" s="153"/>
      <c r="AN549" s="153"/>
    </row>
    <row r="550" spans="1:40" ht="12.75" customHeight="1" x14ac:dyDescent="0.2">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153"/>
      <c r="AH550" s="153"/>
      <c r="AI550" s="153"/>
      <c r="AJ550" s="153"/>
      <c r="AK550" s="153"/>
      <c r="AM550" s="153"/>
      <c r="AN550" s="153"/>
    </row>
    <row r="551" spans="1:40" ht="12.75" customHeight="1" x14ac:dyDescent="0.2">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c r="AB551" s="153"/>
      <c r="AC551" s="153"/>
      <c r="AD551" s="153"/>
      <c r="AE551" s="153"/>
      <c r="AF551" s="153"/>
      <c r="AG551" s="153"/>
      <c r="AH551" s="153"/>
      <c r="AI551" s="153"/>
      <c r="AJ551" s="153"/>
      <c r="AK551" s="153"/>
      <c r="AM551" s="153"/>
      <c r="AN551" s="153"/>
    </row>
    <row r="552" spans="1:40" ht="12.75" customHeight="1" x14ac:dyDescent="0.2">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3"/>
      <c r="AM552" s="153"/>
      <c r="AN552" s="153"/>
    </row>
    <row r="553" spans="1:40" ht="12.75" customHeight="1" x14ac:dyDescent="0.2">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c r="AC553" s="153"/>
      <c r="AD553" s="153"/>
      <c r="AE553" s="153"/>
      <c r="AF553" s="153"/>
      <c r="AG553" s="153"/>
      <c r="AH553" s="153"/>
      <c r="AI553" s="153"/>
      <c r="AJ553" s="153"/>
      <c r="AK553" s="153"/>
      <c r="AM553" s="153"/>
      <c r="AN553" s="153"/>
    </row>
    <row r="554" spans="1:40" ht="12.75" customHeight="1" x14ac:dyDescent="0.2">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c r="AA554" s="153"/>
      <c r="AB554" s="153"/>
      <c r="AC554" s="153"/>
      <c r="AD554" s="153"/>
      <c r="AE554" s="153"/>
      <c r="AF554" s="153"/>
      <c r="AG554" s="153"/>
      <c r="AH554" s="153"/>
      <c r="AI554" s="153"/>
      <c r="AJ554" s="153"/>
      <c r="AK554" s="153"/>
      <c r="AM554" s="153"/>
      <c r="AN554" s="153"/>
    </row>
    <row r="555" spans="1:40" ht="12.75" customHeight="1" x14ac:dyDescent="0.2">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c r="AA555" s="153"/>
      <c r="AB555" s="153"/>
      <c r="AC555" s="153"/>
      <c r="AD555" s="153"/>
      <c r="AE555" s="153"/>
      <c r="AF555" s="153"/>
      <c r="AG555" s="153"/>
      <c r="AH555" s="153"/>
      <c r="AI555" s="153"/>
      <c r="AJ555" s="153"/>
      <c r="AK555" s="153"/>
      <c r="AM555" s="153"/>
      <c r="AN555" s="153"/>
    </row>
    <row r="556" spans="1:40" ht="12.75" customHeight="1" x14ac:dyDescent="0.2">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c r="AB556" s="153"/>
      <c r="AC556" s="153"/>
      <c r="AD556" s="153"/>
      <c r="AE556" s="153"/>
      <c r="AF556" s="153"/>
      <c r="AG556" s="153"/>
      <c r="AH556" s="153"/>
      <c r="AI556" s="153"/>
      <c r="AJ556" s="153"/>
      <c r="AK556" s="153"/>
      <c r="AM556" s="153"/>
      <c r="AN556" s="153"/>
    </row>
    <row r="557" spans="1:40" ht="12.75" customHeight="1" x14ac:dyDescent="0.2">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c r="AB557" s="153"/>
      <c r="AC557" s="153"/>
      <c r="AD557" s="153"/>
      <c r="AE557" s="153"/>
      <c r="AF557" s="153"/>
      <c r="AG557" s="153"/>
      <c r="AH557" s="153"/>
      <c r="AI557" s="153"/>
      <c r="AJ557" s="153"/>
      <c r="AK557" s="153"/>
      <c r="AM557" s="153"/>
      <c r="AN557" s="153"/>
    </row>
    <row r="558" spans="1:40" ht="12.75" customHeight="1" x14ac:dyDescent="0.2">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c r="AA558" s="153"/>
      <c r="AB558" s="153"/>
      <c r="AC558" s="153"/>
      <c r="AD558" s="153"/>
      <c r="AE558" s="153"/>
      <c r="AF558" s="153"/>
      <c r="AG558" s="153"/>
      <c r="AH558" s="153"/>
      <c r="AI558" s="153"/>
      <c r="AJ558" s="153"/>
      <c r="AK558" s="153"/>
      <c r="AM558" s="153"/>
      <c r="AN558" s="153"/>
    </row>
    <row r="559" spans="1:40" ht="12.75" customHeight="1" x14ac:dyDescent="0.2">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c r="AC559" s="153"/>
      <c r="AD559" s="153"/>
      <c r="AE559" s="153"/>
      <c r="AF559" s="153"/>
      <c r="AG559" s="153"/>
      <c r="AH559" s="153"/>
      <c r="AI559" s="153"/>
      <c r="AJ559" s="153"/>
      <c r="AK559" s="153"/>
      <c r="AM559" s="153"/>
      <c r="AN559" s="153"/>
    </row>
    <row r="560" spans="1:40" ht="12.75" customHeight="1" x14ac:dyDescent="0.2">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c r="AC560" s="153"/>
      <c r="AD560" s="153"/>
      <c r="AE560" s="153"/>
      <c r="AF560" s="153"/>
      <c r="AG560" s="153"/>
      <c r="AH560" s="153"/>
      <c r="AI560" s="153"/>
      <c r="AJ560" s="153"/>
      <c r="AK560" s="153"/>
      <c r="AM560" s="153"/>
      <c r="AN560" s="153"/>
    </row>
    <row r="561" spans="1:40" ht="12.75" customHeight="1" x14ac:dyDescent="0.2">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153"/>
      <c r="AK561" s="153"/>
      <c r="AM561" s="153"/>
      <c r="AN561" s="153"/>
    </row>
    <row r="562" spans="1:40" ht="12.75" customHeight="1" x14ac:dyDescent="0.2">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c r="AA562" s="153"/>
      <c r="AB562" s="153"/>
      <c r="AC562" s="153"/>
      <c r="AD562" s="153"/>
      <c r="AE562" s="153"/>
      <c r="AF562" s="153"/>
      <c r="AG562" s="153"/>
      <c r="AH562" s="153"/>
      <c r="AI562" s="153"/>
      <c r="AJ562" s="153"/>
      <c r="AK562" s="153"/>
      <c r="AM562" s="153"/>
      <c r="AN562" s="153"/>
    </row>
    <row r="563" spans="1:40" ht="12.75" customHeight="1" x14ac:dyDescent="0.2">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c r="AA563" s="153"/>
      <c r="AB563" s="153"/>
      <c r="AC563" s="153"/>
      <c r="AD563" s="153"/>
      <c r="AE563" s="153"/>
      <c r="AF563" s="153"/>
      <c r="AG563" s="153"/>
      <c r="AH563" s="153"/>
      <c r="AI563" s="153"/>
      <c r="AJ563" s="153"/>
      <c r="AK563" s="153"/>
      <c r="AM563" s="153"/>
      <c r="AN563" s="153"/>
    </row>
    <row r="564" spans="1:40" ht="12.75" customHeight="1" x14ac:dyDescent="0.2">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c r="AA564" s="153"/>
      <c r="AB564" s="153"/>
      <c r="AC564" s="153"/>
      <c r="AD564" s="153"/>
      <c r="AE564" s="153"/>
      <c r="AF564" s="153"/>
      <c r="AG564" s="153"/>
      <c r="AH564" s="153"/>
      <c r="AI564" s="153"/>
      <c r="AJ564" s="153"/>
      <c r="AK564" s="153"/>
      <c r="AM564" s="153"/>
      <c r="AN564" s="153"/>
    </row>
    <row r="565" spans="1:40" ht="12.75" customHeight="1" x14ac:dyDescent="0.2">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c r="AA565" s="153"/>
      <c r="AB565" s="153"/>
      <c r="AC565" s="153"/>
      <c r="AD565" s="153"/>
      <c r="AE565" s="153"/>
      <c r="AF565" s="153"/>
      <c r="AG565" s="153"/>
      <c r="AH565" s="153"/>
      <c r="AI565" s="153"/>
      <c r="AJ565" s="153"/>
      <c r="AK565" s="153"/>
      <c r="AM565" s="153"/>
      <c r="AN565" s="153"/>
    </row>
    <row r="566" spans="1:40" ht="12.75" customHeight="1" x14ac:dyDescent="0.2">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c r="AB566" s="153"/>
      <c r="AC566" s="153"/>
      <c r="AD566" s="153"/>
      <c r="AE566" s="153"/>
      <c r="AF566" s="153"/>
      <c r="AG566" s="153"/>
      <c r="AH566" s="153"/>
      <c r="AI566" s="153"/>
      <c r="AJ566" s="153"/>
      <c r="AK566" s="153"/>
      <c r="AM566" s="153"/>
      <c r="AN566" s="153"/>
    </row>
    <row r="567" spans="1:40" ht="12.75" customHeight="1" x14ac:dyDescent="0.2">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53"/>
      <c r="AM567" s="153"/>
      <c r="AN567" s="153"/>
    </row>
    <row r="568" spans="1:40" ht="12.75" customHeight="1" x14ac:dyDescent="0.2">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c r="AB568" s="153"/>
      <c r="AC568" s="153"/>
      <c r="AD568" s="153"/>
      <c r="AE568" s="153"/>
      <c r="AF568" s="153"/>
      <c r="AG568" s="153"/>
      <c r="AH568" s="153"/>
      <c r="AI568" s="153"/>
      <c r="AJ568" s="153"/>
      <c r="AK568" s="153"/>
      <c r="AM568" s="153"/>
      <c r="AN568" s="153"/>
    </row>
    <row r="569" spans="1:40" ht="12.75" customHeight="1" x14ac:dyDescent="0.2">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c r="AC569" s="153"/>
      <c r="AD569" s="153"/>
      <c r="AE569" s="153"/>
      <c r="AF569" s="153"/>
      <c r="AG569" s="153"/>
      <c r="AH569" s="153"/>
      <c r="AI569" s="153"/>
      <c r="AJ569" s="153"/>
      <c r="AK569" s="153"/>
      <c r="AM569" s="153"/>
      <c r="AN569" s="153"/>
    </row>
    <row r="570" spans="1:40" ht="12.75" customHeight="1" x14ac:dyDescent="0.2">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3"/>
      <c r="AM570" s="153"/>
      <c r="AN570" s="153"/>
    </row>
    <row r="571" spans="1:40" ht="12.75" customHeight="1" x14ac:dyDescent="0.2">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c r="AF571" s="153"/>
      <c r="AG571" s="153"/>
      <c r="AH571" s="153"/>
      <c r="AI571" s="153"/>
      <c r="AJ571" s="153"/>
      <c r="AK571" s="153"/>
      <c r="AM571" s="153"/>
      <c r="AN571" s="153"/>
    </row>
    <row r="572" spans="1:40" ht="12.75" customHeight="1" x14ac:dyDescent="0.2">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c r="AB572" s="153"/>
      <c r="AC572" s="153"/>
      <c r="AD572" s="153"/>
      <c r="AE572" s="153"/>
      <c r="AF572" s="153"/>
      <c r="AG572" s="153"/>
      <c r="AH572" s="153"/>
      <c r="AI572" s="153"/>
      <c r="AJ572" s="153"/>
      <c r="AK572" s="153"/>
      <c r="AM572" s="153"/>
      <c r="AN572" s="153"/>
    </row>
    <row r="573" spans="1:40" ht="12.75" customHeight="1" x14ac:dyDescent="0.2">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c r="AA573" s="153"/>
      <c r="AB573" s="153"/>
      <c r="AC573" s="153"/>
      <c r="AD573" s="153"/>
      <c r="AE573" s="153"/>
      <c r="AF573" s="153"/>
      <c r="AG573" s="153"/>
      <c r="AH573" s="153"/>
      <c r="AI573" s="153"/>
      <c r="AJ573" s="153"/>
      <c r="AK573" s="153"/>
      <c r="AM573" s="153"/>
      <c r="AN573" s="153"/>
    </row>
    <row r="574" spans="1:40" ht="12.75" customHeight="1" x14ac:dyDescent="0.2">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c r="AA574" s="153"/>
      <c r="AB574" s="153"/>
      <c r="AC574" s="153"/>
      <c r="AD574" s="153"/>
      <c r="AE574" s="153"/>
      <c r="AF574" s="153"/>
      <c r="AG574" s="153"/>
      <c r="AH574" s="153"/>
      <c r="AI574" s="153"/>
      <c r="AJ574" s="153"/>
      <c r="AK574" s="153"/>
      <c r="AM574" s="153"/>
      <c r="AN574" s="153"/>
    </row>
    <row r="575" spans="1:40" ht="12.75" customHeight="1" x14ac:dyDescent="0.2">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c r="AA575" s="153"/>
      <c r="AB575" s="153"/>
      <c r="AC575" s="153"/>
      <c r="AD575" s="153"/>
      <c r="AE575" s="153"/>
      <c r="AF575" s="153"/>
      <c r="AG575" s="153"/>
      <c r="AH575" s="153"/>
      <c r="AI575" s="153"/>
      <c r="AJ575" s="153"/>
      <c r="AK575" s="153"/>
      <c r="AM575" s="153"/>
      <c r="AN575" s="153"/>
    </row>
    <row r="576" spans="1:40" ht="12.75" customHeight="1" x14ac:dyDescent="0.2">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M576" s="153"/>
      <c r="AN576" s="153"/>
    </row>
    <row r="577" spans="1:40" ht="12.75" customHeight="1" x14ac:dyDescent="0.2">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M577" s="153"/>
      <c r="AN577" s="153"/>
    </row>
    <row r="578" spans="1:40" ht="12.75" customHeight="1" x14ac:dyDescent="0.2">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c r="AB578" s="153"/>
      <c r="AC578" s="153"/>
      <c r="AD578" s="153"/>
      <c r="AE578" s="153"/>
      <c r="AF578" s="153"/>
      <c r="AG578" s="153"/>
      <c r="AH578" s="153"/>
      <c r="AI578" s="153"/>
      <c r="AJ578" s="153"/>
      <c r="AK578" s="153"/>
      <c r="AM578" s="153"/>
      <c r="AN578" s="153"/>
    </row>
    <row r="579" spans="1:40" ht="12.75" customHeight="1" x14ac:dyDescent="0.2">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3"/>
      <c r="AM579" s="153"/>
      <c r="AN579" s="153"/>
    </row>
    <row r="580" spans="1:40" ht="12.75" customHeight="1" x14ac:dyDescent="0.2">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c r="AA580" s="153"/>
      <c r="AB580" s="153"/>
      <c r="AC580" s="153"/>
      <c r="AD580" s="153"/>
      <c r="AE580" s="153"/>
      <c r="AF580" s="153"/>
      <c r="AG580" s="153"/>
      <c r="AH580" s="153"/>
      <c r="AI580" s="153"/>
      <c r="AJ580" s="153"/>
      <c r="AK580" s="153"/>
      <c r="AM580" s="153"/>
      <c r="AN580" s="153"/>
    </row>
    <row r="581" spans="1:40" ht="12.75" customHeight="1" x14ac:dyDescent="0.2">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c r="AA581" s="153"/>
      <c r="AB581" s="153"/>
      <c r="AC581" s="153"/>
      <c r="AD581" s="153"/>
      <c r="AE581" s="153"/>
      <c r="AF581" s="153"/>
      <c r="AG581" s="153"/>
      <c r="AH581" s="153"/>
      <c r="AI581" s="153"/>
      <c r="AJ581" s="153"/>
      <c r="AK581" s="153"/>
      <c r="AM581" s="153"/>
      <c r="AN581" s="153"/>
    </row>
    <row r="582" spans="1:40" ht="12.75" customHeight="1" x14ac:dyDescent="0.2">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3"/>
      <c r="AM582" s="153"/>
      <c r="AN582" s="153"/>
    </row>
    <row r="583" spans="1:40" ht="12.75" customHeight="1" x14ac:dyDescent="0.2">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153"/>
      <c r="AM583" s="153"/>
      <c r="AN583" s="153"/>
    </row>
    <row r="584" spans="1:40" ht="12.75" customHeight="1" x14ac:dyDescent="0.2">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c r="AB584" s="153"/>
      <c r="AC584" s="153"/>
      <c r="AD584" s="153"/>
      <c r="AE584" s="153"/>
      <c r="AF584" s="153"/>
      <c r="AG584" s="153"/>
      <c r="AH584" s="153"/>
      <c r="AI584" s="153"/>
      <c r="AJ584" s="153"/>
      <c r="AK584" s="153"/>
      <c r="AM584" s="153"/>
      <c r="AN584" s="153"/>
    </row>
    <row r="585" spans="1:40" ht="12.75" customHeight="1" x14ac:dyDescent="0.2">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153"/>
      <c r="AM585" s="153"/>
      <c r="AN585" s="153"/>
    </row>
    <row r="586" spans="1:40" ht="12.75" customHeight="1" x14ac:dyDescent="0.2">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c r="AA586" s="153"/>
      <c r="AB586" s="153"/>
      <c r="AC586" s="153"/>
      <c r="AD586" s="153"/>
      <c r="AE586" s="153"/>
      <c r="AF586" s="153"/>
      <c r="AG586" s="153"/>
      <c r="AH586" s="153"/>
      <c r="AI586" s="153"/>
      <c r="AJ586" s="153"/>
      <c r="AK586" s="153"/>
      <c r="AM586" s="153"/>
      <c r="AN586" s="153"/>
    </row>
    <row r="587" spans="1:40" ht="12.75" customHeight="1" x14ac:dyDescent="0.2">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c r="AA587" s="153"/>
      <c r="AB587" s="153"/>
      <c r="AC587" s="153"/>
      <c r="AD587" s="153"/>
      <c r="AE587" s="153"/>
      <c r="AF587" s="153"/>
      <c r="AG587" s="153"/>
      <c r="AH587" s="153"/>
      <c r="AI587" s="153"/>
      <c r="AJ587" s="153"/>
      <c r="AK587" s="153"/>
      <c r="AM587" s="153"/>
      <c r="AN587" s="153"/>
    </row>
    <row r="588" spans="1:40" ht="12.75" customHeight="1" x14ac:dyDescent="0.2">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c r="AA588" s="153"/>
      <c r="AB588" s="153"/>
      <c r="AC588" s="153"/>
      <c r="AD588" s="153"/>
      <c r="AE588" s="153"/>
      <c r="AF588" s="153"/>
      <c r="AG588" s="153"/>
      <c r="AH588" s="153"/>
      <c r="AI588" s="153"/>
      <c r="AJ588" s="153"/>
      <c r="AK588" s="153"/>
      <c r="AM588" s="153"/>
      <c r="AN588" s="153"/>
    </row>
    <row r="589" spans="1:40" ht="12.75" customHeight="1" x14ac:dyDescent="0.2">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M589" s="153"/>
      <c r="AN589" s="153"/>
    </row>
    <row r="590" spans="1:40" ht="12.75" customHeight="1" x14ac:dyDescent="0.2">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M590" s="153"/>
      <c r="AN590" s="153"/>
    </row>
    <row r="591" spans="1:40" ht="12.75" customHeight="1" x14ac:dyDescent="0.2">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M591" s="153"/>
      <c r="AN591" s="153"/>
    </row>
    <row r="592" spans="1:40" ht="12.75" customHeight="1" x14ac:dyDescent="0.2">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c r="AA592" s="153"/>
      <c r="AB592" s="153"/>
      <c r="AC592" s="153"/>
      <c r="AD592" s="153"/>
      <c r="AE592" s="153"/>
      <c r="AF592" s="153"/>
      <c r="AG592" s="153"/>
      <c r="AH592" s="153"/>
      <c r="AI592" s="153"/>
      <c r="AJ592" s="153"/>
      <c r="AK592" s="153"/>
      <c r="AM592" s="153"/>
      <c r="AN592" s="153"/>
    </row>
    <row r="593" spans="1:40" ht="12.75" customHeight="1" x14ac:dyDescent="0.2">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c r="AB593" s="153"/>
      <c r="AC593" s="153"/>
      <c r="AD593" s="153"/>
      <c r="AE593" s="153"/>
      <c r="AF593" s="153"/>
      <c r="AG593" s="153"/>
      <c r="AH593" s="153"/>
      <c r="AI593" s="153"/>
      <c r="AJ593" s="153"/>
      <c r="AK593" s="153"/>
      <c r="AM593" s="153"/>
      <c r="AN593" s="153"/>
    </row>
    <row r="594" spans="1:40" ht="12.75" customHeight="1" x14ac:dyDescent="0.2">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c r="AB594" s="153"/>
      <c r="AC594" s="153"/>
      <c r="AD594" s="153"/>
      <c r="AE594" s="153"/>
      <c r="AF594" s="153"/>
      <c r="AG594" s="153"/>
      <c r="AH594" s="153"/>
      <c r="AI594" s="153"/>
      <c r="AJ594" s="153"/>
      <c r="AK594" s="153"/>
      <c r="AM594" s="153"/>
      <c r="AN594" s="153"/>
    </row>
    <row r="595" spans="1:40" ht="12.75" customHeight="1" x14ac:dyDescent="0.2">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c r="AA595" s="153"/>
      <c r="AB595" s="153"/>
      <c r="AC595" s="153"/>
      <c r="AD595" s="153"/>
      <c r="AE595" s="153"/>
      <c r="AF595" s="153"/>
      <c r="AG595" s="153"/>
      <c r="AH595" s="153"/>
      <c r="AI595" s="153"/>
      <c r="AJ595" s="153"/>
      <c r="AK595" s="153"/>
      <c r="AM595" s="153"/>
      <c r="AN595" s="153"/>
    </row>
    <row r="596" spans="1:40" ht="12.75" customHeight="1" x14ac:dyDescent="0.2">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c r="AA596" s="153"/>
      <c r="AB596" s="153"/>
      <c r="AC596" s="153"/>
      <c r="AD596" s="153"/>
      <c r="AE596" s="153"/>
      <c r="AF596" s="153"/>
      <c r="AG596" s="153"/>
      <c r="AH596" s="153"/>
      <c r="AI596" s="153"/>
      <c r="AJ596" s="153"/>
      <c r="AK596" s="153"/>
      <c r="AM596" s="153"/>
      <c r="AN596" s="153"/>
    </row>
    <row r="597" spans="1:40" ht="12.75" customHeight="1" x14ac:dyDescent="0.2">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c r="AA597" s="153"/>
      <c r="AB597" s="153"/>
      <c r="AC597" s="153"/>
      <c r="AD597" s="153"/>
      <c r="AE597" s="153"/>
      <c r="AF597" s="153"/>
      <c r="AG597" s="153"/>
      <c r="AH597" s="153"/>
      <c r="AI597" s="153"/>
      <c r="AJ597" s="153"/>
      <c r="AK597" s="153"/>
      <c r="AM597" s="153"/>
      <c r="AN597" s="153"/>
    </row>
    <row r="598" spans="1:40" ht="12.75" customHeight="1" x14ac:dyDescent="0.2">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c r="AA598" s="153"/>
      <c r="AB598" s="153"/>
      <c r="AC598" s="153"/>
      <c r="AD598" s="153"/>
      <c r="AE598" s="153"/>
      <c r="AF598" s="153"/>
      <c r="AG598" s="153"/>
      <c r="AH598" s="153"/>
      <c r="AI598" s="153"/>
      <c r="AJ598" s="153"/>
      <c r="AK598" s="153"/>
      <c r="AM598" s="153"/>
      <c r="AN598" s="153"/>
    </row>
    <row r="599" spans="1:40" ht="12.75" customHeight="1" x14ac:dyDescent="0.2">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c r="AA599" s="153"/>
      <c r="AB599" s="153"/>
      <c r="AC599" s="153"/>
      <c r="AD599" s="153"/>
      <c r="AE599" s="153"/>
      <c r="AF599" s="153"/>
      <c r="AG599" s="153"/>
      <c r="AH599" s="153"/>
      <c r="AI599" s="153"/>
      <c r="AJ599" s="153"/>
      <c r="AK599" s="153"/>
      <c r="AM599" s="153"/>
      <c r="AN599" s="153"/>
    </row>
    <row r="600" spans="1:40" ht="12.75" customHeight="1" x14ac:dyDescent="0.2">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53"/>
      <c r="AM600" s="153"/>
      <c r="AN600" s="153"/>
    </row>
    <row r="601" spans="1:40" ht="12.75" customHeight="1" x14ac:dyDescent="0.2">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c r="AA601" s="153"/>
      <c r="AB601" s="153"/>
      <c r="AC601" s="153"/>
      <c r="AD601" s="153"/>
      <c r="AE601" s="153"/>
      <c r="AF601" s="153"/>
      <c r="AG601" s="153"/>
      <c r="AH601" s="153"/>
      <c r="AI601" s="153"/>
      <c r="AJ601" s="153"/>
      <c r="AK601" s="153"/>
      <c r="AM601" s="153"/>
      <c r="AN601" s="153"/>
    </row>
    <row r="602" spans="1:40" ht="12.75" customHeight="1" x14ac:dyDescent="0.2">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c r="AA602" s="153"/>
      <c r="AB602" s="153"/>
      <c r="AC602" s="153"/>
      <c r="AD602" s="153"/>
      <c r="AE602" s="153"/>
      <c r="AF602" s="153"/>
      <c r="AG602" s="153"/>
      <c r="AH602" s="153"/>
      <c r="AI602" s="153"/>
      <c r="AJ602" s="153"/>
      <c r="AK602" s="153"/>
      <c r="AM602" s="153"/>
      <c r="AN602" s="153"/>
    </row>
    <row r="603" spans="1:40" ht="12.75" customHeight="1" x14ac:dyDescent="0.2">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3"/>
      <c r="AM603" s="153"/>
      <c r="AN603" s="153"/>
    </row>
    <row r="604" spans="1:40" ht="12.75" customHeight="1" x14ac:dyDescent="0.2">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3"/>
      <c r="AM604" s="153"/>
      <c r="AN604" s="153"/>
    </row>
    <row r="605" spans="1:40" ht="12.75" customHeight="1" x14ac:dyDescent="0.2">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c r="AA605" s="153"/>
      <c r="AB605" s="153"/>
      <c r="AC605" s="153"/>
      <c r="AD605" s="153"/>
      <c r="AE605" s="153"/>
      <c r="AF605" s="153"/>
      <c r="AG605" s="153"/>
      <c r="AH605" s="153"/>
      <c r="AI605" s="153"/>
      <c r="AJ605" s="153"/>
      <c r="AK605" s="153"/>
      <c r="AM605" s="153"/>
      <c r="AN605" s="153"/>
    </row>
    <row r="606" spans="1:40" ht="12.75" customHeight="1" x14ac:dyDescent="0.2">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c r="AA606" s="153"/>
      <c r="AB606" s="153"/>
      <c r="AC606" s="153"/>
      <c r="AD606" s="153"/>
      <c r="AE606" s="153"/>
      <c r="AF606" s="153"/>
      <c r="AG606" s="153"/>
      <c r="AH606" s="153"/>
      <c r="AI606" s="153"/>
      <c r="AJ606" s="153"/>
      <c r="AK606" s="153"/>
      <c r="AM606" s="153"/>
      <c r="AN606" s="153"/>
    </row>
    <row r="607" spans="1:40" ht="12.75" customHeight="1" x14ac:dyDescent="0.2">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c r="AA607" s="153"/>
      <c r="AB607" s="153"/>
      <c r="AC607" s="153"/>
      <c r="AD607" s="153"/>
      <c r="AE607" s="153"/>
      <c r="AF607" s="153"/>
      <c r="AG607" s="153"/>
      <c r="AH607" s="153"/>
      <c r="AI607" s="153"/>
      <c r="AJ607" s="153"/>
      <c r="AK607" s="153"/>
      <c r="AM607" s="153"/>
      <c r="AN607" s="153"/>
    </row>
    <row r="608" spans="1:40" ht="12.75" customHeight="1" x14ac:dyDescent="0.2">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c r="AA608" s="153"/>
      <c r="AB608" s="153"/>
      <c r="AC608" s="153"/>
      <c r="AD608" s="153"/>
      <c r="AE608" s="153"/>
      <c r="AF608" s="153"/>
      <c r="AG608" s="153"/>
      <c r="AH608" s="153"/>
      <c r="AI608" s="153"/>
      <c r="AJ608" s="153"/>
      <c r="AK608" s="153"/>
      <c r="AM608" s="153"/>
      <c r="AN608" s="153"/>
    </row>
    <row r="609" spans="1:40" ht="12.75" customHeight="1" x14ac:dyDescent="0.2">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c r="AA609" s="153"/>
      <c r="AB609" s="153"/>
      <c r="AC609" s="153"/>
      <c r="AD609" s="153"/>
      <c r="AE609" s="153"/>
      <c r="AF609" s="153"/>
      <c r="AG609" s="153"/>
      <c r="AH609" s="153"/>
      <c r="AI609" s="153"/>
      <c r="AJ609" s="153"/>
      <c r="AK609" s="153"/>
      <c r="AM609" s="153"/>
      <c r="AN609" s="153"/>
    </row>
    <row r="610" spans="1:40" ht="12.75" customHeight="1" x14ac:dyDescent="0.2">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c r="AA610" s="153"/>
      <c r="AB610" s="153"/>
      <c r="AC610" s="153"/>
      <c r="AD610" s="153"/>
      <c r="AE610" s="153"/>
      <c r="AF610" s="153"/>
      <c r="AG610" s="153"/>
      <c r="AH610" s="153"/>
      <c r="AI610" s="153"/>
      <c r="AJ610" s="153"/>
      <c r="AK610" s="153"/>
      <c r="AM610" s="153"/>
      <c r="AN610" s="153"/>
    </row>
    <row r="611" spans="1:40" ht="12.75" customHeight="1" x14ac:dyDescent="0.2">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c r="AA611" s="153"/>
      <c r="AB611" s="153"/>
      <c r="AC611" s="153"/>
      <c r="AD611" s="153"/>
      <c r="AE611" s="153"/>
      <c r="AF611" s="153"/>
      <c r="AG611" s="153"/>
      <c r="AH611" s="153"/>
      <c r="AI611" s="153"/>
      <c r="AJ611" s="153"/>
      <c r="AK611" s="153"/>
      <c r="AM611" s="153"/>
      <c r="AN611" s="153"/>
    </row>
    <row r="612" spans="1:40" ht="12.75" customHeight="1" x14ac:dyDescent="0.2">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c r="AA612" s="153"/>
      <c r="AB612" s="153"/>
      <c r="AC612" s="153"/>
      <c r="AD612" s="153"/>
      <c r="AE612" s="153"/>
      <c r="AF612" s="153"/>
      <c r="AG612" s="153"/>
      <c r="AH612" s="153"/>
      <c r="AI612" s="153"/>
      <c r="AJ612" s="153"/>
      <c r="AK612" s="153"/>
      <c r="AM612" s="153"/>
      <c r="AN612" s="153"/>
    </row>
    <row r="613" spans="1:40" ht="12.75" customHeight="1" x14ac:dyDescent="0.2">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c r="AA613" s="153"/>
      <c r="AB613" s="153"/>
      <c r="AC613" s="153"/>
      <c r="AD613" s="153"/>
      <c r="AE613" s="153"/>
      <c r="AF613" s="153"/>
      <c r="AG613" s="153"/>
      <c r="AH613" s="153"/>
      <c r="AI613" s="153"/>
      <c r="AJ613" s="153"/>
      <c r="AK613" s="153"/>
      <c r="AM613" s="153"/>
      <c r="AN613" s="153"/>
    </row>
    <row r="614" spans="1:40" ht="12.75" customHeight="1" x14ac:dyDescent="0.2">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c r="AF614" s="153"/>
      <c r="AG614" s="153"/>
      <c r="AH614" s="153"/>
      <c r="AI614" s="153"/>
      <c r="AJ614" s="153"/>
      <c r="AK614" s="153"/>
      <c r="AM614" s="153"/>
      <c r="AN614" s="153"/>
    </row>
    <row r="615" spans="1:40" ht="12.75" customHeight="1" x14ac:dyDescent="0.2">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c r="AA615" s="153"/>
      <c r="AB615" s="153"/>
      <c r="AC615" s="153"/>
      <c r="AD615" s="153"/>
      <c r="AE615" s="153"/>
      <c r="AF615" s="153"/>
      <c r="AG615" s="153"/>
      <c r="AH615" s="153"/>
      <c r="AI615" s="153"/>
      <c r="AJ615" s="153"/>
      <c r="AK615" s="153"/>
      <c r="AM615" s="153"/>
      <c r="AN615" s="153"/>
    </row>
    <row r="616" spans="1:40" ht="12.75" customHeight="1" x14ac:dyDescent="0.2">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c r="AB616" s="153"/>
      <c r="AC616" s="153"/>
      <c r="AD616" s="153"/>
      <c r="AE616" s="153"/>
      <c r="AF616" s="153"/>
      <c r="AG616" s="153"/>
      <c r="AH616" s="153"/>
      <c r="AI616" s="153"/>
      <c r="AJ616" s="153"/>
      <c r="AK616" s="153"/>
      <c r="AM616" s="153"/>
      <c r="AN616" s="153"/>
    </row>
    <row r="617" spans="1:40" ht="12.75" customHeight="1" x14ac:dyDescent="0.2">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c r="AB617" s="153"/>
      <c r="AC617" s="153"/>
      <c r="AD617" s="153"/>
      <c r="AE617" s="153"/>
      <c r="AF617" s="153"/>
      <c r="AG617" s="153"/>
      <c r="AH617" s="153"/>
      <c r="AI617" s="153"/>
      <c r="AJ617" s="153"/>
      <c r="AK617" s="153"/>
      <c r="AM617" s="153"/>
      <c r="AN617" s="153"/>
    </row>
    <row r="618" spans="1:40" ht="12.75" customHeight="1" x14ac:dyDescent="0.2">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c r="AA618" s="153"/>
      <c r="AB618" s="153"/>
      <c r="AC618" s="153"/>
      <c r="AD618" s="153"/>
      <c r="AE618" s="153"/>
      <c r="AF618" s="153"/>
      <c r="AG618" s="153"/>
      <c r="AH618" s="153"/>
      <c r="AI618" s="153"/>
      <c r="AJ618" s="153"/>
      <c r="AK618" s="153"/>
      <c r="AM618" s="153"/>
      <c r="AN618" s="153"/>
    </row>
    <row r="619" spans="1:40" ht="12.75" customHeight="1" x14ac:dyDescent="0.2">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153"/>
      <c r="AK619" s="153"/>
      <c r="AM619" s="153"/>
      <c r="AN619" s="153"/>
    </row>
    <row r="620" spans="1:40" ht="12.75" customHeight="1" x14ac:dyDescent="0.2">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153"/>
      <c r="AK620" s="153"/>
      <c r="AM620" s="153"/>
      <c r="AN620" s="153"/>
    </row>
    <row r="621" spans="1:40" ht="12.75" customHeight="1" x14ac:dyDescent="0.2">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c r="AB621" s="153"/>
      <c r="AC621" s="153"/>
      <c r="AD621" s="153"/>
      <c r="AE621" s="153"/>
      <c r="AF621" s="153"/>
      <c r="AG621" s="153"/>
      <c r="AH621" s="153"/>
      <c r="AI621" s="153"/>
      <c r="AJ621" s="153"/>
      <c r="AK621" s="153"/>
      <c r="AM621" s="153"/>
      <c r="AN621" s="153"/>
    </row>
    <row r="622" spans="1:40" ht="12.75" customHeight="1" x14ac:dyDescent="0.2">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c r="AA622" s="153"/>
      <c r="AB622" s="153"/>
      <c r="AC622" s="153"/>
      <c r="AD622" s="153"/>
      <c r="AE622" s="153"/>
      <c r="AF622" s="153"/>
      <c r="AG622" s="153"/>
      <c r="AH622" s="153"/>
      <c r="AI622" s="153"/>
      <c r="AJ622" s="153"/>
      <c r="AK622" s="153"/>
      <c r="AM622" s="153"/>
      <c r="AN622" s="153"/>
    </row>
    <row r="623" spans="1:40" ht="12.75" customHeight="1" x14ac:dyDescent="0.2">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c r="AA623" s="153"/>
      <c r="AB623" s="153"/>
      <c r="AC623" s="153"/>
      <c r="AD623" s="153"/>
      <c r="AE623" s="153"/>
      <c r="AF623" s="153"/>
      <c r="AG623" s="153"/>
      <c r="AH623" s="153"/>
      <c r="AI623" s="153"/>
      <c r="AJ623" s="153"/>
      <c r="AK623" s="153"/>
      <c r="AM623" s="153"/>
      <c r="AN623" s="153"/>
    </row>
    <row r="624" spans="1:40" ht="12.75" customHeight="1" x14ac:dyDescent="0.2">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3"/>
      <c r="AM624" s="153"/>
      <c r="AN624" s="153"/>
    </row>
    <row r="625" spans="1:40" ht="12.75" customHeight="1" x14ac:dyDescent="0.2">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3"/>
      <c r="AM625" s="153"/>
      <c r="AN625" s="153"/>
    </row>
    <row r="626" spans="1:40" ht="12.75" customHeight="1" x14ac:dyDescent="0.2">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c r="AA626" s="153"/>
      <c r="AB626" s="153"/>
      <c r="AC626" s="153"/>
      <c r="AD626" s="153"/>
      <c r="AE626" s="153"/>
      <c r="AF626" s="153"/>
      <c r="AG626" s="153"/>
      <c r="AH626" s="153"/>
      <c r="AI626" s="153"/>
      <c r="AJ626" s="153"/>
      <c r="AK626" s="153"/>
      <c r="AM626" s="153"/>
      <c r="AN626" s="153"/>
    </row>
    <row r="627" spans="1:40" ht="12.75" customHeight="1" x14ac:dyDescent="0.2">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c r="AA627" s="153"/>
      <c r="AB627" s="153"/>
      <c r="AC627" s="153"/>
      <c r="AD627" s="153"/>
      <c r="AE627" s="153"/>
      <c r="AF627" s="153"/>
      <c r="AG627" s="153"/>
      <c r="AH627" s="153"/>
      <c r="AI627" s="153"/>
      <c r="AJ627" s="153"/>
      <c r="AK627" s="153"/>
      <c r="AM627" s="153"/>
      <c r="AN627" s="153"/>
    </row>
    <row r="628" spans="1:40" ht="12.75" customHeight="1" x14ac:dyDescent="0.2">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c r="AA628" s="153"/>
      <c r="AB628" s="153"/>
      <c r="AC628" s="153"/>
      <c r="AD628" s="153"/>
      <c r="AE628" s="153"/>
      <c r="AF628" s="153"/>
      <c r="AG628" s="153"/>
      <c r="AH628" s="153"/>
      <c r="AI628" s="153"/>
      <c r="AJ628" s="153"/>
      <c r="AK628" s="153"/>
      <c r="AM628" s="153"/>
      <c r="AN628" s="153"/>
    </row>
    <row r="629" spans="1:40" ht="12.75" customHeight="1" x14ac:dyDescent="0.2">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c r="AA629" s="153"/>
      <c r="AB629" s="153"/>
      <c r="AC629" s="153"/>
      <c r="AD629" s="153"/>
      <c r="AE629" s="153"/>
      <c r="AF629" s="153"/>
      <c r="AG629" s="153"/>
      <c r="AH629" s="153"/>
      <c r="AI629" s="153"/>
      <c r="AJ629" s="153"/>
      <c r="AK629" s="153"/>
      <c r="AM629" s="153"/>
      <c r="AN629" s="153"/>
    </row>
    <row r="630" spans="1:40" ht="12.75" customHeight="1" x14ac:dyDescent="0.2">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c r="AA630" s="153"/>
      <c r="AB630" s="153"/>
      <c r="AC630" s="153"/>
      <c r="AD630" s="153"/>
      <c r="AE630" s="153"/>
      <c r="AF630" s="153"/>
      <c r="AG630" s="153"/>
      <c r="AH630" s="153"/>
      <c r="AI630" s="153"/>
      <c r="AJ630" s="153"/>
      <c r="AK630" s="153"/>
      <c r="AM630" s="153"/>
      <c r="AN630" s="153"/>
    </row>
    <row r="631" spans="1:40" ht="12.75" customHeight="1" x14ac:dyDescent="0.2">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c r="AA631" s="153"/>
      <c r="AB631" s="153"/>
      <c r="AC631" s="153"/>
      <c r="AD631" s="153"/>
      <c r="AE631" s="153"/>
      <c r="AF631" s="153"/>
      <c r="AG631" s="153"/>
      <c r="AH631" s="153"/>
      <c r="AI631" s="153"/>
      <c r="AJ631" s="153"/>
      <c r="AK631" s="153"/>
      <c r="AM631" s="153"/>
      <c r="AN631" s="153"/>
    </row>
    <row r="632" spans="1:40" ht="12.75" customHeight="1" x14ac:dyDescent="0.2">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c r="AA632" s="153"/>
      <c r="AB632" s="153"/>
      <c r="AC632" s="153"/>
      <c r="AD632" s="153"/>
      <c r="AE632" s="153"/>
      <c r="AF632" s="153"/>
      <c r="AG632" s="153"/>
      <c r="AH632" s="153"/>
      <c r="AI632" s="153"/>
      <c r="AJ632" s="153"/>
      <c r="AK632" s="153"/>
      <c r="AM632" s="153"/>
      <c r="AN632" s="153"/>
    </row>
    <row r="633" spans="1:40" ht="12.75" customHeight="1" x14ac:dyDescent="0.2">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c r="AA633" s="153"/>
      <c r="AB633" s="153"/>
      <c r="AC633" s="153"/>
      <c r="AD633" s="153"/>
      <c r="AE633" s="153"/>
      <c r="AF633" s="153"/>
      <c r="AG633" s="153"/>
      <c r="AH633" s="153"/>
      <c r="AI633" s="153"/>
      <c r="AJ633" s="153"/>
      <c r="AK633" s="153"/>
      <c r="AM633" s="153"/>
      <c r="AN633" s="153"/>
    </row>
    <row r="634" spans="1:40" ht="12.75" customHeight="1" x14ac:dyDescent="0.2">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c r="AA634" s="153"/>
      <c r="AB634" s="153"/>
      <c r="AC634" s="153"/>
      <c r="AD634" s="153"/>
      <c r="AE634" s="153"/>
      <c r="AF634" s="153"/>
      <c r="AG634" s="153"/>
      <c r="AH634" s="153"/>
      <c r="AI634" s="153"/>
      <c r="AJ634" s="153"/>
      <c r="AK634" s="153"/>
      <c r="AM634" s="153"/>
      <c r="AN634" s="153"/>
    </row>
    <row r="635" spans="1:40" ht="12.75" customHeight="1" x14ac:dyDescent="0.2">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c r="AA635" s="153"/>
      <c r="AB635" s="153"/>
      <c r="AC635" s="153"/>
      <c r="AD635" s="153"/>
      <c r="AE635" s="153"/>
      <c r="AF635" s="153"/>
      <c r="AG635" s="153"/>
      <c r="AH635" s="153"/>
      <c r="AI635" s="153"/>
      <c r="AJ635" s="153"/>
      <c r="AK635" s="153"/>
      <c r="AM635" s="153"/>
      <c r="AN635" s="153"/>
    </row>
    <row r="636" spans="1:40" ht="12.75" customHeight="1" x14ac:dyDescent="0.2">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c r="AA636" s="153"/>
      <c r="AB636" s="153"/>
      <c r="AC636" s="153"/>
      <c r="AD636" s="153"/>
      <c r="AE636" s="153"/>
      <c r="AF636" s="153"/>
      <c r="AG636" s="153"/>
      <c r="AH636" s="153"/>
      <c r="AI636" s="153"/>
      <c r="AJ636" s="153"/>
      <c r="AK636" s="153"/>
      <c r="AM636" s="153"/>
      <c r="AN636" s="153"/>
    </row>
    <row r="637" spans="1:40" ht="12.75" customHeight="1" x14ac:dyDescent="0.2">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c r="AA637" s="153"/>
      <c r="AB637" s="153"/>
      <c r="AC637" s="153"/>
      <c r="AD637" s="153"/>
      <c r="AE637" s="153"/>
      <c r="AF637" s="153"/>
      <c r="AG637" s="153"/>
      <c r="AH637" s="153"/>
      <c r="AI637" s="153"/>
      <c r="AJ637" s="153"/>
      <c r="AK637" s="153"/>
      <c r="AM637" s="153"/>
      <c r="AN637" s="153"/>
    </row>
    <row r="638" spans="1:40" ht="12.75" customHeight="1" x14ac:dyDescent="0.2">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c r="AA638" s="153"/>
      <c r="AB638" s="153"/>
      <c r="AC638" s="153"/>
      <c r="AD638" s="153"/>
      <c r="AE638" s="153"/>
      <c r="AF638" s="153"/>
      <c r="AG638" s="153"/>
      <c r="AH638" s="153"/>
      <c r="AI638" s="153"/>
      <c r="AJ638" s="153"/>
      <c r="AK638" s="153"/>
      <c r="AM638" s="153"/>
      <c r="AN638" s="153"/>
    </row>
    <row r="639" spans="1:40" ht="12.75" customHeight="1" x14ac:dyDescent="0.2">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c r="AA639" s="153"/>
      <c r="AB639" s="153"/>
      <c r="AC639" s="153"/>
      <c r="AD639" s="153"/>
      <c r="AE639" s="153"/>
      <c r="AF639" s="153"/>
      <c r="AG639" s="153"/>
      <c r="AH639" s="153"/>
      <c r="AI639" s="153"/>
      <c r="AJ639" s="153"/>
      <c r="AK639" s="153"/>
      <c r="AM639" s="153"/>
      <c r="AN639" s="153"/>
    </row>
    <row r="640" spans="1:40" ht="12.75" customHeight="1" x14ac:dyDescent="0.2">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c r="AA640" s="153"/>
      <c r="AB640" s="153"/>
      <c r="AC640" s="153"/>
      <c r="AD640" s="153"/>
      <c r="AE640" s="153"/>
      <c r="AF640" s="153"/>
      <c r="AG640" s="153"/>
      <c r="AH640" s="153"/>
      <c r="AI640" s="153"/>
      <c r="AJ640" s="153"/>
      <c r="AK640" s="153"/>
      <c r="AM640" s="153"/>
      <c r="AN640" s="153"/>
    </row>
    <row r="641" spans="1:40" ht="12.75" customHeight="1" x14ac:dyDescent="0.2">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c r="AA641" s="153"/>
      <c r="AB641" s="153"/>
      <c r="AC641" s="153"/>
      <c r="AD641" s="153"/>
      <c r="AE641" s="153"/>
      <c r="AF641" s="153"/>
      <c r="AG641" s="153"/>
      <c r="AH641" s="153"/>
      <c r="AI641" s="153"/>
      <c r="AJ641" s="153"/>
      <c r="AK641" s="153"/>
      <c r="AM641" s="153"/>
      <c r="AN641" s="153"/>
    </row>
    <row r="642" spans="1:40" ht="12.75" customHeight="1" x14ac:dyDescent="0.2">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c r="AA642" s="153"/>
      <c r="AB642" s="153"/>
      <c r="AC642" s="153"/>
      <c r="AD642" s="153"/>
      <c r="AE642" s="153"/>
      <c r="AF642" s="153"/>
      <c r="AG642" s="153"/>
      <c r="AH642" s="153"/>
      <c r="AI642" s="153"/>
      <c r="AJ642" s="153"/>
      <c r="AK642" s="153"/>
      <c r="AM642" s="153"/>
      <c r="AN642" s="153"/>
    </row>
    <row r="643" spans="1:40" ht="12.75" customHeight="1" x14ac:dyDescent="0.2">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M643" s="153"/>
      <c r="AN643" s="153"/>
    </row>
    <row r="644" spans="1:40" ht="12.75" customHeight="1" x14ac:dyDescent="0.2">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M644" s="153"/>
      <c r="AN644" s="153"/>
    </row>
    <row r="645" spans="1:40" ht="12.75" customHeight="1" x14ac:dyDescent="0.2">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M645" s="153"/>
      <c r="AN645" s="153"/>
    </row>
    <row r="646" spans="1:40" ht="12.75" customHeight="1" x14ac:dyDescent="0.2">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c r="AA646" s="153"/>
      <c r="AB646" s="153"/>
      <c r="AC646" s="153"/>
      <c r="AD646" s="153"/>
      <c r="AE646" s="153"/>
      <c r="AF646" s="153"/>
      <c r="AG646" s="153"/>
      <c r="AH646" s="153"/>
      <c r="AI646" s="153"/>
      <c r="AJ646" s="153"/>
      <c r="AK646" s="153"/>
      <c r="AM646" s="153"/>
      <c r="AN646" s="153"/>
    </row>
    <row r="647" spans="1:40" ht="12.75" customHeight="1" x14ac:dyDescent="0.2">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c r="AA647" s="153"/>
      <c r="AB647" s="153"/>
      <c r="AC647" s="153"/>
      <c r="AD647" s="153"/>
      <c r="AE647" s="153"/>
      <c r="AF647" s="153"/>
      <c r="AG647" s="153"/>
      <c r="AH647" s="153"/>
      <c r="AI647" s="153"/>
      <c r="AJ647" s="153"/>
      <c r="AK647" s="153"/>
      <c r="AM647" s="153"/>
      <c r="AN647" s="153"/>
    </row>
    <row r="648" spans="1:40" ht="12.75" customHeight="1" x14ac:dyDescent="0.2">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c r="AA648" s="153"/>
      <c r="AB648" s="153"/>
      <c r="AC648" s="153"/>
      <c r="AD648" s="153"/>
      <c r="AE648" s="153"/>
      <c r="AF648" s="153"/>
      <c r="AG648" s="153"/>
      <c r="AH648" s="153"/>
      <c r="AI648" s="153"/>
      <c r="AJ648" s="153"/>
      <c r="AK648" s="153"/>
      <c r="AM648" s="153"/>
      <c r="AN648" s="153"/>
    </row>
    <row r="649" spans="1:40" ht="12.75" customHeight="1" x14ac:dyDescent="0.2">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c r="AA649" s="153"/>
      <c r="AB649" s="153"/>
      <c r="AC649" s="153"/>
      <c r="AD649" s="153"/>
      <c r="AE649" s="153"/>
      <c r="AF649" s="153"/>
      <c r="AG649" s="153"/>
      <c r="AH649" s="153"/>
      <c r="AI649" s="153"/>
      <c r="AJ649" s="153"/>
      <c r="AK649" s="153"/>
      <c r="AM649" s="153"/>
      <c r="AN649" s="153"/>
    </row>
    <row r="650" spans="1:40" ht="12.75" customHeight="1" x14ac:dyDescent="0.2">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c r="AA650" s="153"/>
      <c r="AB650" s="153"/>
      <c r="AC650" s="153"/>
      <c r="AD650" s="153"/>
      <c r="AE650" s="153"/>
      <c r="AF650" s="153"/>
      <c r="AG650" s="153"/>
      <c r="AH650" s="153"/>
      <c r="AI650" s="153"/>
      <c r="AJ650" s="153"/>
      <c r="AK650" s="153"/>
      <c r="AM650" s="153"/>
      <c r="AN650" s="153"/>
    </row>
    <row r="651" spans="1:40" ht="12.75" customHeight="1" x14ac:dyDescent="0.2">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c r="AA651" s="153"/>
      <c r="AB651" s="153"/>
      <c r="AC651" s="153"/>
      <c r="AD651" s="153"/>
      <c r="AE651" s="153"/>
      <c r="AF651" s="153"/>
      <c r="AG651" s="153"/>
      <c r="AH651" s="153"/>
      <c r="AI651" s="153"/>
      <c r="AJ651" s="153"/>
      <c r="AK651" s="153"/>
      <c r="AM651" s="153"/>
      <c r="AN651" s="153"/>
    </row>
    <row r="652" spans="1:40" ht="12.75" customHeight="1" x14ac:dyDescent="0.2">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c r="AB652" s="153"/>
      <c r="AC652" s="153"/>
      <c r="AD652" s="153"/>
      <c r="AE652" s="153"/>
      <c r="AF652" s="153"/>
      <c r="AG652" s="153"/>
      <c r="AH652" s="153"/>
      <c r="AI652" s="153"/>
      <c r="AJ652" s="153"/>
      <c r="AK652" s="153"/>
      <c r="AM652" s="153"/>
      <c r="AN652" s="153"/>
    </row>
    <row r="653" spans="1:40" ht="12.75" customHeight="1" x14ac:dyDescent="0.2">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153"/>
      <c r="AI653" s="153"/>
      <c r="AJ653" s="153"/>
      <c r="AK653" s="153"/>
      <c r="AM653" s="153"/>
      <c r="AN653" s="153"/>
    </row>
    <row r="654" spans="1:40" ht="12.75" customHeight="1" x14ac:dyDescent="0.2">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c r="AA654" s="153"/>
      <c r="AB654" s="153"/>
      <c r="AC654" s="153"/>
      <c r="AD654" s="153"/>
      <c r="AE654" s="153"/>
      <c r="AF654" s="153"/>
      <c r="AG654" s="153"/>
      <c r="AH654" s="153"/>
      <c r="AI654" s="153"/>
      <c r="AJ654" s="153"/>
      <c r="AK654" s="153"/>
      <c r="AM654" s="153"/>
      <c r="AN654" s="153"/>
    </row>
    <row r="655" spans="1:40" ht="12.75" customHeight="1" x14ac:dyDescent="0.2">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c r="AA655" s="153"/>
      <c r="AB655" s="153"/>
      <c r="AC655" s="153"/>
      <c r="AD655" s="153"/>
      <c r="AE655" s="153"/>
      <c r="AF655" s="153"/>
      <c r="AG655" s="153"/>
      <c r="AH655" s="153"/>
      <c r="AI655" s="153"/>
      <c r="AJ655" s="153"/>
      <c r="AK655" s="153"/>
      <c r="AM655" s="153"/>
      <c r="AN655" s="153"/>
    </row>
    <row r="656" spans="1:40" ht="12.75" customHeight="1" x14ac:dyDescent="0.2">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c r="AA656" s="153"/>
      <c r="AB656" s="153"/>
      <c r="AC656" s="153"/>
      <c r="AD656" s="153"/>
      <c r="AE656" s="153"/>
      <c r="AF656" s="153"/>
      <c r="AG656" s="153"/>
      <c r="AH656" s="153"/>
      <c r="AI656" s="153"/>
      <c r="AJ656" s="153"/>
      <c r="AK656" s="153"/>
      <c r="AM656" s="153"/>
      <c r="AN656" s="153"/>
    </row>
    <row r="657" spans="1:40" ht="12.75" customHeight="1" x14ac:dyDescent="0.2">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c r="AA657" s="153"/>
      <c r="AB657" s="153"/>
      <c r="AC657" s="153"/>
      <c r="AD657" s="153"/>
      <c r="AE657" s="153"/>
      <c r="AF657" s="153"/>
      <c r="AG657" s="153"/>
      <c r="AH657" s="153"/>
      <c r="AI657" s="153"/>
      <c r="AJ657" s="153"/>
      <c r="AK657" s="153"/>
      <c r="AM657" s="153"/>
      <c r="AN657" s="153"/>
    </row>
    <row r="658" spans="1:40" ht="12.75" customHeight="1" x14ac:dyDescent="0.2">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c r="AA658" s="153"/>
      <c r="AB658" s="153"/>
      <c r="AC658" s="153"/>
      <c r="AD658" s="153"/>
      <c r="AE658" s="153"/>
      <c r="AF658" s="153"/>
      <c r="AG658" s="153"/>
      <c r="AH658" s="153"/>
      <c r="AI658" s="153"/>
      <c r="AJ658" s="153"/>
      <c r="AK658" s="153"/>
      <c r="AM658" s="153"/>
      <c r="AN658" s="153"/>
    </row>
    <row r="659" spans="1:40" ht="12.75" customHeight="1" x14ac:dyDescent="0.2">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c r="AA659" s="153"/>
      <c r="AB659" s="153"/>
      <c r="AC659" s="153"/>
      <c r="AD659" s="153"/>
      <c r="AE659" s="153"/>
      <c r="AF659" s="153"/>
      <c r="AG659" s="153"/>
      <c r="AH659" s="153"/>
      <c r="AI659" s="153"/>
      <c r="AJ659" s="153"/>
      <c r="AK659" s="153"/>
      <c r="AM659" s="153"/>
      <c r="AN659" s="153"/>
    </row>
    <row r="660" spans="1:40" ht="12.75" customHeight="1" x14ac:dyDescent="0.2">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c r="AA660" s="153"/>
      <c r="AB660" s="153"/>
      <c r="AC660" s="153"/>
      <c r="AD660" s="153"/>
      <c r="AE660" s="153"/>
      <c r="AF660" s="153"/>
      <c r="AG660" s="153"/>
      <c r="AH660" s="153"/>
      <c r="AI660" s="153"/>
      <c r="AJ660" s="153"/>
      <c r="AK660" s="153"/>
      <c r="AM660" s="153"/>
      <c r="AN660" s="153"/>
    </row>
    <row r="661" spans="1:40" ht="12.75" customHeight="1" x14ac:dyDescent="0.2">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c r="AA661" s="153"/>
      <c r="AB661" s="153"/>
      <c r="AC661" s="153"/>
      <c r="AD661" s="153"/>
      <c r="AE661" s="153"/>
      <c r="AF661" s="153"/>
      <c r="AG661" s="153"/>
      <c r="AH661" s="153"/>
      <c r="AI661" s="153"/>
      <c r="AJ661" s="153"/>
      <c r="AK661" s="153"/>
      <c r="AM661" s="153"/>
      <c r="AN661" s="153"/>
    </row>
    <row r="662" spans="1:40" ht="12.75" customHeight="1" x14ac:dyDescent="0.2">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c r="AA662" s="153"/>
      <c r="AB662" s="153"/>
      <c r="AC662" s="153"/>
      <c r="AD662" s="153"/>
      <c r="AE662" s="153"/>
      <c r="AF662" s="153"/>
      <c r="AG662" s="153"/>
      <c r="AH662" s="153"/>
      <c r="AI662" s="153"/>
      <c r="AJ662" s="153"/>
      <c r="AK662" s="153"/>
      <c r="AM662" s="153"/>
      <c r="AN662" s="153"/>
    </row>
    <row r="663" spans="1:40" ht="12.75" customHeight="1" x14ac:dyDescent="0.2">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c r="AA663" s="153"/>
      <c r="AB663" s="153"/>
      <c r="AC663" s="153"/>
      <c r="AD663" s="153"/>
      <c r="AE663" s="153"/>
      <c r="AF663" s="153"/>
      <c r="AG663" s="153"/>
      <c r="AH663" s="153"/>
      <c r="AI663" s="153"/>
      <c r="AJ663" s="153"/>
      <c r="AK663" s="153"/>
      <c r="AM663" s="153"/>
      <c r="AN663" s="153"/>
    </row>
    <row r="664" spans="1:40" ht="12.75" customHeight="1" x14ac:dyDescent="0.2">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c r="AA664" s="153"/>
      <c r="AB664" s="153"/>
      <c r="AC664" s="153"/>
      <c r="AD664" s="153"/>
      <c r="AE664" s="153"/>
      <c r="AF664" s="153"/>
      <c r="AG664" s="153"/>
      <c r="AH664" s="153"/>
      <c r="AI664" s="153"/>
      <c r="AJ664" s="153"/>
      <c r="AK664" s="153"/>
      <c r="AM664" s="153"/>
      <c r="AN664" s="153"/>
    </row>
    <row r="665" spans="1:40" ht="12.75" customHeight="1" x14ac:dyDescent="0.2">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c r="AA665" s="153"/>
      <c r="AB665" s="153"/>
      <c r="AC665" s="153"/>
      <c r="AD665" s="153"/>
      <c r="AE665" s="153"/>
      <c r="AF665" s="153"/>
      <c r="AG665" s="153"/>
      <c r="AH665" s="153"/>
      <c r="AI665" s="153"/>
      <c r="AJ665" s="153"/>
      <c r="AK665" s="153"/>
      <c r="AM665" s="153"/>
      <c r="AN665" s="153"/>
    </row>
    <row r="666" spans="1:40" ht="12.75" customHeight="1" x14ac:dyDescent="0.2">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c r="AA666" s="153"/>
      <c r="AB666" s="153"/>
      <c r="AC666" s="153"/>
      <c r="AD666" s="153"/>
      <c r="AE666" s="153"/>
      <c r="AF666" s="153"/>
      <c r="AG666" s="153"/>
      <c r="AH666" s="153"/>
      <c r="AI666" s="153"/>
      <c r="AJ666" s="153"/>
      <c r="AK666" s="153"/>
      <c r="AM666" s="153"/>
      <c r="AN666" s="153"/>
    </row>
    <row r="667" spans="1:40" ht="12.75" customHeight="1" x14ac:dyDescent="0.2">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c r="AA667" s="153"/>
      <c r="AB667" s="153"/>
      <c r="AC667" s="153"/>
      <c r="AD667" s="153"/>
      <c r="AE667" s="153"/>
      <c r="AF667" s="153"/>
      <c r="AG667" s="153"/>
      <c r="AH667" s="153"/>
      <c r="AI667" s="153"/>
      <c r="AJ667" s="153"/>
      <c r="AK667" s="153"/>
      <c r="AM667" s="153"/>
      <c r="AN667" s="153"/>
    </row>
    <row r="668" spans="1:40" ht="12.75" customHeight="1" x14ac:dyDescent="0.2">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c r="AA668" s="153"/>
      <c r="AB668" s="153"/>
      <c r="AC668" s="153"/>
      <c r="AD668" s="153"/>
      <c r="AE668" s="153"/>
      <c r="AF668" s="153"/>
      <c r="AG668" s="153"/>
      <c r="AH668" s="153"/>
      <c r="AI668" s="153"/>
      <c r="AJ668" s="153"/>
      <c r="AK668" s="153"/>
      <c r="AM668" s="153"/>
      <c r="AN668" s="153"/>
    </row>
    <row r="669" spans="1:40" ht="12.75" customHeight="1" x14ac:dyDescent="0.2">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c r="AA669" s="153"/>
      <c r="AB669" s="153"/>
      <c r="AC669" s="153"/>
      <c r="AD669" s="153"/>
      <c r="AE669" s="153"/>
      <c r="AF669" s="153"/>
      <c r="AG669" s="153"/>
      <c r="AH669" s="153"/>
      <c r="AI669" s="153"/>
      <c r="AJ669" s="153"/>
      <c r="AK669" s="153"/>
      <c r="AM669" s="153"/>
      <c r="AN669" s="153"/>
    </row>
    <row r="670" spans="1:40" ht="12.75" customHeight="1" x14ac:dyDescent="0.2">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c r="AA670" s="153"/>
      <c r="AB670" s="153"/>
      <c r="AC670" s="153"/>
      <c r="AD670" s="153"/>
      <c r="AE670" s="153"/>
      <c r="AF670" s="153"/>
      <c r="AG670" s="153"/>
      <c r="AH670" s="153"/>
      <c r="AI670" s="153"/>
      <c r="AJ670" s="153"/>
      <c r="AK670" s="153"/>
      <c r="AM670" s="153"/>
      <c r="AN670" s="153"/>
    </row>
    <row r="671" spans="1:40" ht="12.75" customHeight="1" x14ac:dyDescent="0.2">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c r="AA671" s="153"/>
      <c r="AB671" s="153"/>
      <c r="AC671" s="153"/>
      <c r="AD671" s="153"/>
      <c r="AE671" s="153"/>
      <c r="AF671" s="153"/>
      <c r="AG671" s="153"/>
      <c r="AH671" s="153"/>
      <c r="AI671" s="153"/>
      <c r="AJ671" s="153"/>
      <c r="AK671" s="153"/>
      <c r="AM671" s="153"/>
      <c r="AN671" s="153"/>
    </row>
    <row r="672" spans="1:40" ht="12.75" customHeight="1" x14ac:dyDescent="0.2">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53"/>
      <c r="AJ672" s="153"/>
      <c r="AK672" s="153"/>
      <c r="AM672" s="153"/>
      <c r="AN672" s="153"/>
    </row>
    <row r="673" spans="1:40" ht="12.75" customHeight="1" x14ac:dyDescent="0.2">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c r="AA673" s="153"/>
      <c r="AB673" s="153"/>
      <c r="AC673" s="153"/>
      <c r="AD673" s="153"/>
      <c r="AE673" s="153"/>
      <c r="AF673" s="153"/>
      <c r="AG673" s="153"/>
      <c r="AH673" s="153"/>
      <c r="AI673" s="153"/>
      <c r="AJ673" s="153"/>
      <c r="AK673" s="153"/>
      <c r="AM673" s="153"/>
      <c r="AN673" s="153"/>
    </row>
    <row r="674" spans="1:40" ht="12.75" customHeight="1" x14ac:dyDescent="0.2">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53"/>
      <c r="AJ674" s="153"/>
      <c r="AK674" s="153"/>
      <c r="AM674" s="153"/>
      <c r="AN674" s="153"/>
    </row>
    <row r="675" spans="1:40" ht="12.75" customHeight="1" x14ac:dyDescent="0.2">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c r="AA675" s="153"/>
      <c r="AB675" s="153"/>
      <c r="AC675" s="153"/>
      <c r="AD675" s="153"/>
      <c r="AE675" s="153"/>
      <c r="AF675" s="153"/>
      <c r="AG675" s="153"/>
      <c r="AH675" s="153"/>
      <c r="AI675" s="153"/>
      <c r="AJ675" s="153"/>
      <c r="AK675" s="153"/>
      <c r="AM675" s="153"/>
      <c r="AN675" s="153"/>
    </row>
    <row r="676" spans="1:40" ht="12.75" customHeight="1" x14ac:dyDescent="0.2">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c r="AA676" s="153"/>
      <c r="AB676" s="153"/>
      <c r="AC676" s="153"/>
      <c r="AD676" s="153"/>
      <c r="AE676" s="153"/>
      <c r="AF676" s="153"/>
      <c r="AG676" s="153"/>
      <c r="AH676" s="153"/>
      <c r="AI676" s="153"/>
      <c r="AJ676" s="153"/>
      <c r="AK676" s="153"/>
      <c r="AM676" s="153"/>
      <c r="AN676" s="153"/>
    </row>
    <row r="677" spans="1:40" ht="12.75" customHeight="1" x14ac:dyDescent="0.2">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c r="AA677" s="153"/>
      <c r="AB677" s="153"/>
      <c r="AC677" s="153"/>
      <c r="AD677" s="153"/>
      <c r="AE677" s="153"/>
      <c r="AF677" s="153"/>
      <c r="AG677" s="153"/>
      <c r="AH677" s="153"/>
      <c r="AI677" s="153"/>
      <c r="AJ677" s="153"/>
      <c r="AK677" s="153"/>
      <c r="AM677" s="153"/>
      <c r="AN677" s="153"/>
    </row>
    <row r="678" spans="1:40" ht="12.75" customHeight="1" x14ac:dyDescent="0.2">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3"/>
      <c r="AM678" s="153"/>
      <c r="AN678" s="153"/>
    </row>
    <row r="679" spans="1:40" ht="12.75" customHeight="1" x14ac:dyDescent="0.2">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c r="AB679" s="153"/>
      <c r="AC679" s="153"/>
      <c r="AD679" s="153"/>
      <c r="AE679" s="153"/>
      <c r="AF679" s="153"/>
      <c r="AG679" s="153"/>
      <c r="AH679" s="153"/>
      <c r="AI679" s="153"/>
      <c r="AJ679" s="153"/>
      <c r="AK679" s="153"/>
      <c r="AM679" s="153"/>
      <c r="AN679" s="153"/>
    </row>
    <row r="680" spans="1:40" ht="12.75" customHeight="1" x14ac:dyDescent="0.2">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M680" s="153"/>
      <c r="AN680" s="153"/>
    </row>
    <row r="681" spans="1:40" ht="12.75" customHeight="1" x14ac:dyDescent="0.2">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c r="AA681" s="153"/>
      <c r="AB681" s="153"/>
      <c r="AC681" s="153"/>
      <c r="AD681" s="153"/>
      <c r="AE681" s="153"/>
      <c r="AF681" s="153"/>
      <c r="AG681" s="153"/>
      <c r="AH681" s="153"/>
      <c r="AI681" s="153"/>
      <c r="AJ681" s="153"/>
      <c r="AK681" s="153"/>
      <c r="AM681" s="153"/>
      <c r="AN681" s="153"/>
    </row>
    <row r="682" spans="1:40" ht="12.75" customHeight="1" x14ac:dyDescent="0.2">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c r="AA682" s="153"/>
      <c r="AB682" s="153"/>
      <c r="AC682" s="153"/>
      <c r="AD682" s="153"/>
      <c r="AE682" s="153"/>
      <c r="AF682" s="153"/>
      <c r="AG682" s="153"/>
      <c r="AH682" s="153"/>
      <c r="AI682" s="153"/>
      <c r="AJ682" s="153"/>
      <c r="AK682" s="153"/>
      <c r="AM682" s="153"/>
      <c r="AN682" s="153"/>
    </row>
    <row r="683" spans="1:40" ht="12.75" customHeight="1" x14ac:dyDescent="0.2">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c r="AA683" s="153"/>
      <c r="AB683" s="153"/>
      <c r="AC683" s="153"/>
      <c r="AD683" s="153"/>
      <c r="AE683" s="153"/>
      <c r="AF683" s="153"/>
      <c r="AG683" s="153"/>
      <c r="AH683" s="153"/>
      <c r="AI683" s="153"/>
      <c r="AJ683" s="153"/>
      <c r="AK683" s="153"/>
      <c r="AM683" s="153"/>
      <c r="AN683" s="153"/>
    </row>
    <row r="684" spans="1:40" ht="12.75" customHeight="1" x14ac:dyDescent="0.2">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c r="AA684" s="153"/>
      <c r="AB684" s="153"/>
      <c r="AC684" s="153"/>
      <c r="AD684" s="153"/>
      <c r="AE684" s="153"/>
      <c r="AF684" s="153"/>
      <c r="AG684" s="153"/>
      <c r="AH684" s="153"/>
      <c r="AI684" s="153"/>
      <c r="AJ684" s="153"/>
      <c r="AK684" s="153"/>
      <c r="AM684" s="153"/>
      <c r="AN684" s="153"/>
    </row>
    <row r="685" spans="1:40" ht="12.75" customHeight="1" x14ac:dyDescent="0.2">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c r="AA685" s="153"/>
      <c r="AB685" s="153"/>
      <c r="AC685" s="153"/>
      <c r="AD685" s="153"/>
      <c r="AE685" s="153"/>
      <c r="AF685" s="153"/>
      <c r="AG685" s="153"/>
      <c r="AH685" s="153"/>
      <c r="AI685" s="153"/>
      <c r="AJ685" s="153"/>
      <c r="AK685" s="153"/>
      <c r="AM685" s="153"/>
      <c r="AN685" s="153"/>
    </row>
    <row r="686" spans="1:40" ht="12.75" customHeight="1" x14ac:dyDescent="0.2">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c r="AA686" s="153"/>
      <c r="AB686" s="153"/>
      <c r="AC686" s="153"/>
      <c r="AD686" s="153"/>
      <c r="AE686" s="153"/>
      <c r="AF686" s="153"/>
      <c r="AG686" s="153"/>
      <c r="AH686" s="153"/>
      <c r="AI686" s="153"/>
      <c r="AJ686" s="153"/>
      <c r="AK686" s="153"/>
      <c r="AM686" s="153"/>
      <c r="AN686" s="153"/>
    </row>
    <row r="687" spans="1:40" ht="12.75" customHeight="1" x14ac:dyDescent="0.2">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c r="AA687" s="153"/>
      <c r="AB687" s="153"/>
      <c r="AC687" s="153"/>
      <c r="AD687" s="153"/>
      <c r="AE687" s="153"/>
      <c r="AF687" s="153"/>
      <c r="AG687" s="153"/>
      <c r="AH687" s="153"/>
      <c r="AI687" s="153"/>
      <c r="AJ687" s="153"/>
      <c r="AK687" s="153"/>
      <c r="AM687" s="153"/>
      <c r="AN687" s="153"/>
    </row>
    <row r="688" spans="1:40" ht="12.75" customHeight="1" x14ac:dyDescent="0.2">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c r="AA688" s="153"/>
      <c r="AB688" s="153"/>
      <c r="AC688" s="153"/>
      <c r="AD688" s="153"/>
      <c r="AE688" s="153"/>
      <c r="AF688" s="153"/>
      <c r="AG688" s="153"/>
      <c r="AH688" s="153"/>
      <c r="AI688" s="153"/>
      <c r="AJ688" s="153"/>
      <c r="AK688" s="153"/>
      <c r="AM688" s="153"/>
      <c r="AN688" s="153"/>
    </row>
    <row r="689" spans="1:40" ht="12.75" customHeight="1" x14ac:dyDescent="0.2">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c r="AA689" s="153"/>
      <c r="AB689" s="153"/>
      <c r="AC689" s="153"/>
      <c r="AD689" s="153"/>
      <c r="AE689" s="153"/>
      <c r="AF689" s="153"/>
      <c r="AG689" s="153"/>
      <c r="AH689" s="153"/>
      <c r="AI689" s="153"/>
      <c r="AJ689" s="153"/>
      <c r="AK689" s="153"/>
      <c r="AM689" s="153"/>
      <c r="AN689" s="153"/>
    </row>
    <row r="690" spans="1:40" ht="12.75" customHeight="1" x14ac:dyDescent="0.2">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c r="AA690" s="153"/>
      <c r="AB690" s="153"/>
      <c r="AC690" s="153"/>
      <c r="AD690" s="153"/>
      <c r="AE690" s="153"/>
      <c r="AF690" s="153"/>
      <c r="AG690" s="153"/>
      <c r="AH690" s="153"/>
      <c r="AI690" s="153"/>
      <c r="AJ690" s="153"/>
      <c r="AK690" s="153"/>
      <c r="AM690" s="153"/>
      <c r="AN690" s="153"/>
    </row>
    <row r="691" spans="1:40" ht="12.75" customHeight="1" x14ac:dyDescent="0.2">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c r="AA691" s="153"/>
      <c r="AB691" s="153"/>
      <c r="AC691" s="153"/>
      <c r="AD691" s="153"/>
      <c r="AE691" s="153"/>
      <c r="AF691" s="153"/>
      <c r="AG691" s="153"/>
      <c r="AH691" s="153"/>
      <c r="AI691" s="153"/>
      <c r="AJ691" s="153"/>
      <c r="AK691" s="153"/>
      <c r="AM691" s="153"/>
      <c r="AN691" s="153"/>
    </row>
    <row r="692" spans="1:40" ht="12.75" customHeight="1" x14ac:dyDescent="0.2">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c r="AA692" s="153"/>
      <c r="AB692" s="153"/>
      <c r="AC692" s="153"/>
      <c r="AD692" s="153"/>
      <c r="AE692" s="153"/>
      <c r="AF692" s="153"/>
      <c r="AG692" s="153"/>
      <c r="AH692" s="153"/>
      <c r="AI692" s="153"/>
      <c r="AJ692" s="153"/>
      <c r="AK692" s="153"/>
      <c r="AM692" s="153"/>
      <c r="AN692" s="153"/>
    </row>
    <row r="693" spans="1:40" ht="12.75" customHeight="1" x14ac:dyDescent="0.2">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c r="AA693" s="153"/>
      <c r="AB693" s="153"/>
      <c r="AC693" s="153"/>
      <c r="AD693" s="153"/>
      <c r="AE693" s="153"/>
      <c r="AF693" s="153"/>
      <c r="AG693" s="153"/>
      <c r="AH693" s="153"/>
      <c r="AI693" s="153"/>
      <c r="AJ693" s="153"/>
      <c r="AK693" s="153"/>
      <c r="AM693" s="153"/>
      <c r="AN693" s="153"/>
    </row>
    <row r="694" spans="1:40" ht="12.75" customHeight="1" x14ac:dyDescent="0.2">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c r="AA694" s="153"/>
      <c r="AB694" s="153"/>
      <c r="AC694" s="153"/>
      <c r="AD694" s="153"/>
      <c r="AE694" s="153"/>
      <c r="AF694" s="153"/>
      <c r="AG694" s="153"/>
      <c r="AH694" s="153"/>
      <c r="AI694" s="153"/>
      <c r="AJ694" s="153"/>
      <c r="AK694" s="153"/>
      <c r="AM694" s="153"/>
      <c r="AN694" s="153"/>
    </row>
    <row r="695" spans="1:40" ht="12.75" customHeight="1" x14ac:dyDescent="0.2">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c r="AA695" s="153"/>
      <c r="AB695" s="153"/>
      <c r="AC695" s="153"/>
      <c r="AD695" s="153"/>
      <c r="AE695" s="153"/>
      <c r="AF695" s="153"/>
      <c r="AG695" s="153"/>
      <c r="AH695" s="153"/>
      <c r="AI695" s="153"/>
      <c r="AJ695" s="153"/>
      <c r="AK695" s="153"/>
      <c r="AM695" s="153"/>
      <c r="AN695" s="153"/>
    </row>
    <row r="696" spans="1:40" ht="12.75" customHeight="1" x14ac:dyDescent="0.2">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c r="AA696" s="153"/>
      <c r="AB696" s="153"/>
      <c r="AC696" s="153"/>
      <c r="AD696" s="153"/>
      <c r="AE696" s="153"/>
      <c r="AF696" s="153"/>
      <c r="AG696" s="153"/>
      <c r="AH696" s="153"/>
      <c r="AI696" s="153"/>
      <c r="AJ696" s="153"/>
      <c r="AK696" s="153"/>
      <c r="AM696" s="153"/>
      <c r="AN696" s="153"/>
    </row>
    <row r="697" spans="1:40" ht="12.75" customHeight="1" x14ac:dyDescent="0.2">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M697" s="153"/>
      <c r="AN697" s="153"/>
    </row>
    <row r="698" spans="1:40" ht="12.75" customHeight="1" x14ac:dyDescent="0.2">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M698" s="153"/>
      <c r="AN698" s="153"/>
    </row>
    <row r="699" spans="1:40" ht="12.75" customHeight="1" x14ac:dyDescent="0.2">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c r="AA699" s="153"/>
      <c r="AB699" s="153"/>
      <c r="AC699" s="153"/>
      <c r="AD699" s="153"/>
      <c r="AE699" s="153"/>
      <c r="AF699" s="153"/>
      <c r="AG699" s="153"/>
      <c r="AH699" s="153"/>
      <c r="AI699" s="153"/>
      <c r="AJ699" s="153"/>
      <c r="AK699" s="153"/>
      <c r="AM699" s="153"/>
      <c r="AN699" s="153"/>
    </row>
    <row r="700" spans="1:40" ht="12.75" customHeight="1" x14ac:dyDescent="0.2">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c r="AA700" s="153"/>
      <c r="AB700" s="153"/>
      <c r="AC700" s="153"/>
      <c r="AD700" s="153"/>
      <c r="AE700" s="153"/>
      <c r="AF700" s="153"/>
      <c r="AG700" s="153"/>
      <c r="AH700" s="153"/>
      <c r="AI700" s="153"/>
      <c r="AJ700" s="153"/>
      <c r="AK700" s="153"/>
      <c r="AM700" s="153"/>
      <c r="AN700" s="153"/>
    </row>
    <row r="701" spans="1:40" ht="12.75" customHeight="1" x14ac:dyDescent="0.2">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c r="AA701" s="153"/>
      <c r="AB701" s="153"/>
      <c r="AC701" s="153"/>
      <c r="AD701" s="153"/>
      <c r="AE701" s="153"/>
      <c r="AF701" s="153"/>
      <c r="AG701" s="153"/>
      <c r="AH701" s="153"/>
      <c r="AI701" s="153"/>
      <c r="AJ701" s="153"/>
      <c r="AK701" s="153"/>
      <c r="AM701" s="153"/>
      <c r="AN701" s="153"/>
    </row>
    <row r="702" spans="1:40" ht="12.75" customHeight="1" x14ac:dyDescent="0.2">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c r="AA702" s="153"/>
      <c r="AB702" s="153"/>
      <c r="AC702" s="153"/>
      <c r="AD702" s="153"/>
      <c r="AE702" s="153"/>
      <c r="AF702" s="153"/>
      <c r="AG702" s="153"/>
      <c r="AH702" s="153"/>
      <c r="AI702" s="153"/>
      <c r="AJ702" s="153"/>
      <c r="AK702" s="153"/>
      <c r="AM702" s="153"/>
      <c r="AN702" s="153"/>
    </row>
    <row r="703" spans="1:40" ht="12.75" customHeight="1" x14ac:dyDescent="0.2">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c r="AA703" s="153"/>
      <c r="AB703" s="153"/>
      <c r="AC703" s="153"/>
      <c r="AD703" s="153"/>
      <c r="AE703" s="153"/>
      <c r="AF703" s="153"/>
      <c r="AG703" s="153"/>
      <c r="AH703" s="153"/>
      <c r="AI703" s="153"/>
      <c r="AJ703" s="153"/>
      <c r="AK703" s="153"/>
      <c r="AM703" s="153"/>
      <c r="AN703" s="153"/>
    </row>
    <row r="704" spans="1:40" ht="12.75" customHeight="1" x14ac:dyDescent="0.2">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c r="AA704" s="153"/>
      <c r="AB704" s="153"/>
      <c r="AC704" s="153"/>
      <c r="AD704" s="153"/>
      <c r="AE704" s="153"/>
      <c r="AF704" s="153"/>
      <c r="AG704" s="153"/>
      <c r="AH704" s="153"/>
      <c r="AI704" s="153"/>
      <c r="AJ704" s="153"/>
      <c r="AK704" s="153"/>
      <c r="AM704" s="153"/>
      <c r="AN704" s="153"/>
    </row>
    <row r="705" spans="1:40" ht="12.75" customHeight="1" x14ac:dyDescent="0.2">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c r="AA705" s="153"/>
      <c r="AB705" s="153"/>
      <c r="AC705" s="153"/>
      <c r="AD705" s="153"/>
      <c r="AE705" s="153"/>
      <c r="AF705" s="153"/>
      <c r="AG705" s="153"/>
      <c r="AH705" s="153"/>
      <c r="AI705" s="153"/>
      <c r="AJ705" s="153"/>
      <c r="AK705" s="153"/>
      <c r="AM705" s="153"/>
      <c r="AN705" s="153"/>
    </row>
    <row r="706" spans="1:40" ht="12.75" customHeight="1" x14ac:dyDescent="0.2">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c r="AA706" s="153"/>
      <c r="AB706" s="153"/>
      <c r="AC706" s="153"/>
      <c r="AD706" s="153"/>
      <c r="AE706" s="153"/>
      <c r="AF706" s="153"/>
      <c r="AG706" s="153"/>
      <c r="AH706" s="153"/>
      <c r="AI706" s="153"/>
      <c r="AJ706" s="153"/>
      <c r="AK706" s="153"/>
      <c r="AM706" s="153"/>
      <c r="AN706" s="153"/>
    </row>
    <row r="707" spans="1:40" ht="12.75" customHeight="1" x14ac:dyDescent="0.2">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c r="AA707" s="153"/>
      <c r="AB707" s="153"/>
      <c r="AC707" s="153"/>
      <c r="AD707" s="153"/>
      <c r="AE707" s="153"/>
      <c r="AF707" s="153"/>
      <c r="AG707" s="153"/>
      <c r="AH707" s="153"/>
      <c r="AI707" s="153"/>
      <c r="AJ707" s="153"/>
      <c r="AK707" s="153"/>
      <c r="AM707" s="153"/>
      <c r="AN707" s="153"/>
    </row>
    <row r="708" spans="1:40" ht="12.75" customHeight="1" x14ac:dyDescent="0.2">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c r="AA708" s="153"/>
      <c r="AB708" s="153"/>
      <c r="AC708" s="153"/>
      <c r="AD708" s="153"/>
      <c r="AE708" s="153"/>
      <c r="AF708" s="153"/>
      <c r="AG708" s="153"/>
      <c r="AH708" s="153"/>
      <c r="AI708" s="153"/>
      <c r="AJ708" s="153"/>
      <c r="AK708" s="153"/>
      <c r="AM708" s="153"/>
      <c r="AN708" s="153"/>
    </row>
    <row r="709" spans="1:40" ht="12.75" customHeight="1" x14ac:dyDescent="0.2">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c r="AA709" s="153"/>
      <c r="AB709" s="153"/>
      <c r="AC709" s="153"/>
      <c r="AD709" s="153"/>
      <c r="AE709" s="153"/>
      <c r="AF709" s="153"/>
      <c r="AG709" s="153"/>
      <c r="AH709" s="153"/>
      <c r="AI709" s="153"/>
      <c r="AJ709" s="153"/>
      <c r="AK709" s="153"/>
      <c r="AM709" s="153"/>
      <c r="AN709" s="153"/>
    </row>
    <row r="710" spans="1:40" ht="12.75" customHeight="1" x14ac:dyDescent="0.2">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c r="AA710" s="153"/>
      <c r="AB710" s="153"/>
      <c r="AC710" s="153"/>
      <c r="AD710" s="153"/>
      <c r="AE710" s="153"/>
      <c r="AF710" s="153"/>
      <c r="AG710" s="153"/>
      <c r="AH710" s="153"/>
      <c r="AI710" s="153"/>
      <c r="AJ710" s="153"/>
      <c r="AK710" s="153"/>
      <c r="AM710" s="153"/>
      <c r="AN710" s="153"/>
    </row>
    <row r="711" spans="1:40" ht="12.75" customHeight="1" x14ac:dyDescent="0.2">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c r="AA711" s="153"/>
      <c r="AB711" s="153"/>
      <c r="AC711" s="153"/>
      <c r="AD711" s="153"/>
      <c r="AE711" s="153"/>
      <c r="AF711" s="153"/>
      <c r="AG711" s="153"/>
      <c r="AH711" s="153"/>
      <c r="AI711" s="153"/>
      <c r="AJ711" s="153"/>
      <c r="AK711" s="153"/>
      <c r="AM711" s="153"/>
      <c r="AN711" s="153"/>
    </row>
    <row r="712" spans="1:40" ht="12.75" customHeight="1" x14ac:dyDescent="0.2">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c r="AA712" s="153"/>
      <c r="AB712" s="153"/>
      <c r="AC712" s="153"/>
      <c r="AD712" s="153"/>
      <c r="AE712" s="153"/>
      <c r="AF712" s="153"/>
      <c r="AG712" s="153"/>
      <c r="AH712" s="153"/>
      <c r="AI712" s="153"/>
      <c r="AJ712" s="153"/>
      <c r="AK712" s="153"/>
      <c r="AM712" s="153"/>
      <c r="AN712" s="153"/>
    </row>
    <row r="713" spans="1:40" ht="12.75" customHeight="1" x14ac:dyDescent="0.2">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3"/>
      <c r="AD713" s="153"/>
      <c r="AE713" s="153"/>
      <c r="AF713" s="153"/>
      <c r="AG713" s="153"/>
      <c r="AH713" s="153"/>
      <c r="AI713" s="153"/>
      <c r="AJ713" s="153"/>
      <c r="AK713" s="153"/>
      <c r="AM713" s="153"/>
      <c r="AN713" s="153"/>
    </row>
    <row r="714" spans="1:40" ht="12.75" customHeight="1" x14ac:dyDescent="0.2">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c r="AA714" s="153"/>
      <c r="AB714" s="153"/>
      <c r="AC714" s="153"/>
      <c r="AD714" s="153"/>
      <c r="AE714" s="153"/>
      <c r="AF714" s="153"/>
      <c r="AG714" s="153"/>
      <c r="AH714" s="153"/>
      <c r="AI714" s="153"/>
      <c r="AJ714" s="153"/>
      <c r="AK714" s="153"/>
      <c r="AM714" s="153"/>
      <c r="AN714" s="153"/>
    </row>
    <row r="715" spans="1:40" ht="12.75" customHeight="1" x14ac:dyDescent="0.2">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c r="AA715" s="153"/>
      <c r="AB715" s="153"/>
      <c r="AC715" s="153"/>
      <c r="AD715" s="153"/>
      <c r="AE715" s="153"/>
      <c r="AF715" s="153"/>
      <c r="AG715" s="153"/>
      <c r="AH715" s="153"/>
      <c r="AI715" s="153"/>
      <c r="AJ715" s="153"/>
      <c r="AK715" s="153"/>
      <c r="AM715" s="153"/>
      <c r="AN715" s="153"/>
    </row>
    <row r="716" spans="1:40" ht="12.75" customHeight="1" x14ac:dyDescent="0.2">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c r="AA716" s="153"/>
      <c r="AB716" s="153"/>
      <c r="AC716" s="153"/>
      <c r="AD716" s="153"/>
      <c r="AE716" s="153"/>
      <c r="AF716" s="153"/>
      <c r="AG716" s="153"/>
      <c r="AH716" s="153"/>
      <c r="AI716" s="153"/>
      <c r="AJ716" s="153"/>
      <c r="AK716" s="153"/>
      <c r="AM716" s="153"/>
      <c r="AN716" s="153"/>
    </row>
    <row r="717" spans="1:40" ht="12.75" customHeight="1" x14ac:dyDescent="0.2">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c r="AA717" s="153"/>
      <c r="AB717" s="153"/>
      <c r="AC717" s="153"/>
      <c r="AD717" s="153"/>
      <c r="AE717" s="153"/>
      <c r="AF717" s="153"/>
      <c r="AG717" s="153"/>
      <c r="AH717" s="153"/>
      <c r="AI717" s="153"/>
      <c r="AJ717" s="153"/>
      <c r="AK717" s="153"/>
      <c r="AM717" s="153"/>
      <c r="AN717" s="153"/>
    </row>
    <row r="718" spans="1:40" ht="12.75" customHeight="1" x14ac:dyDescent="0.2">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c r="AA718" s="153"/>
      <c r="AB718" s="153"/>
      <c r="AC718" s="153"/>
      <c r="AD718" s="153"/>
      <c r="AE718" s="153"/>
      <c r="AF718" s="153"/>
      <c r="AG718" s="153"/>
      <c r="AH718" s="153"/>
      <c r="AI718" s="153"/>
      <c r="AJ718" s="153"/>
      <c r="AK718" s="153"/>
      <c r="AM718" s="153"/>
      <c r="AN718" s="153"/>
    </row>
    <row r="719" spans="1:40" ht="12.75" customHeight="1" x14ac:dyDescent="0.2">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c r="AA719" s="153"/>
      <c r="AB719" s="153"/>
      <c r="AC719" s="153"/>
      <c r="AD719" s="153"/>
      <c r="AE719" s="153"/>
      <c r="AF719" s="153"/>
      <c r="AG719" s="153"/>
      <c r="AH719" s="153"/>
      <c r="AI719" s="153"/>
      <c r="AJ719" s="153"/>
      <c r="AK719" s="153"/>
      <c r="AM719" s="153"/>
      <c r="AN719" s="153"/>
    </row>
    <row r="720" spans="1:40" ht="12.75" customHeight="1" x14ac:dyDescent="0.2">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c r="AA720" s="153"/>
      <c r="AB720" s="153"/>
      <c r="AC720" s="153"/>
      <c r="AD720" s="153"/>
      <c r="AE720" s="153"/>
      <c r="AF720" s="153"/>
      <c r="AG720" s="153"/>
      <c r="AH720" s="153"/>
      <c r="AI720" s="153"/>
      <c r="AJ720" s="153"/>
      <c r="AK720" s="153"/>
      <c r="AM720" s="153"/>
      <c r="AN720" s="153"/>
    </row>
    <row r="721" spans="1:40" ht="12.75" customHeight="1" x14ac:dyDescent="0.2">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c r="AA721" s="153"/>
      <c r="AB721" s="153"/>
      <c r="AC721" s="153"/>
      <c r="AD721" s="153"/>
      <c r="AE721" s="153"/>
      <c r="AF721" s="153"/>
      <c r="AG721" s="153"/>
      <c r="AH721" s="153"/>
      <c r="AI721" s="153"/>
      <c r="AJ721" s="153"/>
      <c r="AK721" s="153"/>
      <c r="AM721" s="153"/>
      <c r="AN721" s="153"/>
    </row>
    <row r="722" spans="1:40" ht="12.75" customHeight="1" x14ac:dyDescent="0.2">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c r="AA722" s="153"/>
      <c r="AB722" s="153"/>
      <c r="AC722" s="153"/>
      <c r="AD722" s="153"/>
      <c r="AE722" s="153"/>
      <c r="AF722" s="153"/>
      <c r="AG722" s="153"/>
      <c r="AH722" s="153"/>
      <c r="AI722" s="153"/>
      <c r="AJ722" s="153"/>
      <c r="AK722" s="153"/>
      <c r="AM722" s="153"/>
      <c r="AN722" s="153"/>
    </row>
    <row r="723" spans="1:40" ht="12.75" customHeight="1" x14ac:dyDescent="0.2">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c r="AA723" s="153"/>
      <c r="AB723" s="153"/>
      <c r="AC723" s="153"/>
      <c r="AD723" s="153"/>
      <c r="AE723" s="153"/>
      <c r="AF723" s="153"/>
      <c r="AG723" s="153"/>
      <c r="AH723" s="153"/>
      <c r="AI723" s="153"/>
      <c r="AJ723" s="153"/>
      <c r="AK723" s="153"/>
      <c r="AM723" s="153"/>
      <c r="AN723" s="153"/>
    </row>
    <row r="724" spans="1:40" ht="12.75" customHeight="1" x14ac:dyDescent="0.2">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c r="AA724" s="153"/>
      <c r="AB724" s="153"/>
      <c r="AC724" s="153"/>
      <c r="AD724" s="153"/>
      <c r="AE724" s="153"/>
      <c r="AF724" s="153"/>
      <c r="AG724" s="153"/>
      <c r="AH724" s="153"/>
      <c r="AI724" s="153"/>
      <c r="AJ724" s="153"/>
      <c r="AK724" s="153"/>
      <c r="AM724" s="153"/>
      <c r="AN724" s="153"/>
    </row>
    <row r="725" spans="1:40" ht="12.75" customHeight="1" x14ac:dyDescent="0.2">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c r="AA725" s="153"/>
      <c r="AB725" s="153"/>
      <c r="AC725" s="153"/>
      <c r="AD725" s="153"/>
      <c r="AE725" s="153"/>
      <c r="AF725" s="153"/>
      <c r="AG725" s="153"/>
      <c r="AH725" s="153"/>
      <c r="AI725" s="153"/>
      <c r="AJ725" s="153"/>
      <c r="AK725" s="153"/>
      <c r="AM725" s="153"/>
      <c r="AN725" s="153"/>
    </row>
    <row r="726" spans="1:40" ht="12.75" customHeight="1" x14ac:dyDescent="0.2">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c r="AA726" s="153"/>
      <c r="AB726" s="153"/>
      <c r="AC726" s="153"/>
      <c r="AD726" s="153"/>
      <c r="AE726" s="153"/>
      <c r="AF726" s="153"/>
      <c r="AG726" s="153"/>
      <c r="AH726" s="153"/>
      <c r="AI726" s="153"/>
      <c r="AJ726" s="153"/>
      <c r="AK726" s="153"/>
      <c r="AM726" s="153"/>
      <c r="AN726" s="153"/>
    </row>
    <row r="727" spans="1:40" ht="12.75" customHeight="1" x14ac:dyDescent="0.2">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c r="AA727" s="153"/>
      <c r="AB727" s="153"/>
      <c r="AC727" s="153"/>
      <c r="AD727" s="153"/>
      <c r="AE727" s="153"/>
      <c r="AF727" s="153"/>
      <c r="AG727" s="153"/>
      <c r="AH727" s="153"/>
      <c r="AI727" s="153"/>
      <c r="AJ727" s="153"/>
      <c r="AK727" s="153"/>
      <c r="AM727" s="153"/>
      <c r="AN727" s="153"/>
    </row>
    <row r="728" spans="1:40" ht="12.75" customHeight="1" x14ac:dyDescent="0.2">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c r="AA728" s="153"/>
      <c r="AB728" s="153"/>
      <c r="AC728" s="153"/>
      <c r="AD728" s="153"/>
      <c r="AE728" s="153"/>
      <c r="AF728" s="153"/>
      <c r="AG728" s="153"/>
      <c r="AH728" s="153"/>
      <c r="AI728" s="153"/>
      <c r="AJ728" s="153"/>
      <c r="AK728" s="153"/>
      <c r="AM728" s="153"/>
      <c r="AN728" s="153"/>
    </row>
    <row r="729" spans="1:40" ht="12.75" customHeight="1" x14ac:dyDescent="0.2">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c r="AA729" s="153"/>
      <c r="AB729" s="153"/>
      <c r="AC729" s="153"/>
      <c r="AD729" s="153"/>
      <c r="AE729" s="153"/>
      <c r="AF729" s="153"/>
      <c r="AG729" s="153"/>
      <c r="AH729" s="153"/>
      <c r="AI729" s="153"/>
      <c r="AJ729" s="153"/>
      <c r="AK729" s="153"/>
      <c r="AM729" s="153"/>
      <c r="AN729" s="153"/>
    </row>
    <row r="730" spans="1:40" ht="12.75" customHeight="1" x14ac:dyDescent="0.2">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c r="AA730" s="153"/>
      <c r="AB730" s="153"/>
      <c r="AC730" s="153"/>
      <c r="AD730" s="153"/>
      <c r="AE730" s="153"/>
      <c r="AF730" s="153"/>
      <c r="AG730" s="153"/>
      <c r="AH730" s="153"/>
      <c r="AI730" s="153"/>
      <c r="AJ730" s="153"/>
      <c r="AK730" s="153"/>
      <c r="AM730" s="153"/>
      <c r="AN730" s="153"/>
    </row>
    <row r="731" spans="1:40" ht="12.75" customHeight="1" x14ac:dyDescent="0.2">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c r="AA731" s="153"/>
      <c r="AB731" s="153"/>
      <c r="AC731" s="153"/>
      <c r="AD731" s="153"/>
      <c r="AE731" s="153"/>
      <c r="AF731" s="153"/>
      <c r="AG731" s="153"/>
      <c r="AH731" s="153"/>
      <c r="AI731" s="153"/>
      <c r="AJ731" s="153"/>
      <c r="AK731" s="153"/>
      <c r="AM731" s="153"/>
      <c r="AN731" s="153"/>
    </row>
    <row r="732" spans="1:40" ht="12.75" customHeight="1" x14ac:dyDescent="0.2">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c r="AA732" s="153"/>
      <c r="AB732" s="153"/>
      <c r="AC732" s="153"/>
      <c r="AD732" s="153"/>
      <c r="AE732" s="153"/>
      <c r="AF732" s="153"/>
      <c r="AG732" s="153"/>
      <c r="AH732" s="153"/>
      <c r="AI732" s="153"/>
      <c r="AJ732" s="153"/>
      <c r="AK732" s="153"/>
      <c r="AM732" s="153"/>
      <c r="AN732" s="153"/>
    </row>
    <row r="733" spans="1:40" ht="12.75" customHeight="1" x14ac:dyDescent="0.2">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c r="AA733" s="153"/>
      <c r="AB733" s="153"/>
      <c r="AC733" s="153"/>
      <c r="AD733" s="153"/>
      <c r="AE733" s="153"/>
      <c r="AF733" s="153"/>
      <c r="AG733" s="153"/>
      <c r="AH733" s="153"/>
      <c r="AI733" s="153"/>
      <c r="AJ733" s="153"/>
      <c r="AK733" s="153"/>
      <c r="AM733" s="153"/>
      <c r="AN733" s="153"/>
    </row>
    <row r="734" spans="1:40" ht="12.75" customHeight="1" x14ac:dyDescent="0.2">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c r="AA734" s="153"/>
      <c r="AB734" s="153"/>
      <c r="AC734" s="153"/>
      <c r="AD734" s="153"/>
      <c r="AE734" s="153"/>
      <c r="AF734" s="153"/>
      <c r="AG734" s="153"/>
      <c r="AH734" s="153"/>
      <c r="AI734" s="153"/>
      <c r="AJ734" s="153"/>
      <c r="AK734" s="153"/>
      <c r="AM734" s="153"/>
      <c r="AN734" s="153"/>
    </row>
    <row r="735" spans="1:40" ht="12.75" customHeight="1" x14ac:dyDescent="0.2">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c r="AA735" s="153"/>
      <c r="AB735" s="153"/>
      <c r="AC735" s="153"/>
      <c r="AD735" s="153"/>
      <c r="AE735" s="153"/>
      <c r="AF735" s="153"/>
      <c r="AG735" s="153"/>
      <c r="AH735" s="153"/>
      <c r="AI735" s="153"/>
      <c r="AJ735" s="153"/>
      <c r="AK735" s="153"/>
      <c r="AM735" s="153"/>
      <c r="AN735" s="153"/>
    </row>
    <row r="736" spans="1:40" ht="12.75" customHeight="1" x14ac:dyDescent="0.2">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c r="AA736" s="153"/>
      <c r="AB736" s="153"/>
      <c r="AC736" s="153"/>
      <c r="AD736" s="153"/>
      <c r="AE736" s="153"/>
      <c r="AF736" s="153"/>
      <c r="AG736" s="153"/>
      <c r="AH736" s="153"/>
      <c r="AI736" s="153"/>
      <c r="AJ736" s="153"/>
      <c r="AK736" s="153"/>
      <c r="AM736" s="153"/>
      <c r="AN736" s="153"/>
    </row>
    <row r="737" spans="1:40" ht="12.75" customHeight="1" x14ac:dyDescent="0.2">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c r="AA737" s="153"/>
      <c r="AB737" s="153"/>
      <c r="AC737" s="153"/>
      <c r="AD737" s="153"/>
      <c r="AE737" s="153"/>
      <c r="AF737" s="153"/>
      <c r="AG737" s="153"/>
      <c r="AH737" s="153"/>
      <c r="AI737" s="153"/>
      <c r="AJ737" s="153"/>
      <c r="AK737" s="153"/>
      <c r="AM737" s="153"/>
      <c r="AN737" s="153"/>
    </row>
    <row r="738" spans="1:40" ht="12.75" customHeight="1" x14ac:dyDescent="0.2">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c r="AA738" s="153"/>
      <c r="AB738" s="153"/>
      <c r="AC738" s="153"/>
      <c r="AD738" s="153"/>
      <c r="AE738" s="153"/>
      <c r="AF738" s="153"/>
      <c r="AG738" s="153"/>
      <c r="AH738" s="153"/>
      <c r="AI738" s="153"/>
      <c r="AJ738" s="153"/>
      <c r="AK738" s="153"/>
      <c r="AM738" s="153"/>
      <c r="AN738" s="153"/>
    </row>
    <row r="739" spans="1:40" ht="12.75" customHeight="1" x14ac:dyDescent="0.2">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c r="AA739" s="153"/>
      <c r="AB739" s="153"/>
      <c r="AC739" s="153"/>
      <c r="AD739" s="153"/>
      <c r="AE739" s="153"/>
      <c r="AF739" s="153"/>
      <c r="AG739" s="153"/>
      <c r="AH739" s="153"/>
      <c r="AI739" s="153"/>
      <c r="AJ739" s="153"/>
      <c r="AK739" s="153"/>
      <c r="AM739" s="153"/>
      <c r="AN739" s="153"/>
    </row>
    <row r="740" spans="1:40" ht="12.75" customHeight="1" x14ac:dyDescent="0.2">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c r="AA740" s="153"/>
      <c r="AB740" s="153"/>
      <c r="AC740" s="153"/>
      <c r="AD740" s="153"/>
      <c r="AE740" s="153"/>
      <c r="AF740" s="153"/>
      <c r="AG740" s="153"/>
      <c r="AH740" s="153"/>
      <c r="AI740" s="153"/>
      <c r="AJ740" s="153"/>
      <c r="AK740" s="153"/>
      <c r="AM740" s="153"/>
      <c r="AN740" s="153"/>
    </row>
    <row r="741" spans="1:40" ht="12.75" customHeight="1" x14ac:dyDescent="0.2">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c r="AA741" s="153"/>
      <c r="AB741" s="153"/>
      <c r="AC741" s="153"/>
      <c r="AD741" s="153"/>
      <c r="AE741" s="153"/>
      <c r="AF741" s="153"/>
      <c r="AG741" s="153"/>
      <c r="AH741" s="153"/>
      <c r="AI741" s="153"/>
      <c r="AJ741" s="153"/>
      <c r="AK741" s="153"/>
      <c r="AM741" s="153"/>
      <c r="AN741" s="153"/>
    </row>
    <row r="742" spans="1:40" ht="12.75" customHeight="1" x14ac:dyDescent="0.2">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c r="AA742" s="153"/>
      <c r="AB742" s="153"/>
      <c r="AC742" s="153"/>
      <c r="AD742" s="153"/>
      <c r="AE742" s="153"/>
      <c r="AF742" s="153"/>
      <c r="AG742" s="153"/>
      <c r="AH742" s="153"/>
      <c r="AI742" s="153"/>
      <c r="AJ742" s="153"/>
      <c r="AK742" s="153"/>
      <c r="AM742" s="153"/>
      <c r="AN742" s="153"/>
    </row>
    <row r="743" spans="1:40" ht="12.75" customHeight="1" x14ac:dyDescent="0.2">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c r="AA743" s="153"/>
      <c r="AB743" s="153"/>
      <c r="AC743" s="153"/>
      <c r="AD743" s="153"/>
      <c r="AE743" s="153"/>
      <c r="AF743" s="153"/>
      <c r="AG743" s="153"/>
      <c r="AH743" s="153"/>
      <c r="AI743" s="153"/>
      <c r="AJ743" s="153"/>
      <c r="AK743" s="153"/>
      <c r="AM743" s="153"/>
      <c r="AN743" s="153"/>
    </row>
    <row r="744" spans="1:40" ht="12.75" customHeight="1" x14ac:dyDescent="0.2">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c r="AA744" s="153"/>
      <c r="AB744" s="153"/>
      <c r="AC744" s="153"/>
      <c r="AD744" s="153"/>
      <c r="AE744" s="153"/>
      <c r="AF744" s="153"/>
      <c r="AG744" s="153"/>
      <c r="AH744" s="153"/>
      <c r="AI744" s="153"/>
      <c r="AJ744" s="153"/>
      <c r="AK744" s="153"/>
      <c r="AM744" s="153"/>
      <c r="AN744" s="153"/>
    </row>
    <row r="745" spans="1:40" ht="12.75" customHeight="1" x14ac:dyDescent="0.2">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c r="AA745" s="153"/>
      <c r="AB745" s="153"/>
      <c r="AC745" s="153"/>
      <c r="AD745" s="153"/>
      <c r="AE745" s="153"/>
      <c r="AF745" s="153"/>
      <c r="AG745" s="153"/>
      <c r="AH745" s="153"/>
      <c r="AI745" s="153"/>
      <c r="AJ745" s="153"/>
      <c r="AK745" s="153"/>
      <c r="AM745" s="153"/>
      <c r="AN745" s="153"/>
    </row>
    <row r="746" spans="1:40" ht="12.75" customHeight="1" x14ac:dyDescent="0.2">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c r="AA746" s="153"/>
      <c r="AB746" s="153"/>
      <c r="AC746" s="153"/>
      <c r="AD746" s="153"/>
      <c r="AE746" s="153"/>
      <c r="AF746" s="153"/>
      <c r="AG746" s="153"/>
      <c r="AH746" s="153"/>
      <c r="AI746" s="153"/>
      <c r="AJ746" s="153"/>
      <c r="AK746" s="153"/>
      <c r="AM746" s="153"/>
      <c r="AN746" s="153"/>
    </row>
    <row r="747" spans="1:40" ht="12.75" customHeight="1" x14ac:dyDescent="0.2">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c r="AA747" s="153"/>
      <c r="AB747" s="153"/>
      <c r="AC747" s="153"/>
      <c r="AD747" s="153"/>
      <c r="AE747" s="153"/>
      <c r="AF747" s="153"/>
      <c r="AG747" s="153"/>
      <c r="AH747" s="153"/>
      <c r="AI747" s="153"/>
      <c r="AJ747" s="153"/>
      <c r="AK747" s="153"/>
      <c r="AM747" s="153"/>
      <c r="AN747" s="153"/>
    </row>
    <row r="748" spans="1:40" ht="12.75" customHeight="1" x14ac:dyDescent="0.2">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c r="AA748" s="153"/>
      <c r="AB748" s="153"/>
      <c r="AC748" s="153"/>
      <c r="AD748" s="153"/>
      <c r="AE748" s="153"/>
      <c r="AF748" s="153"/>
      <c r="AG748" s="153"/>
      <c r="AH748" s="153"/>
      <c r="AI748" s="153"/>
      <c r="AJ748" s="153"/>
      <c r="AK748" s="153"/>
      <c r="AM748" s="153"/>
      <c r="AN748" s="153"/>
    </row>
    <row r="749" spans="1:40" ht="12.75" customHeight="1" x14ac:dyDescent="0.2">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c r="AA749" s="153"/>
      <c r="AB749" s="153"/>
      <c r="AC749" s="153"/>
      <c r="AD749" s="153"/>
      <c r="AE749" s="153"/>
      <c r="AF749" s="153"/>
      <c r="AG749" s="153"/>
      <c r="AH749" s="153"/>
      <c r="AI749" s="153"/>
      <c r="AJ749" s="153"/>
      <c r="AK749" s="153"/>
      <c r="AM749" s="153"/>
      <c r="AN749" s="153"/>
    </row>
    <row r="750" spans="1:40" ht="12.75" customHeight="1" x14ac:dyDescent="0.2">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c r="AA750" s="153"/>
      <c r="AB750" s="153"/>
      <c r="AC750" s="153"/>
      <c r="AD750" s="153"/>
      <c r="AE750" s="153"/>
      <c r="AF750" s="153"/>
      <c r="AG750" s="153"/>
      <c r="AH750" s="153"/>
      <c r="AI750" s="153"/>
      <c r="AJ750" s="153"/>
      <c r="AK750" s="153"/>
      <c r="AM750" s="153"/>
      <c r="AN750" s="153"/>
    </row>
    <row r="751" spans="1:40" ht="12.75" customHeight="1" x14ac:dyDescent="0.2">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c r="AA751" s="153"/>
      <c r="AB751" s="153"/>
      <c r="AC751" s="153"/>
      <c r="AD751" s="153"/>
      <c r="AE751" s="153"/>
      <c r="AF751" s="153"/>
      <c r="AG751" s="153"/>
      <c r="AH751" s="153"/>
      <c r="AI751" s="153"/>
      <c r="AJ751" s="153"/>
      <c r="AK751" s="153"/>
      <c r="AM751" s="153"/>
      <c r="AN751" s="153"/>
    </row>
    <row r="752" spans="1:40" ht="12.75" customHeight="1" x14ac:dyDescent="0.2">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c r="AA752" s="153"/>
      <c r="AB752" s="153"/>
      <c r="AC752" s="153"/>
      <c r="AD752" s="153"/>
      <c r="AE752" s="153"/>
      <c r="AF752" s="153"/>
      <c r="AG752" s="153"/>
      <c r="AH752" s="153"/>
      <c r="AI752" s="153"/>
      <c r="AJ752" s="153"/>
      <c r="AK752" s="153"/>
      <c r="AM752" s="153"/>
      <c r="AN752" s="153"/>
    </row>
    <row r="753" spans="1:40" ht="12.75" customHeight="1" x14ac:dyDescent="0.2">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c r="AA753" s="153"/>
      <c r="AB753" s="153"/>
      <c r="AC753" s="153"/>
      <c r="AD753" s="153"/>
      <c r="AE753" s="153"/>
      <c r="AF753" s="153"/>
      <c r="AG753" s="153"/>
      <c r="AH753" s="153"/>
      <c r="AI753" s="153"/>
      <c r="AJ753" s="153"/>
      <c r="AK753" s="153"/>
      <c r="AM753" s="153"/>
      <c r="AN753" s="153"/>
    </row>
    <row r="754" spans="1:40" ht="12.75" customHeight="1" x14ac:dyDescent="0.2">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c r="AA754" s="153"/>
      <c r="AB754" s="153"/>
      <c r="AC754" s="153"/>
      <c r="AD754" s="153"/>
      <c r="AE754" s="153"/>
      <c r="AF754" s="153"/>
      <c r="AG754" s="153"/>
      <c r="AH754" s="153"/>
      <c r="AI754" s="153"/>
      <c r="AJ754" s="153"/>
      <c r="AK754" s="153"/>
      <c r="AM754" s="153"/>
      <c r="AN754" s="153"/>
    </row>
    <row r="755" spans="1:40" ht="12.75" customHeight="1" x14ac:dyDescent="0.2">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c r="AA755" s="153"/>
      <c r="AB755" s="153"/>
      <c r="AC755" s="153"/>
      <c r="AD755" s="153"/>
      <c r="AE755" s="153"/>
      <c r="AF755" s="153"/>
      <c r="AG755" s="153"/>
      <c r="AH755" s="153"/>
      <c r="AI755" s="153"/>
      <c r="AJ755" s="153"/>
      <c r="AK755" s="153"/>
      <c r="AM755" s="153"/>
      <c r="AN755" s="153"/>
    </row>
    <row r="756" spans="1:40" ht="12.75" customHeight="1" x14ac:dyDescent="0.2">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c r="AA756" s="153"/>
      <c r="AB756" s="153"/>
      <c r="AC756" s="153"/>
      <c r="AD756" s="153"/>
      <c r="AE756" s="153"/>
      <c r="AF756" s="153"/>
      <c r="AG756" s="153"/>
      <c r="AH756" s="153"/>
      <c r="AI756" s="153"/>
      <c r="AJ756" s="153"/>
      <c r="AK756" s="153"/>
      <c r="AM756" s="153"/>
      <c r="AN756" s="153"/>
    </row>
    <row r="757" spans="1:40" ht="12.75" customHeight="1" x14ac:dyDescent="0.2">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c r="AA757" s="153"/>
      <c r="AB757" s="153"/>
      <c r="AC757" s="153"/>
      <c r="AD757" s="153"/>
      <c r="AE757" s="153"/>
      <c r="AF757" s="153"/>
      <c r="AG757" s="153"/>
      <c r="AH757" s="153"/>
      <c r="AI757" s="153"/>
      <c r="AJ757" s="153"/>
      <c r="AK757" s="153"/>
      <c r="AM757" s="153"/>
      <c r="AN757" s="153"/>
    </row>
    <row r="758" spans="1:40" ht="12.75" customHeight="1" x14ac:dyDescent="0.2">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c r="AA758" s="153"/>
      <c r="AB758" s="153"/>
      <c r="AC758" s="153"/>
      <c r="AD758" s="153"/>
      <c r="AE758" s="153"/>
      <c r="AF758" s="153"/>
      <c r="AG758" s="153"/>
      <c r="AH758" s="153"/>
      <c r="AI758" s="153"/>
      <c r="AJ758" s="153"/>
      <c r="AK758" s="153"/>
      <c r="AM758" s="153"/>
      <c r="AN758" s="153"/>
    </row>
    <row r="759" spans="1:40" ht="12.75" customHeight="1" x14ac:dyDescent="0.2">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c r="AA759" s="153"/>
      <c r="AB759" s="153"/>
      <c r="AC759" s="153"/>
      <c r="AD759" s="153"/>
      <c r="AE759" s="153"/>
      <c r="AF759" s="153"/>
      <c r="AG759" s="153"/>
      <c r="AH759" s="153"/>
      <c r="AI759" s="153"/>
      <c r="AJ759" s="153"/>
      <c r="AK759" s="153"/>
      <c r="AM759" s="153"/>
      <c r="AN759" s="153"/>
    </row>
    <row r="760" spans="1:40" ht="12.75" customHeight="1" x14ac:dyDescent="0.2">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c r="AA760" s="153"/>
      <c r="AB760" s="153"/>
      <c r="AC760" s="153"/>
      <c r="AD760" s="153"/>
      <c r="AE760" s="153"/>
      <c r="AF760" s="153"/>
      <c r="AG760" s="153"/>
      <c r="AH760" s="153"/>
      <c r="AI760" s="153"/>
      <c r="AJ760" s="153"/>
      <c r="AK760" s="153"/>
      <c r="AM760" s="153"/>
      <c r="AN760" s="153"/>
    </row>
    <row r="761" spans="1:40" ht="12.75" customHeight="1" x14ac:dyDescent="0.2">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c r="AA761" s="153"/>
      <c r="AB761" s="153"/>
      <c r="AC761" s="153"/>
      <c r="AD761" s="153"/>
      <c r="AE761" s="153"/>
      <c r="AF761" s="153"/>
      <c r="AG761" s="153"/>
      <c r="AH761" s="153"/>
      <c r="AI761" s="153"/>
      <c r="AJ761" s="153"/>
      <c r="AK761" s="153"/>
      <c r="AM761" s="153"/>
      <c r="AN761" s="153"/>
    </row>
    <row r="762" spans="1:40" ht="12.75" customHeight="1" x14ac:dyDescent="0.2">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c r="AA762" s="153"/>
      <c r="AB762" s="153"/>
      <c r="AC762" s="153"/>
      <c r="AD762" s="153"/>
      <c r="AE762" s="153"/>
      <c r="AF762" s="153"/>
      <c r="AG762" s="153"/>
      <c r="AH762" s="153"/>
      <c r="AI762" s="153"/>
      <c r="AJ762" s="153"/>
      <c r="AK762" s="153"/>
      <c r="AM762" s="153"/>
      <c r="AN762" s="153"/>
    </row>
    <row r="763" spans="1:40" ht="12.75" customHeight="1" x14ac:dyDescent="0.2">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c r="AA763" s="153"/>
      <c r="AB763" s="153"/>
      <c r="AC763" s="153"/>
      <c r="AD763" s="153"/>
      <c r="AE763" s="153"/>
      <c r="AF763" s="153"/>
      <c r="AG763" s="153"/>
      <c r="AH763" s="153"/>
      <c r="AI763" s="153"/>
      <c r="AJ763" s="153"/>
      <c r="AK763" s="153"/>
      <c r="AM763" s="153"/>
      <c r="AN763" s="153"/>
    </row>
    <row r="764" spans="1:40" ht="12.75" customHeight="1" x14ac:dyDescent="0.2">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c r="AA764" s="153"/>
      <c r="AB764" s="153"/>
      <c r="AC764" s="153"/>
      <c r="AD764" s="153"/>
      <c r="AE764" s="153"/>
      <c r="AF764" s="153"/>
      <c r="AG764" s="153"/>
      <c r="AH764" s="153"/>
      <c r="AI764" s="153"/>
      <c r="AJ764" s="153"/>
      <c r="AK764" s="153"/>
      <c r="AM764" s="153"/>
      <c r="AN764" s="153"/>
    </row>
    <row r="765" spans="1:40" ht="12.75" customHeight="1" x14ac:dyDescent="0.2">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c r="AA765" s="153"/>
      <c r="AB765" s="153"/>
      <c r="AC765" s="153"/>
      <c r="AD765" s="153"/>
      <c r="AE765" s="153"/>
      <c r="AF765" s="153"/>
      <c r="AG765" s="153"/>
      <c r="AH765" s="153"/>
      <c r="AI765" s="153"/>
      <c r="AJ765" s="153"/>
      <c r="AK765" s="153"/>
      <c r="AM765" s="153"/>
      <c r="AN765" s="153"/>
    </row>
    <row r="766" spans="1:40" ht="12.75" customHeight="1" x14ac:dyDescent="0.2">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c r="AA766" s="153"/>
      <c r="AB766" s="153"/>
      <c r="AC766" s="153"/>
      <c r="AD766" s="153"/>
      <c r="AE766" s="153"/>
      <c r="AF766" s="153"/>
      <c r="AG766" s="153"/>
      <c r="AH766" s="153"/>
      <c r="AI766" s="153"/>
      <c r="AJ766" s="153"/>
      <c r="AK766" s="153"/>
      <c r="AM766" s="153"/>
      <c r="AN766" s="153"/>
    </row>
    <row r="767" spans="1:40" ht="12.75" customHeight="1" x14ac:dyDescent="0.2">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c r="AA767" s="153"/>
      <c r="AB767" s="153"/>
      <c r="AC767" s="153"/>
      <c r="AD767" s="153"/>
      <c r="AE767" s="153"/>
      <c r="AF767" s="153"/>
      <c r="AG767" s="153"/>
      <c r="AH767" s="153"/>
      <c r="AI767" s="153"/>
      <c r="AJ767" s="153"/>
      <c r="AK767" s="153"/>
      <c r="AM767" s="153"/>
      <c r="AN767" s="153"/>
    </row>
    <row r="768" spans="1:40" ht="12.75" customHeight="1" x14ac:dyDescent="0.2">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c r="AA768" s="153"/>
      <c r="AB768" s="153"/>
      <c r="AC768" s="153"/>
      <c r="AD768" s="153"/>
      <c r="AE768" s="153"/>
      <c r="AF768" s="153"/>
      <c r="AG768" s="153"/>
      <c r="AH768" s="153"/>
      <c r="AI768" s="153"/>
      <c r="AJ768" s="153"/>
      <c r="AK768" s="153"/>
      <c r="AM768" s="153"/>
      <c r="AN768" s="153"/>
    </row>
    <row r="769" spans="1:40" ht="12.75" customHeight="1" x14ac:dyDescent="0.2">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c r="AA769" s="153"/>
      <c r="AB769" s="153"/>
      <c r="AC769" s="153"/>
      <c r="AD769" s="153"/>
      <c r="AE769" s="153"/>
      <c r="AF769" s="153"/>
      <c r="AG769" s="153"/>
      <c r="AH769" s="153"/>
      <c r="AI769" s="153"/>
      <c r="AJ769" s="153"/>
      <c r="AK769" s="153"/>
      <c r="AM769" s="153"/>
      <c r="AN769" s="153"/>
    </row>
    <row r="770" spans="1:40" ht="12.75" customHeight="1" x14ac:dyDescent="0.2">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c r="AA770" s="153"/>
      <c r="AB770" s="153"/>
      <c r="AC770" s="153"/>
      <c r="AD770" s="153"/>
      <c r="AE770" s="153"/>
      <c r="AF770" s="153"/>
      <c r="AG770" s="153"/>
      <c r="AH770" s="153"/>
      <c r="AI770" s="153"/>
      <c r="AJ770" s="153"/>
      <c r="AK770" s="153"/>
      <c r="AM770" s="153"/>
      <c r="AN770" s="153"/>
    </row>
    <row r="771" spans="1:40" ht="12.75" customHeight="1" x14ac:dyDescent="0.2">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c r="AA771" s="153"/>
      <c r="AB771" s="153"/>
      <c r="AC771" s="153"/>
      <c r="AD771" s="153"/>
      <c r="AE771" s="153"/>
      <c r="AF771" s="153"/>
      <c r="AG771" s="153"/>
      <c r="AH771" s="153"/>
      <c r="AI771" s="153"/>
      <c r="AJ771" s="153"/>
      <c r="AK771" s="153"/>
      <c r="AM771" s="153"/>
      <c r="AN771" s="153"/>
    </row>
    <row r="772" spans="1:40" ht="12.75" customHeight="1" x14ac:dyDescent="0.2">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c r="AA772" s="153"/>
      <c r="AB772" s="153"/>
      <c r="AC772" s="153"/>
      <c r="AD772" s="153"/>
      <c r="AE772" s="153"/>
      <c r="AF772" s="153"/>
      <c r="AG772" s="153"/>
      <c r="AH772" s="153"/>
      <c r="AI772" s="153"/>
      <c r="AJ772" s="153"/>
      <c r="AK772" s="153"/>
      <c r="AM772" s="153"/>
      <c r="AN772" s="153"/>
    </row>
    <row r="773" spans="1:40" ht="12.75" customHeight="1" x14ac:dyDescent="0.2">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c r="AA773" s="153"/>
      <c r="AB773" s="153"/>
      <c r="AC773" s="153"/>
      <c r="AD773" s="153"/>
      <c r="AE773" s="153"/>
      <c r="AF773" s="153"/>
      <c r="AG773" s="153"/>
      <c r="AH773" s="153"/>
      <c r="AI773" s="153"/>
      <c r="AJ773" s="153"/>
      <c r="AK773" s="153"/>
      <c r="AM773" s="153"/>
      <c r="AN773" s="153"/>
    </row>
    <row r="774" spans="1:40" ht="12.75" customHeight="1" x14ac:dyDescent="0.2">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c r="AA774" s="153"/>
      <c r="AB774" s="153"/>
      <c r="AC774" s="153"/>
      <c r="AD774" s="153"/>
      <c r="AE774" s="153"/>
      <c r="AF774" s="153"/>
      <c r="AG774" s="153"/>
      <c r="AH774" s="153"/>
      <c r="AI774" s="153"/>
      <c r="AJ774" s="153"/>
      <c r="AK774" s="153"/>
      <c r="AM774" s="153"/>
      <c r="AN774" s="153"/>
    </row>
    <row r="775" spans="1:40" ht="12.75" customHeight="1" x14ac:dyDescent="0.2">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c r="AA775" s="153"/>
      <c r="AB775" s="153"/>
      <c r="AC775" s="153"/>
      <c r="AD775" s="153"/>
      <c r="AE775" s="153"/>
      <c r="AF775" s="153"/>
      <c r="AG775" s="153"/>
      <c r="AH775" s="153"/>
      <c r="AI775" s="153"/>
      <c r="AJ775" s="153"/>
      <c r="AK775" s="153"/>
      <c r="AM775" s="153"/>
      <c r="AN775" s="153"/>
    </row>
    <row r="776" spans="1:40" ht="12.75" customHeight="1" x14ac:dyDescent="0.2">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c r="AA776" s="153"/>
      <c r="AB776" s="153"/>
      <c r="AC776" s="153"/>
      <c r="AD776" s="153"/>
      <c r="AE776" s="153"/>
      <c r="AF776" s="153"/>
      <c r="AG776" s="153"/>
      <c r="AH776" s="153"/>
      <c r="AI776" s="153"/>
      <c r="AJ776" s="153"/>
      <c r="AK776" s="153"/>
      <c r="AM776" s="153"/>
      <c r="AN776" s="153"/>
    </row>
    <row r="777" spans="1:40" ht="12.75" customHeight="1" x14ac:dyDescent="0.2">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c r="AA777" s="153"/>
      <c r="AB777" s="153"/>
      <c r="AC777" s="153"/>
      <c r="AD777" s="153"/>
      <c r="AE777" s="153"/>
      <c r="AF777" s="153"/>
      <c r="AG777" s="153"/>
      <c r="AH777" s="153"/>
      <c r="AI777" s="153"/>
      <c r="AJ777" s="153"/>
      <c r="AK777" s="153"/>
      <c r="AM777" s="153"/>
      <c r="AN777" s="153"/>
    </row>
    <row r="778" spans="1:40" ht="12.75" customHeight="1" x14ac:dyDescent="0.2">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c r="AA778" s="153"/>
      <c r="AB778" s="153"/>
      <c r="AC778" s="153"/>
      <c r="AD778" s="153"/>
      <c r="AE778" s="153"/>
      <c r="AF778" s="153"/>
      <c r="AG778" s="153"/>
      <c r="AH778" s="153"/>
      <c r="AI778" s="153"/>
      <c r="AJ778" s="153"/>
      <c r="AK778" s="153"/>
      <c r="AM778" s="153"/>
      <c r="AN778" s="153"/>
    </row>
    <row r="779" spans="1:40" ht="12.75" customHeight="1" x14ac:dyDescent="0.2">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c r="AA779" s="153"/>
      <c r="AB779" s="153"/>
      <c r="AC779" s="153"/>
      <c r="AD779" s="153"/>
      <c r="AE779" s="153"/>
      <c r="AF779" s="153"/>
      <c r="AG779" s="153"/>
      <c r="AH779" s="153"/>
      <c r="AI779" s="153"/>
      <c r="AJ779" s="153"/>
      <c r="AK779" s="153"/>
      <c r="AM779" s="153"/>
      <c r="AN779" s="153"/>
    </row>
    <row r="780" spans="1:40" ht="12.75" customHeight="1" x14ac:dyDescent="0.2">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c r="AA780" s="153"/>
      <c r="AB780" s="153"/>
      <c r="AC780" s="153"/>
      <c r="AD780" s="153"/>
      <c r="AE780" s="153"/>
      <c r="AF780" s="153"/>
      <c r="AG780" s="153"/>
      <c r="AH780" s="153"/>
      <c r="AI780" s="153"/>
      <c r="AJ780" s="153"/>
      <c r="AK780" s="153"/>
      <c r="AM780" s="153"/>
      <c r="AN780" s="153"/>
    </row>
    <row r="781" spans="1:40" ht="12.75" customHeight="1" x14ac:dyDescent="0.2">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c r="AA781" s="153"/>
      <c r="AB781" s="153"/>
      <c r="AC781" s="153"/>
      <c r="AD781" s="153"/>
      <c r="AE781" s="153"/>
      <c r="AF781" s="153"/>
      <c r="AG781" s="153"/>
      <c r="AH781" s="153"/>
      <c r="AI781" s="153"/>
      <c r="AJ781" s="153"/>
      <c r="AK781" s="153"/>
      <c r="AM781" s="153"/>
      <c r="AN781" s="153"/>
    </row>
    <row r="782" spans="1:40" ht="12.75" customHeight="1" x14ac:dyDescent="0.2">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c r="AA782" s="153"/>
      <c r="AB782" s="153"/>
      <c r="AC782" s="153"/>
      <c r="AD782" s="153"/>
      <c r="AE782" s="153"/>
      <c r="AF782" s="153"/>
      <c r="AG782" s="153"/>
      <c r="AH782" s="153"/>
      <c r="AI782" s="153"/>
      <c r="AJ782" s="153"/>
      <c r="AK782" s="153"/>
      <c r="AM782" s="153"/>
      <c r="AN782" s="153"/>
    </row>
    <row r="783" spans="1:40" ht="12.75" customHeight="1" x14ac:dyDescent="0.2">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c r="AA783" s="153"/>
      <c r="AB783" s="153"/>
      <c r="AC783" s="153"/>
      <c r="AD783" s="153"/>
      <c r="AE783" s="153"/>
      <c r="AF783" s="153"/>
      <c r="AG783" s="153"/>
      <c r="AH783" s="153"/>
      <c r="AI783" s="153"/>
      <c r="AJ783" s="153"/>
      <c r="AK783" s="153"/>
      <c r="AM783" s="153"/>
      <c r="AN783" s="153"/>
    </row>
    <row r="784" spans="1:40" ht="12.75" customHeight="1" x14ac:dyDescent="0.2">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c r="AA784" s="153"/>
      <c r="AB784" s="153"/>
      <c r="AC784" s="153"/>
      <c r="AD784" s="153"/>
      <c r="AE784" s="153"/>
      <c r="AF784" s="153"/>
      <c r="AG784" s="153"/>
      <c r="AH784" s="153"/>
      <c r="AI784" s="153"/>
      <c r="AJ784" s="153"/>
      <c r="AK784" s="153"/>
      <c r="AM784" s="153"/>
      <c r="AN784" s="153"/>
    </row>
    <row r="785" spans="1:40" ht="12.75" customHeight="1" x14ac:dyDescent="0.2">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c r="AA785" s="153"/>
      <c r="AB785" s="153"/>
      <c r="AC785" s="153"/>
      <c r="AD785" s="153"/>
      <c r="AE785" s="153"/>
      <c r="AF785" s="153"/>
      <c r="AG785" s="153"/>
      <c r="AH785" s="153"/>
      <c r="AI785" s="153"/>
      <c r="AJ785" s="153"/>
      <c r="AK785" s="153"/>
      <c r="AM785" s="153"/>
      <c r="AN785" s="153"/>
    </row>
    <row r="786" spans="1:40" ht="12.75" customHeight="1" x14ac:dyDescent="0.2">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c r="AA786" s="153"/>
      <c r="AB786" s="153"/>
      <c r="AC786" s="153"/>
      <c r="AD786" s="153"/>
      <c r="AE786" s="153"/>
      <c r="AF786" s="153"/>
      <c r="AG786" s="153"/>
      <c r="AH786" s="153"/>
      <c r="AI786" s="153"/>
      <c r="AJ786" s="153"/>
      <c r="AK786" s="153"/>
      <c r="AM786" s="153"/>
      <c r="AN786" s="153"/>
    </row>
    <row r="787" spans="1:40" ht="12.75" customHeight="1" x14ac:dyDescent="0.2">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c r="AA787" s="153"/>
      <c r="AB787" s="153"/>
      <c r="AC787" s="153"/>
      <c r="AD787" s="153"/>
      <c r="AE787" s="153"/>
      <c r="AF787" s="153"/>
      <c r="AG787" s="153"/>
      <c r="AH787" s="153"/>
      <c r="AI787" s="153"/>
      <c r="AJ787" s="153"/>
      <c r="AK787" s="153"/>
      <c r="AM787" s="153"/>
      <c r="AN787" s="153"/>
    </row>
    <row r="788" spans="1:40" ht="12.75" customHeight="1" x14ac:dyDescent="0.2">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153"/>
      <c r="AC788" s="153"/>
      <c r="AD788" s="153"/>
      <c r="AE788" s="153"/>
      <c r="AF788" s="153"/>
      <c r="AG788" s="153"/>
      <c r="AH788" s="153"/>
      <c r="AI788" s="153"/>
      <c r="AJ788" s="153"/>
      <c r="AK788" s="153"/>
      <c r="AM788" s="153"/>
      <c r="AN788" s="153"/>
    </row>
    <row r="789" spans="1:40" ht="12.75" customHeight="1" x14ac:dyDescent="0.2">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c r="AA789" s="153"/>
      <c r="AB789" s="153"/>
      <c r="AC789" s="153"/>
      <c r="AD789" s="153"/>
      <c r="AE789" s="153"/>
      <c r="AF789" s="153"/>
      <c r="AG789" s="153"/>
      <c r="AH789" s="153"/>
      <c r="AI789" s="153"/>
      <c r="AJ789" s="153"/>
      <c r="AK789" s="153"/>
      <c r="AM789" s="153"/>
      <c r="AN789" s="153"/>
    </row>
    <row r="790" spans="1:40" ht="12.75" customHeight="1" x14ac:dyDescent="0.2">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c r="AA790" s="153"/>
      <c r="AB790" s="153"/>
      <c r="AC790" s="153"/>
      <c r="AD790" s="153"/>
      <c r="AE790" s="153"/>
      <c r="AF790" s="153"/>
      <c r="AG790" s="153"/>
      <c r="AH790" s="153"/>
      <c r="AI790" s="153"/>
      <c r="AJ790" s="153"/>
      <c r="AK790" s="153"/>
      <c r="AM790" s="153"/>
      <c r="AN790" s="153"/>
    </row>
    <row r="791" spans="1:40" ht="12.75" customHeight="1" x14ac:dyDescent="0.2">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c r="AA791" s="153"/>
      <c r="AB791" s="153"/>
      <c r="AC791" s="153"/>
      <c r="AD791" s="153"/>
      <c r="AE791" s="153"/>
      <c r="AF791" s="153"/>
      <c r="AG791" s="153"/>
      <c r="AH791" s="153"/>
      <c r="AI791" s="153"/>
      <c r="AJ791" s="153"/>
      <c r="AK791" s="153"/>
      <c r="AM791" s="153"/>
      <c r="AN791" s="153"/>
    </row>
    <row r="792" spans="1:40" ht="12.75" customHeight="1" x14ac:dyDescent="0.2">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c r="AA792" s="153"/>
      <c r="AB792" s="153"/>
      <c r="AC792" s="153"/>
      <c r="AD792" s="153"/>
      <c r="AE792" s="153"/>
      <c r="AF792" s="153"/>
      <c r="AG792" s="153"/>
      <c r="AH792" s="153"/>
      <c r="AI792" s="153"/>
      <c r="AJ792" s="153"/>
      <c r="AK792" s="153"/>
      <c r="AM792" s="153"/>
      <c r="AN792" s="153"/>
    </row>
    <row r="793" spans="1:40" ht="12.75" customHeight="1" x14ac:dyDescent="0.2">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c r="AA793" s="153"/>
      <c r="AB793" s="153"/>
      <c r="AC793" s="153"/>
      <c r="AD793" s="153"/>
      <c r="AE793" s="153"/>
      <c r="AF793" s="153"/>
      <c r="AG793" s="153"/>
      <c r="AH793" s="153"/>
      <c r="AI793" s="153"/>
      <c r="AJ793" s="153"/>
      <c r="AK793" s="153"/>
      <c r="AM793" s="153"/>
      <c r="AN793" s="153"/>
    </row>
    <row r="794" spans="1:40" ht="12.75" customHeight="1" x14ac:dyDescent="0.2">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c r="AA794" s="153"/>
      <c r="AB794" s="153"/>
      <c r="AC794" s="153"/>
      <c r="AD794" s="153"/>
      <c r="AE794" s="153"/>
      <c r="AF794" s="153"/>
      <c r="AG794" s="153"/>
      <c r="AH794" s="153"/>
      <c r="AI794" s="153"/>
      <c r="AJ794" s="153"/>
      <c r="AK794" s="153"/>
      <c r="AM794" s="153"/>
      <c r="AN794" s="153"/>
    </row>
    <row r="795" spans="1:40" ht="12.75" customHeight="1" x14ac:dyDescent="0.2">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c r="AA795" s="153"/>
      <c r="AB795" s="153"/>
      <c r="AC795" s="153"/>
      <c r="AD795" s="153"/>
      <c r="AE795" s="153"/>
      <c r="AF795" s="153"/>
      <c r="AG795" s="153"/>
      <c r="AH795" s="153"/>
      <c r="AI795" s="153"/>
      <c r="AJ795" s="153"/>
      <c r="AK795" s="153"/>
      <c r="AM795" s="153"/>
      <c r="AN795" s="153"/>
    </row>
    <row r="796" spans="1:40" ht="12.75" customHeight="1" x14ac:dyDescent="0.2">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c r="AA796" s="153"/>
      <c r="AB796" s="153"/>
      <c r="AC796" s="153"/>
      <c r="AD796" s="153"/>
      <c r="AE796" s="153"/>
      <c r="AF796" s="153"/>
      <c r="AG796" s="153"/>
      <c r="AH796" s="153"/>
      <c r="AI796" s="153"/>
      <c r="AJ796" s="153"/>
      <c r="AK796" s="153"/>
      <c r="AM796" s="153"/>
      <c r="AN796" s="153"/>
    </row>
    <row r="797" spans="1:40" ht="12.75" customHeight="1" x14ac:dyDescent="0.2">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c r="AA797" s="153"/>
      <c r="AB797" s="153"/>
      <c r="AC797" s="153"/>
      <c r="AD797" s="153"/>
      <c r="AE797" s="153"/>
      <c r="AF797" s="153"/>
      <c r="AG797" s="153"/>
      <c r="AH797" s="153"/>
      <c r="AI797" s="153"/>
      <c r="AJ797" s="153"/>
      <c r="AK797" s="153"/>
      <c r="AM797" s="153"/>
      <c r="AN797" s="153"/>
    </row>
    <row r="798" spans="1:40" ht="12.75" customHeight="1" x14ac:dyDescent="0.2">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c r="AA798" s="153"/>
      <c r="AB798" s="153"/>
      <c r="AC798" s="153"/>
      <c r="AD798" s="153"/>
      <c r="AE798" s="153"/>
      <c r="AF798" s="153"/>
      <c r="AG798" s="153"/>
      <c r="AH798" s="153"/>
      <c r="AI798" s="153"/>
      <c r="AJ798" s="153"/>
      <c r="AK798" s="153"/>
      <c r="AM798" s="153"/>
      <c r="AN798" s="153"/>
    </row>
    <row r="799" spans="1:40" ht="12.75" customHeight="1" x14ac:dyDescent="0.2">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c r="AA799" s="153"/>
      <c r="AB799" s="153"/>
      <c r="AC799" s="153"/>
      <c r="AD799" s="153"/>
      <c r="AE799" s="153"/>
      <c r="AF799" s="153"/>
      <c r="AG799" s="153"/>
      <c r="AH799" s="153"/>
      <c r="AI799" s="153"/>
      <c r="AJ799" s="153"/>
      <c r="AK799" s="153"/>
      <c r="AM799" s="153"/>
      <c r="AN799" s="153"/>
    </row>
    <row r="800" spans="1:40" ht="12.75" customHeight="1" x14ac:dyDescent="0.2">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c r="AA800" s="153"/>
      <c r="AB800" s="153"/>
      <c r="AC800" s="153"/>
      <c r="AD800" s="153"/>
      <c r="AE800" s="153"/>
      <c r="AF800" s="153"/>
      <c r="AG800" s="153"/>
      <c r="AH800" s="153"/>
      <c r="AI800" s="153"/>
      <c r="AJ800" s="153"/>
      <c r="AK800" s="153"/>
      <c r="AM800" s="153"/>
      <c r="AN800" s="153"/>
    </row>
    <row r="801" spans="1:40" ht="12.75" customHeight="1" x14ac:dyDescent="0.2">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c r="AA801" s="153"/>
      <c r="AB801" s="153"/>
      <c r="AC801" s="153"/>
      <c r="AD801" s="153"/>
      <c r="AE801" s="153"/>
      <c r="AF801" s="153"/>
      <c r="AG801" s="153"/>
      <c r="AH801" s="153"/>
      <c r="AI801" s="153"/>
      <c r="AJ801" s="153"/>
      <c r="AK801" s="153"/>
      <c r="AM801" s="153"/>
      <c r="AN801" s="153"/>
    </row>
    <row r="802" spans="1:40" ht="12.75" customHeight="1" x14ac:dyDescent="0.2">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c r="AA802" s="153"/>
      <c r="AB802" s="153"/>
      <c r="AC802" s="153"/>
      <c r="AD802" s="153"/>
      <c r="AE802" s="153"/>
      <c r="AF802" s="153"/>
      <c r="AG802" s="153"/>
      <c r="AH802" s="153"/>
      <c r="AI802" s="153"/>
      <c r="AJ802" s="153"/>
      <c r="AK802" s="153"/>
      <c r="AM802" s="153"/>
      <c r="AN802" s="153"/>
    </row>
    <row r="803" spans="1:40" ht="12.75" customHeight="1" x14ac:dyDescent="0.2">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c r="AA803" s="153"/>
      <c r="AB803" s="153"/>
      <c r="AC803" s="153"/>
      <c r="AD803" s="153"/>
      <c r="AE803" s="153"/>
      <c r="AF803" s="153"/>
      <c r="AG803" s="153"/>
      <c r="AH803" s="153"/>
      <c r="AI803" s="153"/>
      <c r="AJ803" s="153"/>
      <c r="AK803" s="153"/>
      <c r="AM803" s="153"/>
      <c r="AN803" s="153"/>
    </row>
    <row r="804" spans="1:40" ht="12.75" customHeight="1" x14ac:dyDescent="0.2">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c r="AA804" s="153"/>
      <c r="AB804" s="153"/>
      <c r="AC804" s="153"/>
      <c r="AD804" s="153"/>
      <c r="AE804" s="153"/>
      <c r="AF804" s="153"/>
      <c r="AG804" s="153"/>
      <c r="AH804" s="153"/>
      <c r="AI804" s="153"/>
      <c r="AJ804" s="153"/>
      <c r="AK804" s="153"/>
      <c r="AM804" s="153"/>
      <c r="AN804" s="153"/>
    </row>
    <row r="805" spans="1:40" ht="12.75" customHeight="1" x14ac:dyDescent="0.2">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c r="AA805" s="153"/>
      <c r="AB805" s="153"/>
      <c r="AC805" s="153"/>
      <c r="AD805" s="153"/>
      <c r="AE805" s="153"/>
      <c r="AF805" s="153"/>
      <c r="AG805" s="153"/>
      <c r="AH805" s="153"/>
      <c r="AI805" s="153"/>
      <c r="AJ805" s="153"/>
      <c r="AK805" s="153"/>
      <c r="AM805" s="153"/>
      <c r="AN805" s="153"/>
    </row>
    <row r="806" spans="1:40" ht="12.75" customHeight="1" x14ac:dyDescent="0.2">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c r="AA806" s="153"/>
      <c r="AB806" s="153"/>
      <c r="AC806" s="153"/>
      <c r="AD806" s="153"/>
      <c r="AE806" s="153"/>
      <c r="AF806" s="153"/>
      <c r="AG806" s="153"/>
      <c r="AH806" s="153"/>
      <c r="AI806" s="153"/>
      <c r="AJ806" s="153"/>
      <c r="AK806" s="153"/>
      <c r="AM806" s="153"/>
      <c r="AN806" s="153"/>
    </row>
    <row r="807" spans="1:40" ht="12.75" customHeight="1" x14ac:dyDescent="0.2">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c r="AA807" s="153"/>
      <c r="AB807" s="153"/>
      <c r="AC807" s="153"/>
      <c r="AD807" s="153"/>
      <c r="AE807" s="153"/>
      <c r="AF807" s="153"/>
      <c r="AG807" s="153"/>
      <c r="AH807" s="153"/>
      <c r="AI807" s="153"/>
      <c r="AJ807" s="153"/>
      <c r="AK807" s="153"/>
      <c r="AM807" s="153"/>
      <c r="AN807" s="153"/>
    </row>
    <row r="808" spans="1:40" ht="12.75" customHeight="1" x14ac:dyDescent="0.2">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c r="AA808" s="153"/>
      <c r="AB808" s="153"/>
      <c r="AC808" s="153"/>
      <c r="AD808" s="153"/>
      <c r="AE808" s="153"/>
      <c r="AF808" s="153"/>
      <c r="AG808" s="153"/>
      <c r="AH808" s="153"/>
      <c r="AI808" s="153"/>
      <c r="AJ808" s="153"/>
      <c r="AK808" s="153"/>
      <c r="AM808" s="153"/>
      <c r="AN808" s="153"/>
    </row>
    <row r="809" spans="1:40" ht="12.75" customHeight="1" x14ac:dyDescent="0.2">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c r="AA809" s="153"/>
      <c r="AB809" s="153"/>
      <c r="AC809" s="153"/>
      <c r="AD809" s="153"/>
      <c r="AE809" s="153"/>
      <c r="AF809" s="153"/>
      <c r="AG809" s="153"/>
      <c r="AH809" s="153"/>
      <c r="AI809" s="153"/>
      <c r="AJ809" s="153"/>
      <c r="AK809" s="153"/>
      <c r="AM809" s="153"/>
      <c r="AN809" s="153"/>
    </row>
    <row r="810" spans="1:40" ht="12.75" customHeight="1" x14ac:dyDescent="0.2">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c r="AA810" s="153"/>
      <c r="AB810" s="153"/>
      <c r="AC810" s="153"/>
      <c r="AD810" s="153"/>
      <c r="AE810" s="153"/>
      <c r="AF810" s="153"/>
      <c r="AG810" s="153"/>
      <c r="AH810" s="153"/>
      <c r="AI810" s="153"/>
      <c r="AJ810" s="153"/>
      <c r="AK810" s="153"/>
      <c r="AM810" s="153"/>
      <c r="AN810" s="153"/>
    </row>
    <row r="811" spans="1:40" ht="12.75" customHeight="1" x14ac:dyDescent="0.2">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c r="AA811" s="153"/>
      <c r="AB811" s="153"/>
      <c r="AC811" s="153"/>
      <c r="AD811" s="153"/>
      <c r="AE811" s="153"/>
      <c r="AF811" s="153"/>
      <c r="AG811" s="153"/>
      <c r="AH811" s="153"/>
      <c r="AI811" s="153"/>
      <c r="AJ811" s="153"/>
      <c r="AK811" s="153"/>
      <c r="AM811" s="153"/>
      <c r="AN811" s="153"/>
    </row>
    <row r="812" spans="1:40" ht="12.75" customHeight="1" x14ac:dyDescent="0.2">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c r="AA812" s="153"/>
      <c r="AB812" s="153"/>
      <c r="AC812" s="153"/>
      <c r="AD812" s="153"/>
      <c r="AE812" s="153"/>
      <c r="AF812" s="153"/>
      <c r="AG812" s="153"/>
      <c r="AH812" s="153"/>
      <c r="AI812" s="153"/>
      <c r="AJ812" s="153"/>
      <c r="AK812" s="153"/>
      <c r="AM812" s="153"/>
      <c r="AN812" s="153"/>
    </row>
    <row r="813" spans="1:40" ht="12.75" customHeight="1" x14ac:dyDescent="0.2">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c r="AA813" s="153"/>
      <c r="AB813" s="153"/>
      <c r="AC813" s="153"/>
      <c r="AD813" s="153"/>
      <c r="AE813" s="153"/>
      <c r="AF813" s="153"/>
      <c r="AG813" s="153"/>
      <c r="AH813" s="153"/>
      <c r="AI813" s="153"/>
      <c r="AJ813" s="153"/>
      <c r="AK813" s="153"/>
      <c r="AM813" s="153"/>
      <c r="AN813" s="153"/>
    </row>
    <row r="814" spans="1:40" ht="12.75" customHeight="1" x14ac:dyDescent="0.2">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c r="AA814" s="153"/>
      <c r="AB814" s="153"/>
      <c r="AC814" s="153"/>
      <c r="AD814" s="153"/>
      <c r="AE814" s="153"/>
      <c r="AF814" s="153"/>
      <c r="AG814" s="153"/>
      <c r="AH814" s="153"/>
      <c r="AI814" s="153"/>
      <c r="AJ814" s="153"/>
      <c r="AK814" s="153"/>
      <c r="AM814" s="153"/>
      <c r="AN814" s="153"/>
    </row>
    <row r="815" spans="1:40" ht="12.75" customHeight="1" x14ac:dyDescent="0.2">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c r="AA815" s="153"/>
      <c r="AB815" s="153"/>
      <c r="AC815" s="153"/>
      <c r="AD815" s="153"/>
      <c r="AE815" s="153"/>
      <c r="AF815" s="153"/>
      <c r="AG815" s="153"/>
      <c r="AH815" s="153"/>
      <c r="AI815" s="153"/>
      <c r="AJ815" s="153"/>
      <c r="AK815" s="153"/>
      <c r="AM815" s="153"/>
      <c r="AN815" s="153"/>
    </row>
    <row r="816" spans="1:40" ht="12.75" customHeight="1" x14ac:dyDescent="0.2">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c r="AA816" s="153"/>
      <c r="AB816" s="153"/>
      <c r="AC816" s="153"/>
      <c r="AD816" s="153"/>
      <c r="AE816" s="153"/>
      <c r="AF816" s="153"/>
      <c r="AG816" s="153"/>
      <c r="AH816" s="153"/>
      <c r="AI816" s="153"/>
      <c r="AJ816" s="153"/>
      <c r="AK816" s="153"/>
      <c r="AM816" s="153"/>
      <c r="AN816" s="153"/>
    </row>
    <row r="817" spans="1:40" ht="12.75" customHeight="1" x14ac:dyDescent="0.2">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c r="AA817" s="153"/>
      <c r="AB817" s="153"/>
      <c r="AC817" s="153"/>
      <c r="AD817" s="153"/>
      <c r="AE817" s="153"/>
      <c r="AF817" s="153"/>
      <c r="AG817" s="153"/>
      <c r="AH817" s="153"/>
      <c r="AI817" s="153"/>
      <c r="AJ817" s="153"/>
      <c r="AK817" s="153"/>
      <c r="AM817" s="153"/>
      <c r="AN817" s="153"/>
    </row>
    <row r="818" spans="1:40" ht="12.75" customHeight="1" x14ac:dyDescent="0.2">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c r="AA818" s="153"/>
      <c r="AB818" s="153"/>
      <c r="AC818" s="153"/>
      <c r="AD818" s="153"/>
      <c r="AE818" s="153"/>
      <c r="AF818" s="153"/>
      <c r="AG818" s="153"/>
      <c r="AH818" s="153"/>
      <c r="AI818" s="153"/>
      <c r="AJ818" s="153"/>
      <c r="AK818" s="153"/>
      <c r="AM818" s="153"/>
      <c r="AN818" s="153"/>
    </row>
    <row r="819" spans="1:40" ht="12.75" customHeight="1" x14ac:dyDescent="0.2">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c r="AA819" s="153"/>
      <c r="AB819" s="153"/>
      <c r="AC819" s="153"/>
      <c r="AD819" s="153"/>
      <c r="AE819" s="153"/>
      <c r="AF819" s="153"/>
      <c r="AG819" s="153"/>
      <c r="AH819" s="153"/>
      <c r="AI819" s="153"/>
      <c r="AJ819" s="153"/>
      <c r="AK819" s="153"/>
      <c r="AM819" s="153"/>
      <c r="AN819" s="153"/>
    </row>
    <row r="820" spans="1:40" ht="12.75" customHeight="1" x14ac:dyDescent="0.2">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c r="AA820" s="153"/>
      <c r="AB820" s="153"/>
      <c r="AC820" s="153"/>
      <c r="AD820" s="153"/>
      <c r="AE820" s="153"/>
      <c r="AF820" s="153"/>
      <c r="AG820" s="153"/>
      <c r="AH820" s="153"/>
      <c r="AI820" s="153"/>
      <c r="AJ820" s="153"/>
      <c r="AK820" s="153"/>
      <c r="AM820" s="153"/>
      <c r="AN820" s="153"/>
    </row>
    <row r="821" spans="1:40" ht="12.75" customHeight="1" x14ac:dyDescent="0.2">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c r="AA821" s="153"/>
      <c r="AB821" s="153"/>
      <c r="AC821" s="153"/>
      <c r="AD821" s="153"/>
      <c r="AE821" s="153"/>
      <c r="AF821" s="153"/>
      <c r="AG821" s="153"/>
      <c r="AH821" s="153"/>
      <c r="AI821" s="153"/>
      <c r="AJ821" s="153"/>
      <c r="AK821" s="153"/>
      <c r="AM821" s="153"/>
      <c r="AN821" s="153"/>
    </row>
    <row r="822" spans="1:40" ht="12.75" customHeight="1" x14ac:dyDescent="0.2">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c r="AA822" s="153"/>
      <c r="AB822" s="153"/>
      <c r="AC822" s="153"/>
      <c r="AD822" s="153"/>
      <c r="AE822" s="153"/>
      <c r="AF822" s="153"/>
      <c r="AG822" s="153"/>
      <c r="AH822" s="153"/>
      <c r="AI822" s="153"/>
      <c r="AJ822" s="153"/>
      <c r="AK822" s="153"/>
      <c r="AM822" s="153"/>
      <c r="AN822" s="153"/>
    </row>
    <row r="823" spans="1:40" ht="12.75" customHeight="1" x14ac:dyDescent="0.2">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c r="AA823" s="153"/>
      <c r="AB823" s="153"/>
      <c r="AC823" s="153"/>
      <c r="AD823" s="153"/>
      <c r="AE823" s="153"/>
      <c r="AF823" s="153"/>
      <c r="AG823" s="153"/>
      <c r="AH823" s="153"/>
      <c r="AI823" s="153"/>
      <c r="AJ823" s="153"/>
      <c r="AK823" s="153"/>
      <c r="AM823" s="153"/>
      <c r="AN823" s="153"/>
    </row>
    <row r="824" spans="1:40" ht="12.75" customHeight="1" x14ac:dyDescent="0.2">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c r="AA824" s="153"/>
      <c r="AB824" s="153"/>
      <c r="AC824" s="153"/>
      <c r="AD824" s="153"/>
      <c r="AE824" s="153"/>
      <c r="AF824" s="153"/>
      <c r="AG824" s="153"/>
      <c r="AH824" s="153"/>
      <c r="AI824" s="153"/>
      <c r="AJ824" s="153"/>
      <c r="AK824" s="153"/>
      <c r="AM824" s="153"/>
      <c r="AN824" s="153"/>
    </row>
    <row r="825" spans="1:40" ht="12.75" customHeight="1" x14ac:dyDescent="0.2">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c r="AA825" s="153"/>
      <c r="AB825" s="153"/>
      <c r="AC825" s="153"/>
      <c r="AD825" s="153"/>
      <c r="AE825" s="153"/>
      <c r="AF825" s="153"/>
      <c r="AG825" s="153"/>
      <c r="AH825" s="153"/>
      <c r="AI825" s="153"/>
      <c r="AJ825" s="153"/>
      <c r="AK825" s="153"/>
      <c r="AM825" s="153"/>
      <c r="AN825" s="153"/>
    </row>
    <row r="826" spans="1:40" ht="12.75" customHeight="1" x14ac:dyDescent="0.2">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c r="AA826" s="153"/>
      <c r="AB826" s="153"/>
      <c r="AC826" s="153"/>
      <c r="AD826" s="153"/>
      <c r="AE826" s="153"/>
      <c r="AF826" s="153"/>
      <c r="AG826" s="153"/>
      <c r="AH826" s="153"/>
      <c r="AI826" s="153"/>
      <c r="AJ826" s="153"/>
      <c r="AK826" s="153"/>
      <c r="AM826" s="153"/>
      <c r="AN826" s="153"/>
    </row>
    <row r="827" spans="1:40" ht="12.75" customHeight="1" x14ac:dyDescent="0.2">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c r="AA827" s="153"/>
      <c r="AB827" s="153"/>
      <c r="AC827" s="153"/>
      <c r="AD827" s="153"/>
      <c r="AE827" s="153"/>
      <c r="AF827" s="153"/>
      <c r="AG827" s="153"/>
      <c r="AH827" s="153"/>
      <c r="AI827" s="153"/>
      <c r="AJ827" s="153"/>
      <c r="AK827" s="153"/>
      <c r="AM827" s="153"/>
      <c r="AN827" s="153"/>
    </row>
    <row r="828" spans="1:40" ht="12.75" customHeight="1" x14ac:dyDescent="0.2">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c r="AA828" s="153"/>
      <c r="AB828" s="153"/>
      <c r="AC828" s="153"/>
      <c r="AD828" s="153"/>
      <c r="AE828" s="153"/>
      <c r="AF828" s="153"/>
      <c r="AG828" s="153"/>
      <c r="AH828" s="153"/>
      <c r="AI828" s="153"/>
      <c r="AJ828" s="153"/>
      <c r="AK828" s="153"/>
      <c r="AM828" s="153"/>
      <c r="AN828" s="153"/>
    </row>
    <row r="829" spans="1:40" ht="12.75" customHeight="1" x14ac:dyDescent="0.2">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c r="AA829" s="153"/>
      <c r="AB829" s="153"/>
      <c r="AC829" s="153"/>
      <c r="AD829" s="153"/>
      <c r="AE829" s="153"/>
      <c r="AF829" s="153"/>
      <c r="AG829" s="153"/>
      <c r="AH829" s="153"/>
      <c r="AI829" s="153"/>
      <c r="AJ829" s="153"/>
      <c r="AK829" s="153"/>
      <c r="AM829" s="153"/>
      <c r="AN829" s="153"/>
    </row>
    <row r="830" spans="1:40" ht="12.75" customHeight="1" x14ac:dyDescent="0.2">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c r="AA830" s="153"/>
      <c r="AB830" s="153"/>
      <c r="AC830" s="153"/>
      <c r="AD830" s="153"/>
      <c r="AE830" s="153"/>
      <c r="AF830" s="153"/>
      <c r="AG830" s="153"/>
      <c r="AH830" s="153"/>
      <c r="AI830" s="153"/>
      <c r="AJ830" s="153"/>
      <c r="AK830" s="153"/>
      <c r="AM830" s="153"/>
      <c r="AN830" s="153"/>
    </row>
    <row r="831" spans="1:40" ht="12.75" customHeight="1" x14ac:dyDescent="0.2">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c r="AA831" s="153"/>
      <c r="AB831" s="153"/>
      <c r="AC831" s="153"/>
      <c r="AD831" s="153"/>
      <c r="AE831" s="153"/>
      <c r="AF831" s="153"/>
      <c r="AG831" s="153"/>
      <c r="AH831" s="153"/>
      <c r="AI831" s="153"/>
      <c r="AJ831" s="153"/>
      <c r="AK831" s="153"/>
      <c r="AM831" s="153"/>
      <c r="AN831" s="153"/>
    </row>
    <row r="832" spans="1:40" ht="12.75" customHeight="1" x14ac:dyDescent="0.2">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c r="AA832" s="153"/>
      <c r="AB832" s="153"/>
      <c r="AC832" s="153"/>
      <c r="AD832" s="153"/>
      <c r="AE832" s="153"/>
      <c r="AF832" s="153"/>
      <c r="AG832" s="153"/>
      <c r="AH832" s="153"/>
      <c r="AI832" s="153"/>
      <c r="AJ832" s="153"/>
      <c r="AK832" s="153"/>
      <c r="AM832" s="153"/>
      <c r="AN832" s="153"/>
    </row>
    <row r="833" spans="1:40" ht="12.75" customHeight="1" x14ac:dyDescent="0.2">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c r="AA833" s="153"/>
      <c r="AB833" s="153"/>
      <c r="AC833" s="153"/>
      <c r="AD833" s="153"/>
      <c r="AE833" s="153"/>
      <c r="AF833" s="153"/>
      <c r="AG833" s="153"/>
      <c r="AH833" s="153"/>
      <c r="AI833" s="153"/>
      <c r="AJ833" s="153"/>
      <c r="AK833" s="153"/>
      <c r="AM833" s="153"/>
      <c r="AN833" s="153"/>
    </row>
    <row r="834" spans="1:40" ht="12.75" customHeight="1" x14ac:dyDescent="0.2">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c r="AA834" s="153"/>
      <c r="AB834" s="153"/>
      <c r="AC834" s="153"/>
      <c r="AD834" s="153"/>
      <c r="AE834" s="153"/>
      <c r="AF834" s="153"/>
      <c r="AG834" s="153"/>
      <c r="AH834" s="153"/>
      <c r="AI834" s="153"/>
      <c r="AJ834" s="153"/>
      <c r="AK834" s="153"/>
      <c r="AM834" s="153"/>
      <c r="AN834" s="153"/>
    </row>
    <row r="835" spans="1:40" ht="12.75" customHeight="1" x14ac:dyDescent="0.2">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c r="AG835" s="153"/>
      <c r="AH835" s="153"/>
      <c r="AI835" s="153"/>
      <c r="AJ835" s="153"/>
      <c r="AK835" s="153"/>
      <c r="AM835" s="153"/>
      <c r="AN835" s="153"/>
    </row>
    <row r="836" spans="1:40" ht="12.75" customHeight="1" x14ac:dyDescent="0.2">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c r="AF836" s="153"/>
      <c r="AG836" s="153"/>
      <c r="AH836" s="153"/>
      <c r="AI836" s="153"/>
      <c r="AJ836" s="153"/>
      <c r="AK836" s="153"/>
      <c r="AM836" s="153"/>
      <c r="AN836" s="153"/>
    </row>
    <row r="837" spans="1:40" ht="12.75" customHeight="1" x14ac:dyDescent="0.2">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c r="AA837" s="153"/>
      <c r="AB837" s="153"/>
      <c r="AC837" s="153"/>
      <c r="AD837" s="153"/>
      <c r="AE837" s="153"/>
      <c r="AF837" s="153"/>
      <c r="AG837" s="153"/>
      <c r="AH837" s="153"/>
      <c r="AI837" s="153"/>
      <c r="AJ837" s="153"/>
      <c r="AK837" s="153"/>
      <c r="AM837" s="153"/>
      <c r="AN837" s="153"/>
    </row>
    <row r="838" spans="1:40" ht="12.75" customHeight="1" x14ac:dyDescent="0.2">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c r="AA838" s="153"/>
      <c r="AB838" s="153"/>
      <c r="AC838" s="153"/>
      <c r="AD838" s="153"/>
      <c r="AE838" s="153"/>
      <c r="AF838" s="153"/>
      <c r="AG838" s="153"/>
      <c r="AH838" s="153"/>
      <c r="AI838" s="153"/>
      <c r="AJ838" s="153"/>
      <c r="AK838" s="153"/>
      <c r="AM838" s="153"/>
      <c r="AN838" s="153"/>
    </row>
    <row r="839" spans="1:40" ht="12.75" customHeight="1" x14ac:dyDescent="0.2">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c r="AA839" s="153"/>
      <c r="AB839" s="153"/>
      <c r="AC839" s="153"/>
      <c r="AD839" s="153"/>
      <c r="AE839" s="153"/>
      <c r="AF839" s="153"/>
      <c r="AG839" s="153"/>
      <c r="AH839" s="153"/>
      <c r="AI839" s="153"/>
      <c r="AJ839" s="153"/>
      <c r="AK839" s="153"/>
      <c r="AM839" s="153"/>
      <c r="AN839" s="153"/>
    </row>
    <row r="840" spans="1:40" ht="12.75" customHeight="1" x14ac:dyDescent="0.2">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c r="AA840" s="153"/>
      <c r="AB840" s="153"/>
      <c r="AC840" s="153"/>
      <c r="AD840" s="153"/>
      <c r="AE840" s="153"/>
      <c r="AF840" s="153"/>
      <c r="AG840" s="153"/>
      <c r="AH840" s="153"/>
      <c r="AI840" s="153"/>
      <c r="AJ840" s="153"/>
      <c r="AK840" s="153"/>
      <c r="AM840" s="153"/>
      <c r="AN840" s="153"/>
    </row>
    <row r="841" spans="1:40" ht="12.75" customHeight="1" x14ac:dyDescent="0.2">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c r="AA841" s="153"/>
      <c r="AB841" s="153"/>
      <c r="AC841" s="153"/>
      <c r="AD841" s="153"/>
      <c r="AE841" s="153"/>
      <c r="AF841" s="153"/>
      <c r="AG841" s="153"/>
      <c r="AH841" s="153"/>
      <c r="AI841" s="153"/>
      <c r="AJ841" s="153"/>
      <c r="AK841" s="153"/>
      <c r="AM841" s="153"/>
      <c r="AN841" s="153"/>
    </row>
    <row r="842" spans="1:40" ht="12.75" customHeight="1" x14ac:dyDescent="0.2">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c r="AA842" s="153"/>
      <c r="AB842" s="153"/>
      <c r="AC842" s="153"/>
      <c r="AD842" s="153"/>
      <c r="AE842" s="153"/>
      <c r="AF842" s="153"/>
      <c r="AG842" s="153"/>
      <c r="AH842" s="153"/>
      <c r="AI842" s="153"/>
      <c r="AJ842" s="153"/>
      <c r="AK842" s="153"/>
      <c r="AM842" s="153"/>
      <c r="AN842" s="153"/>
    </row>
    <row r="843" spans="1:40" ht="12.75" customHeight="1" x14ac:dyDescent="0.2">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c r="AA843" s="153"/>
      <c r="AB843" s="153"/>
      <c r="AC843" s="153"/>
      <c r="AD843" s="153"/>
      <c r="AE843" s="153"/>
      <c r="AF843" s="153"/>
      <c r="AG843" s="153"/>
      <c r="AH843" s="153"/>
      <c r="AI843" s="153"/>
      <c r="AJ843" s="153"/>
      <c r="AK843" s="153"/>
      <c r="AM843" s="153"/>
      <c r="AN843" s="153"/>
    </row>
    <row r="844" spans="1:40" ht="12.75" customHeight="1" x14ac:dyDescent="0.2">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c r="AA844" s="153"/>
      <c r="AB844" s="153"/>
      <c r="AC844" s="153"/>
      <c r="AD844" s="153"/>
      <c r="AE844" s="153"/>
      <c r="AF844" s="153"/>
      <c r="AG844" s="153"/>
      <c r="AH844" s="153"/>
      <c r="AI844" s="153"/>
      <c r="AJ844" s="153"/>
      <c r="AK844" s="153"/>
      <c r="AM844" s="153"/>
      <c r="AN844" s="153"/>
    </row>
    <row r="845" spans="1:40" ht="12.75" customHeight="1" x14ac:dyDescent="0.2">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c r="AA845" s="153"/>
      <c r="AB845" s="153"/>
      <c r="AC845" s="153"/>
      <c r="AD845" s="153"/>
      <c r="AE845" s="153"/>
      <c r="AF845" s="153"/>
      <c r="AG845" s="153"/>
      <c r="AH845" s="153"/>
      <c r="AI845" s="153"/>
      <c r="AJ845" s="153"/>
      <c r="AK845" s="153"/>
      <c r="AM845" s="153"/>
      <c r="AN845" s="153"/>
    </row>
    <row r="846" spans="1:40" ht="12.75" customHeight="1" x14ac:dyDescent="0.2">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c r="AA846" s="153"/>
      <c r="AB846" s="153"/>
      <c r="AC846" s="153"/>
      <c r="AD846" s="153"/>
      <c r="AE846" s="153"/>
      <c r="AF846" s="153"/>
      <c r="AG846" s="153"/>
      <c r="AH846" s="153"/>
      <c r="AI846" s="153"/>
      <c r="AJ846" s="153"/>
      <c r="AK846" s="153"/>
      <c r="AM846" s="153"/>
      <c r="AN846" s="153"/>
    </row>
    <row r="847" spans="1:40" ht="12.75" customHeight="1" x14ac:dyDescent="0.2">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c r="AA847" s="153"/>
      <c r="AB847" s="153"/>
      <c r="AC847" s="153"/>
      <c r="AD847" s="153"/>
      <c r="AE847" s="153"/>
      <c r="AF847" s="153"/>
      <c r="AG847" s="153"/>
      <c r="AH847" s="153"/>
      <c r="AI847" s="153"/>
      <c r="AJ847" s="153"/>
      <c r="AK847" s="153"/>
      <c r="AM847" s="153"/>
      <c r="AN847" s="153"/>
    </row>
    <row r="848" spans="1:40" ht="12.75" customHeight="1" x14ac:dyDescent="0.2">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c r="AA848" s="153"/>
      <c r="AB848" s="153"/>
      <c r="AC848" s="153"/>
      <c r="AD848" s="153"/>
      <c r="AE848" s="153"/>
      <c r="AF848" s="153"/>
      <c r="AG848" s="153"/>
      <c r="AH848" s="153"/>
      <c r="AI848" s="153"/>
      <c r="AJ848" s="153"/>
      <c r="AK848" s="153"/>
      <c r="AM848" s="153"/>
      <c r="AN848" s="153"/>
    </row>
    <row r="849" spans="1:40" ht="12.75" customHeight="1" x14ac:dyDescent="0.2">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c r="AA849" s="153"/>
      <c r="AB849" s="153"/>
      <c r="AC849" s="153"/>
      <c r="AD849" s="153"/>
      <c r="AE849" s="153"/>
      <c r="AF849" s="153"/>
      <c r="AG849" s="153"/>
      <c r="AH849" s="153"/>
      <c r="AI849" s="153"/>
      <c r="AJ849" s="153"/>
      <c r="AK849" s="153"/>
      <c r="AM849" s="153"/>
      <c r="AN849" s="153"/>
    </row>
    <row r="850" spans="1:40" ht="12.75" customHeight="1" x14ac:dyDescent="0.2">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c r="AA850" s="153"/>
      <c r="AB850" s="153"/>
      <c r="AC850" s="153"/>
      <c r="AD850" s="153"/>
      <c r="AE850" s="153"/>
      <c r="AF850" s="153"/>
      <c r="AG850" s="153"/>
      <c r="AH850" s="153"/>
      <c r="AI850" s="153"/>
      <c r="AJ850" s="153"/>
      <c r="AK850" s="153"/>
      <c r="AM850" s="153"/>
      <c r="AN850" s="153"/>
    </row>
    <row r="851" spans="1:40" ht="12.75" customHeight="1" x14ac:dyDescent="0.2">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c r="AA851" s="153"/>
      <c r="AB851" s="153"/>
      <c r="AC851" s="153"/>
      <c r="AD851" s="153"/>
      <c r="AE851" s="153"/>
      <c r="AF851" s="153"/>
      <c r="AG851" s="153"/>
      <c r="AH851" s="153"/>
      <c r="AI851" s="153"/>
      <c r="AJ851" s="153"/>
      <c r="AK851" s="153"/>
      <c r="AM851" s="153"/>
      <c r="AN851" s="153"/>
    </row>
    <row r="852" spans="1:40" ht="12.75" customHeight="1" x14ac:dyDescent="0.2">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c r="AA852" s="153"/>
      <c r="AB852" s="153"/>
      <c r="AC852" s="153"/>
      <c r="AD852" s="153"/>
      <c r="AE852" s="153"/>
      <c r="AF852" s="153"/>
      <c r="AG852" s="153"/>
      <c r="AH852" s="153"/>
      <c r="AI852" s="153"/>
      <c r="AJ852" s="153"/>
      <c r="AK852" s="153"/>
      <c r="AM852" s="153"/>
      <c r="AN852" s="153"/>
    </row>
    <row r="853" spans="1:40" ht="12.75" customHeight="1" x14ac:dyDescent="0.2">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c r="AA853" s="153"/>
      <c r="AB853" s="153"/>
      <c r="AC853" s="153"/>
      <c r="AD853" s="153"/>
      <c r="AE853" s="153"/>
      <c r="AF853" s="153"/>
      <c r="AG853" s="153"/>
      <c r="AH853" s="153"/>
      <c r="AI853" s="153"/>
      <c r="AJ853" s="153"/>
      <c r="AK853" s="153"/>
      <c r="AM853" s="153"/>
      <c r="AN853" s="153"/>
    </row>
    <row r="854" spans="1:40" ht="12.75" customHeight="1" x14ac:dyDescent="0.2">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c r="AA854" s="153"/>
      <c r="AB854" s="153"/>
      <c r="AC854" s="153"/>
      <c r="AD854" s="153"/>
      <c r="AE854" s="153"/>
      <c r="AF854" s="153"/>
      <c r="AG854" s="153"/>
      <c r="AH854" s="153"/>
      <c r="AI854" s="153"/>
      <c r="AJ854" s="153"/>
      <c r="AK854" s="153"/>
      <c r="AM854" s="153"/>
      <c r="AN854" s="153"/>
    </row>
    <row r="855" spans="1:40" ht="12.75" customHeight="1" x14ac:dyDescent="0.2">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c r="AA855" s="153"/>
      <c r="AB855" s="153"/>
      <c r="AC855" s="153"/>
      <c r="AD855" s="153"/>
      <c r="AE855" s="153"/>
      <c r="AF855" s="153"/>
      <c r="AG855" s="153"/>
      <c r="AH855" s="153"/>
      <c r="AI855" s="153"/>
      <c r="AJ855" s="153"/>
      <c r="AK855" s="153"/>
      <c r="AM855" s="153"/>
      <c r="AN855" s="153"/>
    </row>
    <row r="856" spans="1:40" ht="12.75" customHeight="1" x14ac:dyDescent="0.2">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c r="AA856" s="153"/>
      <c r="AB856" s="153"/>
      <c r="AC856" s="153"/>
      <c r="AD856" s="153"/>
      <c r="AE856" s="153"/>
      <c r="AF856" s="153"/>
      <c r="AG856" s="153"/>
      <c r="AH856" s="153"/>
      <c r="AI856" s="153"/>
      <c r="AJ856" s="153"/>
      <c r="AK856" s="153"/>
      <c r="AM856" s="153"/>
      <c r="AN856" s="153"/>
    </row>
    <row r="857" spans="1:40" ht="12.75" customHeight="1" x14ac:dyDescent="0.2">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c r="AA857" s="153"/>
      <c r="AB857" s="153"/>
      <c r="AC857" s="153"/>
      <c r="AD857" s="153"/>
      <c r="AE857" s="153"/>
      <c r="AF857" s="153"/>
      <c r="AG857" s="153"/>
      <c r="AH857" s="153"/>
      <c r="AI857" s="153"/>
      <c r="AJ857" s="153"/>
      <c r="AK857" s="153"/>
      <c r="AM857" s="153"/>
      <c r="AN857" s="153"/>
    </row>
    <row r="858" spans="1:40" ht="12.75" customHeight="1" x14ac:dyDescent="0.2">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c r="AA858" s="153"/>
      <c r="AB858" s="153"/>
      <c r="AC858" s="153"/>
      <c r="AD858" s="153"/>
      <c r="AE858" s="153"/>
      <c r="AF858" s="153"/>
      <c r="AG858" s="153"/>
      <c r="AH858" s="153"/>
      <c r="AI858" s="153"/>
      <c r="AJ858" s="153"/>
      <c r="AK858" s="153"/>
      <c r="AM858" s="153"/>
      <c r="AN858" s="153"/>
    </row>
    <row r="859" spans="1:40" ht="12.75" customHeight="1" x14ac:dyDescent="0.2">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c r="AA859" s="153"/>
      <c r="AB859" s="153"/>
      <c r="AC859" s="153"/>
      <c r="AD859" s="153"/>
      <c r="AE859" s="153"/>
      <c r="AF859" s="153"/>
      <c r="AG859" s="153"/>
      <c r="AH859" s="153"/>
      <c r="AI859" s="153"/>
      <c r="AJ859" s="153"/>
      <c r="AK859" s="153"/>
      <c r="AM859" s="153"/>
      <c r="AN859" s="153"/>
    </row>
    <row r="860" spans="1:40" ht="12.75" customHeight="1" x14ac:dyDescent="0.2">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c r="AA860" s="153"/>
      <c r="AB860" s="153"/>
      <c r="AC860" s="153"/>
      <c r="AD860" s="153"/>
      <c r="AE860" s="153"/>
      <c r="AF860" s="153"/>
      <c r="AG860" s="153"/>
      <c r="AH860" s="153"/>
      <c r="AI860" s="153"/>
      <c r="AJ860" s="153"/>
      <c r="AK860" s="153"/>
      <c r="AM860" s="153"/>
      <c r="AN860" s="153"/>
    </row>
    <row r="861" spans="1:40" ht="12.75" customHeight="1" x14ac:dyDescent="0.2">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c r="AA861" s="153"/>
      <c r="AB861" s="153"/>
      <c r="AC861" s="153"/>
      <c r="AD861" s="153"/>
      <c r="AE861" s="153"/>
      <c r="AF861" s="153"/>
      <c r="AG861" s="153"/>
      <c r="AH861" s="153"/>
      <c r="AI861" s="153"/>
      <c r="AJ861" s="153"/>
      <c r="AK861" s="153"/>
      <c r="AM861" s="153"/>
      <c r="AN861" s="153"/>
    </row>
    <row r="862" spans="1:40" ht="12.75" customHeight="1" x14ac:dyDescent="0.2">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c r="AA862" s="153"/>
      <c r="AB862" s="153"/>
      <c r="AC862" s="153"/>
      <c r="AD862" s="153"/>
      <c r="AE862" s="153"/>
      <c r="AF862" s="153"/>
      <c r="AG862" s="153"/>
      <c r="AH862" s="153"/>
      <c r="AI862" s="153"/>
      <c r="AJ862" s="153"/>
      <c r="AK862" s="153"/>
      <c r="AM862" s="153"/>
      <c r="AN862" s="153"/>
    </row>
    <row r="863" spans="1:40" ht="12.75" customHeight="1" x14ac:dyDescent="0.2">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c r="AA863" s="153"/>
      <c r="AB863" s="153"/>
      <c r="AC863" s="153"/>
      <c r="AD863" s="153"/>
      <c r="AE863" s="153"/>
      <c r="AF863" s="153"/>
      <c r="AG863" s="153"/>
      <c r="AH863" s="153"/>
      <c r="AI863" s="153"/>
      <c r="AJ863" s="153"/>
      <c r="AK863" s="153"/>
      <c r="AM863" s="153"/>
      <c r="AN863" s="153"/>
    </row>
    <row r="864" spans="1:40" ht="12.75" customHeight="1" x14ac:dyDescent="0.2">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c r="AA864" s="153"/>
      <c r="AB864" s="153"/>
      <c r="AC864" s="153"/>
      <c r="AD864" s="153"/>
      <c r="AE864" s="153"/>
      <c r="AF864" s="153"/>
      <c r="AG864" s="153"/>
      <c r="AH864" s="153"/>
      <c r="AI864" s="153"/>
      <c r="AJ864" s="153"/>
      <c r="AK864" s="153"/>
      <c r="AM864" s="153"/>
      <c r="AN864" s="153"/>
    </row>
    <row r="865" spans="1:40" ht="12.75" customHeight="1" x14ac:dyDescent="0.2">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c r="AA865" s="153"/>
      <c r="AB865" s="153"/>
      <c r="AC865" s="153"/>
      <c r="AD865" s="153"/>
      <c r="AE865" s="153"/>
      <c r="AF865" s="153"/>
      <c r="AG865" s="153"/>
      <c r="AH865" s="153"/>
      <c r="AI865" s="153"/>
      <c r="AJ865" s="153"/>
      <c r="AK865" s="153"/>
      <c r="AM865" s="153"/>
      <c r="AN865" s="153"/>
    </row>
    <row r="866" spans="1:40" ht="12.75" customHeight="1" x14ac:dyDescent="0.2">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c r="AA866" s="153"/>
      <c r="AB866" s="153"/>
      <c r="AC866" s="153"/>
      <c r="AD866" s="153"/>
      <c r="AE866" s="153"/>
      <c r="AF866" s="153"/>
      <c r="AG866" s="153"/>
      <c r="AH866" s="153"/>
      <c r="AI866" s="153"/>
      <c r="AJ866" s="153"/>
      <c r="AK866" s="153"/>
      <c r="AM866" s="153"/>
      <c r="AN866" s="153"/>
    </row>
    <row r="867" spans="1:40" ht="12.75" customHeight="1" x14ac:dyDescent="0.2">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c r="AA867" s="153"/>
      <c r="AB867" s="153"/>
      <c r="AC867" s="153"/>
      <c r="AD867" s="153"/>
      <c r="AE867" s="153"/>
      <c r="AF867" s="153"/>
      <c r="AG867" s="153"/>
      <c r="AH867" s="153"/>
      <c r="AI867" s="153"/>
      <c r="AJ867" s="153"/>
      <c r="AK867" s="153"/>
      <c r="AM867" s="153"/>
      <c r="AN867" s="153"/>
    </row>
    <row r="868" spans="1:40" ht="12.75" customHeight="1" x14ac:dyDescent="0.2">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c r="AA868" s="153"/>
      <c r="AB868" s="153"/>
      <c r="AC868" s="153"/>
      <c r="AD868" s="153"/>
      <c r="AE868" s="153"/>
      <c r="AF868" s="153"/>
      <c r="AG868" s="153"/>
      <c r="AH868" s="153"/>
      <c r="AI868" s="153"/>
      <c r="AJ868" s="153"/>
      <c r="AK868" s="153"/>
      <c r="AM868" s="153"/>
      <c r="AN868" s="153"/>
    </row>
    <row r="869" spans="1:40" ht="12.75" customHeight="1" x14ac:dyDescent="0.2">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c r="AA869" s="153"/>
      <c r="AB869" s="153"/>
      <c r="AC869" s="153"/>
      <c r="AD869" s="153"/>
      <c r="AE869" s="153"/>
      <c r="AF869" s="153"/>
      <c r="AG869" s="153"/>
      <c r="AH869" s="153"/>
      <c r="AI869" s="153"/>
      <c r="AJ869" s="153"/>
      <c r="AK869" s="153"/>
      <c r="AM869" s="153"/>
      <c r="AN869" s="153"/>
    </row>
    <row r="870" spans="1:40" ht="12.75" customHeight="1" x14ac:dyDescent="0.2">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c r="AA870" s="153"/>
      <c r="AB870" s="153"/>
      <c r="AC870" s="153"/>
      <c r="AD870" s="153"/>
      <c r="AE870" s="153"/>
      <c r="AF870" s="153"/>
      <c r="AG870" s="153"/>
      <c r="AH870" s="153"/>
      <c r="AI870" s="153"/>
      <c r="AJ870" s="153"/>
      <c r="AK870" s="153"/>
      <c r="AM870" s="153"/>
      <c r="AN870" s="153"/>
    </row>
    <row r="871" spans="1:40" ht="12.75" customHeight="1" x14ac:dyDescent="0.2">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c r="AA871" s="153"/>
      <c r="AB871" s="153"/>
      <c r="AC871" s="153"/>
      <c r="AD871" s="153"/>
      <c r="AE871" s="153"/>
      <c r="AF871" s="153"/>
      <c r="AG871" s="153"/>
      <c r="AH871" s="153"/>
      <c r="AI871" s="153"/>
      <c r="AJ871" s="153"/>
      <c r="AK871" s="153"/>
      <c r="AM871" s="153"/>
      <c r="AN871" s="153"/>
    </row>
    <row r="872" spans="1:40" ht="12.75" customHeight="1" x14ac:dyDescent="0.2">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c r="AA872" s="153"/>
      <c r="AB872" s="153"/>
      <c r="AC872" s="153"/>
      <c r="AD872" s="153"/>
      <c r="AE872" s="153"/>
      <c r="AF872" s="153"/>
      <c r="AG872" s="153"/>
      <c r="AH872" s="153"/>
      <c r="AI872" s="153"/>
      <c r="AJ872" s="153"/>
      <c r="AK872" s="153"/>
      <c r="AM872" s="153"/>
      <c r="AN872" s="153"/>
    </row>
    <row r="873" spans="1:40" ht="12.75" customHeight="1" x14ac:dyDescent="0.2">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c r="AA873" s="153"/>
      <c r="AB873" s="153"/>
      <c r="AC873" s="153"/>
      <c r="AD873" s="153"/>
      <c r="AE873" s="153"/>
      <c r="AF873" s="153"/>
      <c r="AG873" s="153"/>
      <c r="AH873" s="153"/>
      <c r="AI873" s="153"/>
      <c r="AJ873" s="153"/>
      <c r="AK873" s="153"/>
      <c r="AM873" s="153"/>
      <c r="AN873" s="153"/>
    </row>
    <row r="874" spans="1:40" ht="12.75" customHeight="1" x14ac:dyDescent="0.2">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c r="AA874" s="153"/>
      <c r="AB874" s="153"/>
      <c r="AC874" s="153"/>
      <c r="AD874" s="153"/>
      <c r="AE874" s="153"/>
      <c r="AF874" s="153"/>
      <c r="AG874" s="153"/>
      <c r="AH874" s="153"/>
      <c r="AI874" s="153"/>
      <c r="AJ874" s="153"/>
      <c r="AK874" s="153"/>
      <c r="AM874" s="153"/>
      <c r="AN874" s="153"/>
    </row>
    <row r="875" spans="1:40" ht="12.75" customHeight="1" x14ac:dyDescent="0.2">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c r="AA875" s="153"/>
      <c r="AB875" s="153"/>
      <c r="AC875" s="153"/>
      <c r="AD875" s="153"/>
      <c r="AE875" s="153"/>
      <c r="AF875" s="153"/>
      <c r="AG875" s="153"/>
      <c r="AH875" s="153"/>
      <c r="AI875" s="153"/>
      <c r="AJ875" s="153"/>
      <c r="AK875" s="153"/>
      <c r="AM875" s="153"/>
      <c r="AN875" s="153"/>
    </row>
    <row r="876" spans="1:40" ht="12.75" customHeight="1" x14ac:dyDescent="0.2">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c r="AA876" s="153"/>
      <c r="AB876" s="153"/>
      <c r="AC876" s="153"/>
      <c r="AD876" s="153"/>
      <c r="AE876" s="153"/>
      <c r="AF876" s="153"/>
      <c r="AG876" s="153"/>
      <c r="AH876" s="153"/>
      <c r="AI876" s="153"/>
      <c r="AJ876" s="153"/>
      <c r="AK876" s="153"/>
      <c r="AM876" s="153"/>
      <c r="AN876" s="153"/>
    </row>
    <row r="877" spans="1:40" ht="12.75" customHeight="1" x14ac:dyDescent="0.2">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c r="AA877" s="153"/>
      <c r="AB877" s="153"/>
      <c r="AC877" s="153"/>
      <c r="AD877" s="153"/>
      <c r="AE877" s="153"/>
      <c r="AF877" s="153"/>
      <c r="AG877" s="153"/>
      <c r="AH877" s="153"/>
      <c r="AI877" s="153"/>
      <c r="AJ877" s="153"/>
      <c r="AK877" s="153"/>
      <c r="AM877" s="153"/>
      <c r="AN877" s="153"/>
    </row>
    <row r="878" spans="1:40" ht="12.75" customHeight="1" x14ac:dyDescent="0.2">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c r="AA878" s="153"/>
      <c r="AB878" s="153"/>
      <c r="AC878" s="153"/>
      <c r="AD878" s="153"/>
      <c r="AE878" s="153"/>
      <c r="AF878" s="153"/>
      <c r="AG878" s="153"/>
      <c r="AH878" s="153"/>
      <c r="AI878" s="153"/>
      <c r="AJ878" s="153"/>
      <c r="AK878" s="153"/>
      <c r="AM878" s="153"/>
      <c r="AN878" s="153"/>
    </row>
    <row r="879" spans="1:40" ht="12.75" customHeight="1" x14ac:dyDescent="0.2">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c r="AA879" s="153"/>
      <c r="AB879" s="153"/>
      <c r="AC879" s="153"/>
      <c r="AD879" s="153"/>
      <c r="AE879" s="153"/>
      <c r="AF879" s="153"/>
      <c r="AG879" s="153"/>
      <c r="AH879" s="153"/>
      <c r="AI879" s="153"/>
      <c r="AJ879" s="153"/>
      <c r="AK879" s="153"/>
      <c r="AM879" s="153"/>
      <c r="AN879" s="153"/>
    </row>
    <row r="880" spans="1:40" ht="12.75" customHeight="1" x14ac:dyDescent="0.2">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c r="AA880" s="153"/>
      <c r="AB880" s="153"/>
      <c r="AC880" s="153"/>
      <c r="AD880" s="153"/>
      <c r="AE880" s="153"/>
      <c r="AF880" s="153"/>
      <c r="AG880" s="153"/>
      <c r="AH880" s="153"/>
      <c r="AI880" s="153"/>
      <c r="AJ880" s="153"/>
      <c r="AK880" s="153"/>
      <c r="AM880" s="153"/>
      <c r="AN880" s="153"/>
    </row>
    <row r="881" spans="1:40" ht="12.75" customHeight="1" x14ac:dyDescent="0.2">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c r="AA881" s="153"/>
      <c r="AB881" s="153"/>
      <c r="AC881" s="153"/>
      <c r="AD881" s="153"/>
      <c r="AE881" s="153"/>
      <c r="AF881" s="153"/>
      <c r="AG881" s="153"/>
      <c r="AH881" s="153"/>
      <c r="AI881" s="153"/>
      <c r="AJ881" s="153"/>
      <c r="AK881" s="153"/>
      <c r="AM881" s="153"/>
      <c r="AN881" s="153"/>
    </row>
    <row r="882" spans="1:40" ht="12.75" customHeight="1" x14ac:dyDescent="0.2">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c r="AA882" s="153"/>
      <c r="AB882" s="153"/>
      <c r="AC882" s="153"/>
      <c r="AD882" s="153"/>
      <c r="AE882" s="153"/>
      <c r="AF882" s="153"/>
      <c r="AG882" s="153"/>
      <c r="AH882" s="153"/>
      <c r="AI882" s="153"/>
      <c r="AJ882" s="153"/>
      <c r="AK882" s="153"/>
      <c r="AM882" s="153"/>
      <c r="AN882" s="153"/>
    </row>
    <row r="883" spans="1:40" ht="12.75" customHeight="1" x14ac:dyDescent="0.2">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c r="AA883" s="153"/>
      <c r="AB883" s="153"/>
      <c r="AC883" s="153"/>
      <c r="AD883" s="153"/>
      <c r="AE883" s="153"/>
      <c r="AF883" s="153"/>
      <c r="AG883" s="153"/>
      <c r="AH883" s="153"/>
      <c r="AI883" s="153"/>
      <c r="AJ883" s="153"/>
      <c r="AK883" s="153"/>
      <c r="AM883" s="153"/>
      <c r="AN883" s="153"/>
    </row>
    <row r="884" spans="1:40" ht="12.75" customHeight="1" x14ac:dyDescent="0.2">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c r="AA884" s="153"/>
      <c r="AB884" s="153"/>
      <c r="AC884" s="153"/>
      <c r="AD884" s="153"/>
      <c r="AE884" s="153"/>
      <c r="AF884" s="153"/>
      <c r="AG884" s="153"/>
      <c r="AH884" s="153"/>
      <c r="AI884" s="153"/>
      <c r="AJ884" s="153"/>
      <c r="AK884" s="153"/>
      <c r="AM884" s="153"/>
      <c r="AN884" s="153"/>
    </row>
    <row r="885" spans="1:40" ht="12.75" customHeight="1" x14ac:dyDescent="0.2">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c r="AA885" s="153"/>
      <c r="AB885" s="153"/>
      <c r="AC885" s="153"/>
      <c r="AD885" s="153"/>
      <c r="AE885" s="153"/>
      <c r="AF885" s="153"/>
      <c r="AG885" s="153"/>
      <c r="AH885" s="153"/>
      <c r="AI885" s="153"/>
      <c r="AJ885" s="153"/>
      <c r="AK885" s="153"/>
      <c r="AM885" s="153"/>
      <c r="AN885" s="153"/>
    </row>
    <row r="886" spans="1:40" ht="12.75" customHeight="1" x14ac:dyDescent="0.2">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c r="AA886" s="153"/>
      <c r="AB886" s="153"/>
      <c r="AC886" s="153"/>
      <c r="AD886" s="153"/>
      <c r="AE886" s="153"/>
      <c r="AF886" s="153"/>
      <c r="AG886" s="153"/>
      <c r="AH886" s="153"/>
      <c r="AI886" s="153"/>
      <c r="AJ886" s="153"/>
      <c r="AK886" s="153"/>
      <c r="AM886" s="153"/>
      <c r="AN886" s="153"/>
    </row>
    <row r="887" spans="1:40" ht="12.75" customHeight="1" x14ac:dyDescent="0.2">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c r="AA887" s="153"/>
      <c r="AB887" s="153"/>
      <c r="AC887" s="153"/>
      <c r="AD887" s="153"/>
      <c r="AE887" s="153"/>
      <c r="AF887" s="153"/>
      <c r="AG887" s="153"/>
      <c r="AH887" s="153"/>
      <c r="AI887" s="153"/>
      <c r="AJ887" s="153"/>
      <c r="AK887" s="153"/>
      <c r="AM887" s="153"/>
      <c r="AN887" s="153"/>
    </row>
    <row r="888" spans="1:40" ht="12.75" customHeight="1" x14ac:dyDescent="0.2">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c r="AA888" s="153"/>
      <c r="AB888" s="153"/>
      <c r="AC888" s="153"/>
      <c r="AD888" s="153"/>
      <c r="AE888" s="153"/>
      <c r="AF888" s="153"/>
      <c r="AG888" s="153"/>
      <c r="AH888" s="153"/>
      <c r="AI888" s="153"/>
      <c r="AJ888" s="153"/>
      <c r="AK888" s="153"/>
      <c r="AM888" s="153"/>
      <c r="AN888" s="153"/>
    </row>
    <row r="889" spans="1:40" ht="12.75" customHeight="1" x14ac:dyDescent="0.2">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c r="AA889" s="153"/>
      <c r="AB889" s="153"/>
      <c r="AC889" s="153"/>
      <c r="AD889" s="153"/>
      <c r="AE889" s="153"/>
      <c r="AF889" s="153"/>
      <c r="AG889" s="153"/>
      <c r="AH889" s="153"/>
      <c r="AI889" s="153"/>
      <c r="AJ889" s="153"/>
      <c r="AK889" s="153"/>
      <c r="AM889" s="153"/>
      <c r="AN889" s="153"/>
    </row>
    <row r="890" spans="1:40" ht="12.75" customHeight="1" x14ac:dyDescent="0.2">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c r="AA890" s="153"/>
      <c r="AB890" s="153"/>
      <c r="AC890" s="153"/>
      <c r="AD890" s="153"/>
      <c r="AE890" s="153"/>
      <c r="AF890" s="153"/>
      <c r="AG890" s="153"/>
      <c r="AH890" s="153"/>
      <c r="AI890" s="153"/>
      <c r="AJ890" s="153"/>
      <c r="AK890" s="153"/>
      <c r="AM890" s="153"/>
      <c r="AN890" s="153"/>
    </row>
    <row r="891" spans="1:40" ht="12.75" customHeight="1" x14ac:dyDescent="0.2">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c r="AA891" s="153"/>
      <c r="AB891" s="153"/>
      <c r="AC891" s="153"/>
      <c r="AD891" s="153"/>
      <c r="AE891" s="153"/>
      <c r="AF891" s="153"/>
      <c r="AG891" s="153"/>
      <c r="AH891" s="153"/>
      <c r="AI891" s="153"/>
      <c r="AJ891" s="153"/>
      <c r="AK891" s="153"/>
      <c r="AM891" s="153"/>
      <c r="AN891" s="153"/>
    </row>
    <row r="892" spans="1:40" ht="12.75" customHeight="1" x14ac:dyDescent="0.2">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c r="AA892" s="153"/>
      <c r="AB892" s="153"/>
      <c r="AC892" s="153"/>
      <c r="AD892" s="153"/>
      <c r="AE892" s="153"/>
      <c r="AF892" s="153"/>
      <c r="AG892" s="153"/>
      <c r="AH892" s="153"/>
      <c r="AI892" s="153"/>
      <c r="AJ892" s="153"/>
      <c r="AK892" s="153"/>
      <c r="AM892" s="153"/>
      <c r="AN892" s="153"/>
    </row>
    <row r="893" spans="1:40" ht="12.75" customHeight="1" x14ac:dyDescent="0.2">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c r="AA893" s="153"/>
      <c r="AB893" s="153"/>
      <c r="AC893" s="153"/>
      <c r="AD893" s="153"/>
      <c r="AE893" s="153"/>
      <c r="AF893" s="153"/>
      <c r="AG893" s="153"/>
      <c r="AH893" s="153"/>
      <c r="AI893" s="153"/>
      <c r="AJ893" s="153"/>
      <c r="AK893" s="153"/>
      <c r="AM893" s="153"/>
      <c r="AN893" s="153"/>
    </row>
    <row r="894" spans="1:40" ht="12.75" customHeight="1" x14ac:dyDescent="0.2">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c r="AA894" s="153"/>
      <c r="AB894" s="153"/>
      <c r="AC894" s="153"/>
      <c r="AD894" s="153"/>
      <c r="AE894" s="153"/>
      <c r="AF894" s="153"/>
      <c r="AG894" s="153"/>
      <c r="AH894" s="153"/>
      <c r="AI894" s="153"/>
      <c r="AJ894" s="153"/>
      <c r="AK894" s="153"/>
      <c r="AM894" s="153"/>
      <c r="AN894" s="153"/>
    </row>
    <row r="895" spans="1:40" ht="12.75" customHeight="1" x14ac:dyDescent="0.2">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c r="AA895" s="153"/>
      <c r="AB895" s="153"/>
      <c r="AC895" s="153"/>
      <c r="AD895" s="153"/>
      <c r="AE895" s="153"/>
      <c r="AF895" s="153"/>
      <c r="AG895" s="153"/>
      <c r="AH895" s="153"/>
      <c r="AI895" s="153"/>
      <c r="AJ895" s="153"/>
      <c r="AK895" s="153"/>
      <c r="AM895" s="153"/>
      <c r="AN895" s="153"/>
    </row>
    <row r="896" spans="1:40" ht="12.75" customHeight="1" x14ac:dyDescent="0.2">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c r="AA896" s="153"/>
      <c r="AB896" s="153"/>
      <c r="AC896" s="153"/>
      <c r="AD896" s="153"/>
      <c r="AE896" s="153"/>
      <c r="AF896" s="153"/>
      <c r="AG896" s="153"/>
      <c r="AH896" s="153"/>
      <c r="AI896" s="153"/>
      <c r="AJ896" s="153"/>
      <c r="AK896" s="153"/>
      <c r="AM896" s="153"/>
      <c r="AN896" s="153"/>
    </row>
    <row r="897" spans="1:40" ht="12.75" customHeight="1" x14ac:dyDescent="0.2">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c r="AA897" s="153"/>
      <c r="AB897" s="153"/>
      <c r="AC897" s="153"/>
      <c r="AD897" s="153"/>
      <c r="AE897" s="153"/>
      <c r="AF897" s="153"/>
      <c r="AG897" s="153"/>
      <c r="AH897" s="153"/>
      <c r="AI897" s="153"/>
      <c r="AJ897" s="153"/>
      <c r="AK897" s="153"/>
      <c r="AM897" s="153"/>
      <c r="AN897" s="153"/>
    </row>
    <row r="898" spans="1:40" ht="12.75" customHeight="1" x14ac:dyDescent="0.2">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c r="AA898" s="153"/>
      <c r="AB898" s="153"/>
      <c r="AC898" s="153"/>
      <c r="AD898" s="153"/>
      <c r="AE898" s="153"/>
      <c r="AF898" s="153"/>
      <c r="AG898" s="153"/>
      <c r="AH898" s="153"/>
      <c r="AI898" s="153"/>
      <c r="AJ898" s="153"/>
      <c r="AK898" s="153"/>
      <c r="AM898" s="153"/>
      <c r="AN898" s="153"/>
    </row>
    <row r="899" spans="1:40" ht="12.75" customHeight="1" x14ac:dyDescent="0.2">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c r="AA899" s="153"/>
      <c r="AB899" s="153"/>
      <c r="AC899" s="153"/>
      <c r="AD899" s="153"/>
      <c r="AE899" s="153"/>
      <c r="AF899" s="153"/>
      <c r="AG899" s="153"/>
      <c r="AH899" s="153"/>
      <c r="AI899" s="153"/>
      <c r="AJ899" s="153"/>
      <c r="AK899" s="153"/>
      <c r="AM899" s="153"/>
      <c r="AN899" s="153"/>
    </row>
    <row r="900" spans="1:40" ht="12.75" customHeight="1" x14ac:dyDescent="0.2">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c r="AA900" s="153"/>
      <c r="AB900" s="153"/>
      <c r="AC900" s="153"/>
      <c r="AD900" s="153"/>
      <c r="AE900" s="153"/>
      <c r="AF900" s="153"/>
      <c r="AG900" s="153"/>
      <c r="AH900" s="153"/>
      <c r="AI900" s="153"/>
      <c r="AJ900" s="153"/>
      <c r="AK900" s="153"/>
      <c r="AM900" s="153"/>
      <c r="AN900" s="153"/>
    </row>
    <row r="901" spans="1:40" ht="12.75" customHeight="1" x14ac:dyDescent="0.2">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c r="AA901" s="153"/>
      <c r="AB901" s="153"/>
      <c r="AC901" s="153"/>
      <c r="AD901" s="153"/>
      <c r="AE901" s="153"/>
      <c r="AF901" s="153"/>
      <c r="AG901" s="153"/>
      <c r="AH901" s="153"/>
      <c r="AI901" s="153"/>
      <c r="AJ901" s="153"/>
      <c r="AK901" s="153"/>
      <c r="AM901" s="153"/>
      <c r="AN901" s="153"/>
    </row>
    <row r="902" spans="1:40" ht="12.75" customHeight="1" x14ac:dyDescent="0.2">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c r="AA902" s="153"/>
      <c r="AB902" s="153"/>
      <c r="AC902" s="153"/>
      <c r="AD902" s="153"/>
      <c r="AE902" s="153"/>
      <c r="AF902" s="153"/>
      <c r="AG902" s="153"/>
      <c r="AH902" s="153"/>
      <c r="AI902" s="153"/>
      <c r="AJ902" s="153"/>
      <c r="AK902" s="153"/>
      <c r="AM902" s="153"/>
      <c r="AN902" s="153"/>
    </row>
    <row r="903" spans="1:40" ht="12.75" customHeight="1" x14ac:dyDescent="0.2">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c r="AA903" s="153"/>
      <c r="AB903" s="153"/>
      <c r="AC903" s="153"/>
      <c r="AD903" s="153"/>
      <c r="AE903" s="153"/>
      <c r="AF903" s="153"/>
      <c r="AG903" s="153"/>
      <c r="AH903" s="153"/>
      <c r="AI903" s="153"/>
      <c r="AJ903" s="153"/>
      <c r="AK903" s="153"/>
      <c r="AM903" s="153"/>
      <c r="AN903" s="153"/>
    </row>
    <row r="904" spans="1:40" ht="12.75" customHeight="1" x14ac:dyDescent="0.2">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c r="AA904" s="153"/>
      <c r="AB904" s="153"/>
      <c r="AC904" s="153"/>
      <c r="AD904" s="153"/>
      <c r="AE904" s="153"/>
      <c r="AF904" s="153"/>
      <c r="AG904" s="153"/>
      <c r="AH904" s="153"/>
      <c r="AI904" s="153"/>
      <c r="AJ904" s="153"/>
      <c r="AK904" s="153"/>
      <c r="AM904" s="153"/>
      <c r="AN904" s="153"/>
    </row>
    <row r="905" spans="1:40" ht="12.75" customHeight="1" x14ac:dyDescent="0.2">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c r="AA905" s="153"/>
      <c r="AB905" s="153"/>
      <c r="AC905" s="153"/>
      <c r="AD905" s="153"/>
      <c r="AE905" s="153"/>
      <c r="AF905" s="153"/>
      <c r="AG905" s="153"/>
      <c r="AH905" s="153"/>
      <c r="AI905" s="153"/>
      <c r="AJ905" s="153"/>
      <c r="AK905" s="153"/>
      <c r="AM905" s="153"/>
      <c r="AN905" s="153"/>
    </row>
    <row r="906" spans="1:40" ht="12.75" customHeight="1" x14ac:dyDescent="0.2">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c r="AA906" s="153"/>
      <c r="AB906" s="153"/>
      <c r="AC906" s="153"/>
      <c r="AD906" s="153"/>
      <c r="AE906" s="153"/>
      <c r="AF906" s="153"/>
      <c r="AG906" s="153"/>
      <c r="AH906" s="153"/>
      <c r="AI906" s="153"/>
      <c r="AJ906" s="153"/>
      <c r="AK906" s="153"/>
      <c r="AM906" s="153"/>
      <c r="AN906" s="153"/>
    </row>
    <row r="907" spans="1:40" ht="12.75" customHeight="1" x14ac:dyDescent="0.2">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c r="AA907" s="153"/>
      <c r="AB907" s="153"/>
      <c r="AC907" s="153"/>
      <c r="AD907" s="153"/>
      <c r="AE907" s="153"/>
      <c r="AF907" s="153"/>
      <c r="AG907" s="153"/>
      <c r="AH907" s="153"/>
      <c r="AI907" s="153"/>
      <c r="AJ907" s="153"/>
      <c r="AK907" s="153"/>
      <c r="AM907" s="153"/>
      <c r="AN907" s="153"/>
    </row>
    <row r="908" spans="1:40" ht="12.75" customHeight="1" x14ac:dyDescent="0.2">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c r="AA908" s="153"/>
      <c r="AB908" s="153"/>
      <c r="AC908" s="153"/>
      <c r="AD908" s="153"/>
      <c r="AE908" s="153"/>
      <c r="AF908" s="153"/>
      <c r="AG908" s="153"/>
      <c r="AH908" s="153"/>
      <c r="AI908" s="153"/>
      <c r="AJ908" s="153"/>
      <c r="AK908" s="153"/>
      <c r="AM908" s="153"/>
      <c r="AN908" s="153"/>
    </row>
    <row r="909" spans="1:40" ht="12.75" customHeight="1" x14ac:dyDescent="0.2">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c r="AA909" s="153"/>
      <c r="AB909" s="153"/>
      <c r="AC909" s="153"/>
      <c r="AD909" s="153"/>
      <c r="AE909" s="153"/>
      <c r="AF909" s="153"/>
      <c r="AG909" s="153"/>
      <c r="AH909" s="153"/>
      <c r="AI909" s="153"/>
      <c r="AJ909" s="153"/>
      <c r="AK909" s="153"/>
      <c r="AM909" s="153"/>
      <c r="AN909" s="153"/>
    </row>
    <row r="910" spans="1:40" ht="12.75" customHeight="1" x14ac:dyDescent="0.2">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c r="AA910" s="153"/>
      <c r="AB910" s="153"/>
      <c r="AC910" s="153"/>
      <c r="AD910" s="153"/>
      <c r="AE910" s="153"/>
      <c r="AF910" s="153"/>
      <c r="AG910" s="153"/>
      <c r="AH910" s="153"/>
      <c r="AI910" s="153"/>
      <c r="AJ910" s="153"/>
      <c r="AK910" s="153"/>
      <c r="AM910" s="153"/>
      <c r="AN910" s="153"/>
    </row>
    <row r="911" spans="1:40" ht="12.75" customHeight="1" x14ac:dyDescent="0.2">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c r="AA911" s="153"/>
      <c r="AB911" s="153"/>
      <c r="AC911" s="153"/>
      <c r="AD911" s="153"/>
      <c r="AE911" s="153"/>
      <c r="AF911" s="153"/>
      <c r="AG911" s="153"/>
      <c r="AH911" s="153"/>
      <c r="AI911" s="153"/>
      <c r="AJ911" s="153"/>
      <c r="AK911" s="153"/>
      <c r="AM911" s="153"/>
      <c r="AN911" s="153"/>
    </row>
    <row r="912" spans="1:40" ht="12.75" customHeight="1" x14ac:dyDescent="0.2">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c r="AA912" s="153"/>
      <c r="AB912" s="153"/>
      <c r="AC912" s="153"/>
      <c r="AD912" s="153"/>
      <c r="AE912" s="153"/>
      <c r="AF912" s="153"/>
      <c r="AG912" s="153"/>
      <c r="AH912" s="153"/>
      <c r="AI912" s="153"/>
      <c r="AJ912" s="153"/>
      <c r="AK912" s="153"/>
      <c r="AM912" s="153"/>
      <c r="AN912" s="153"/>
    </row>
    <row r="913" spans="1:40" ht="12.75" customHeight="1" x14ac:dyDescent="0.2">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c r="AA913" s="153"/>
      <c r="AB913" s="153"/>
      <c r="AC913" s="153"/>
      <c r="AD913" s="153"/>
      <c r="AE913" s="153"/>
      <c r="AF913" s="153"/>
      <c r="AG913" s="153"/>
      <c r="AH913" s="153"/>
      <c r="AI913" s="153"/>
      <c r="AJ913" s="153"/>
      <c r="AK913" s="153"/>
      <c r="AM913" s="153"/>
      <c r="AN913" s="153"/>
    </row>
    <row r="914" spans="1:40" ht="12.75" customHeight="1" x14ac:dyDescent="0.2">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c r="AA914" s="153"/>
      <c r="AB914" s="153"/>
      <c r="AC914" s="153"/>
      <c r="AD914" s="153"/>
      <c r="AE914" s="153"/>
      <c r="AF914" s="153"/>
      <c r="AG914" s="153"/>
      <c r="AH914" s="153"/>
      <c r="AI914" s="153"/>
      <c r="AJ914" s="153"/>
      <c r="AK914" s="153"/>
      <c r="AM914" s="153"/>
      <c r="AN914" s="153"/>
    </row>
    <row r="915" spans="1:40" ht="12.75" customHeight="1" x14ac:dyDescent="0.2">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c r="AA915" s="153"/>
      <c r="AB915" s="153"/>
      <c r="AC915" s="153"/>
      <c r="AD915" s="153"/>
      <c r="AE915" s="153"/>
      <c r="AF915" s="153"/>
      <c r="AG915" s="153"/>
      <c r="AH915" s="153"/>
      <c r="AI915" s="153"/>
      <c r="AJ915" s="153"/>
      <c r="AK915" s="153"/>
      <c r="AM915" s="153"/>
      <c r="AN915" s="153"/>
    </row>
    <row r="916" spans="1:40" ht="12.75" customHeight="1" x14ac:dyDescent="0.2">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c r="AA916" s="153"/>
      <c r="AB916" s="153"/>
      <c r="AC916" s="153"/>
      <c r="AD916" s="153"/>
      <c r="AE916" s="153"/>
      <c r="AF916" s="153"/>
      <c r="AG916" s="153"/>
      <c r="AH916" s="153"/>
      <c r="AI916" s="153"/>
      <c r="AJ916" s="153"/>
      <c r="AK916" s="153"/>
      <c r="AM916" s="153"/>
      <c r="AN916" s="153"/>
    </row>
    <row r="917" spans="1:40" ht="12.75" customHeight="1" x14ac:dyDescent="0.2">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c r="AA917" s="153"/>
      <c r="AB917" s="153"/>
      <c r="AC917" s="153"/>
      <c r="AD917" s="153"/>
      <c r="AE917" s="153"/>
      <c r="AF917" s="153"/>
      <c r="AG917" s="153"/>
      <c r="AH917" s="153"/>
      <c r="AI917" s="153"/>
      <c r="AJ917" s="153"/>
      <c r="AK917" s="153"/>
      <c r="AM917" s="153"/>
      <c r="AN917" s="153"/>
    </row>
    <row r="918" spans="1:40" ht="12.75" customHeight="1" x14ac:dyDescent="0.2">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c r="AA918" s="153"/>
      <c r="AB918" s="153"/>
      <c r="AC918" s="153"/>
      <c r="AD918" s="153"/>
      <c r="AE918" s="153"/>
      <c r="AF918" s="153"/>
      <c r="AG918" s="153"/>
      <c r="AH918" s="153"/>
      <c r="AI918" s="153"/>
      <c r="AJ918" s="153"/>
      <c r="AK918" s="153"/>
      <c r="AM918" s="153"/>
      <c r="AN918" s="153"/>
    </row>
    <row r="919" spans="1:40" ht="12.75" customHeight="1" x14ac:dyDescent="0.2">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c r="AA919" s="153"/>
      <c r="AB919" s="153"/>
      <c r="AC919" s="153"/>
      <c r="AD919" s="153"/>
      <c r="AE919" s="153"/>
      <c r="AF919" s="153"/>
      <c r="AG919" s="153"/>
      <c r="AH919" s="153"/>
      <c r="AI919" s="153"/>
      <c r="AJ919" s="153"/>
      <c r="AK919" s="153"/>
      <c r="AM919" s="153"/>
      <c r="AN919" s="153"/>
    </row>
    <row r="920" spans="1:40" ht="12.75" customHeight="1" x14ac:dyDescent="0.2">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c r="AA920" s="153"/>
      <c r="AB920" s="153"/>
      <c r="AC920" s="153"/>
      <c r="AD920" s="153"/>
      <c r="AE920" s="153"/>
      <c r="AF920" s="153"/>
      <c r="AG920" s="153"/>
      <c r="AH920" s="153"/>
      <c r="AI920" s="153"/>
      <c r="AJ920" s="153"/>
      <c r="AK920" s="153"/>
      <c r="AM920" s="153"/>
      <c r="AN920" s="153"/>
    </row>
    <row r="921" spans="1:40" ht="12.75" customHeight="1" x14ac:dyDescent="0.2">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c r="AA921" s="153"/>
      <c r="AB921" s="153"/>
      <c r="AC921" s="153"/>
      <c r="AD921" s="153"/>
      <c r="AE921" s="153"/>
      <c r="AF921" s="153"/>
      <c r="AG921" s="153"/>
      <c r="AH921" s="153"/>
      <c r="AI921" s="153"/>
      <c r="AJ921" s="153"/>
      <c r="AK921" s="153"/>
      <c r="AM921" s="153"/>
      <c r="AN921" s="153"/>
    </row>
    <row r="922" spans="1:40" ht="12.75" customHeight="1" x14ac:dyDescent="0.2">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c r="AA922" s="153"/>
      <c r="AB922" s="153"/>
      <c r="AC922" s="153"/>
      <c r="AD922" s="153"/>
      <c r="AE922" s="153"/>
      <c r="AF922" s="153"/>
      <c r="AG922" s="153"/>
      <c r="AH922" s="153"/>
      <c r="AI922" s="153"/>
      <c r="AJ922" s="153"/>
      <c r="AK922" s="153"/>
      <c r="AM922" s="153"/>
      <c r="AN922" s="153"/>
    </row>
    <row r="923" spans="1:40" ht="12.75" customHeight="1" x14ac:dyDescent="0.2">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c r="AA923" s="153"/>
      <c r="AB923" s="153"/>
      <c r="AC923" s="153"/>
      <c r="AD923" s="153"/>
      <c r="AE923" s="153"/>
      <c r="AF923" s="153"/>
      <c r="AG923" s="153"/>
      <c r="AH923" s="153"/>
      <c r="AI923" s="153"/>
      <c r="AJ923" s="153"/>
      <c r="AK923" s="153"/>
      <c r="AM923" s="153"/>
      <c r="AN923" s="153"/>
    </row>
    <row r="924" spans="1:40" ht="12.75" customHeight="1" x14ac:dyDescent="0.2">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c r="AA924" s="153"/>
      <c r="AB924" s="153"/>
      <c r="AC924" s="153"/>
      <c r="AD924" s="153"/>
      <c r="AE924" s="153"/>
      <c r="AF924" s="153"/>
      <c r="AG924" s="153"/>
      <c r="AH924" s="153"/>
      <c r="AI924" s="153"/>
      <c r="AJ924" s="153"/>
      <c r="AK924" s="153"/>
      <c r="AM924" s="153"/>
      <c r="AN924" s="153"/>
    </row>
    <row r="925" spans="1:40" ht="12.75" customHeight="1" x14ac:dyDescent="0.2">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c r="AA925" s="153"/>
      <c r="AB925" s="153"/>
      <c r="AC925" s="153"/>
      <c r="AD925" s="153"/>
      <c r="AE925" s="153"/>
      <c r="AF925" s="153"/>
      <c r="AG925" s="153"/>
      <c r="AH925" s="153"/>
      <c r="AI925" s="153"/>
      <c r="AJ925" s="153"/>
      <c r="AK925" s="153"/>
      <c r="AM925" s="153"/>
      <c r="AN925" s="153"/>
    </row>
    <row r="926" spans="1:40" ht="12.75" customHeight="1" x14ac:dyDescent="0.2">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c r="AA926" s="153"/>
      <c r="AB926" s="153"/>
      <c r="AC926" s="153"/>
      <c r="AD926" s="153"/>
      <c r="AE926" s="153"/>
      <c r="AF926" s="153"/>
      <c r="AG926" s="153"/>
      <c r="AH926" s="153"/>
      <c r="AI926" s="153"/>
      <c r="AJ926" s="153"/>
      <c r="AK926" s="153"/>
      <c r="AM926" s="153"/>
      <c r="AN926" s="153"/>
    </row>
    <row r="927" spans="1:40" ht="12.75" customHeight="1" x14ac:dyDescent="0.2">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c r="AA927" s="153"/>
      <c r="AB927" s="153"/>
      <c r="AC927" s="153"/>
      <c r="AD927" s="153"/>
      <c r="AE927" s="153"/>
      <c r="AF927" s="153"/>
      <c r="AG927" s="153"/>
      <c r="AH927" s="153"/>
      <c r="AI927" s="153"/>
      <c r="AJ927" s="153"/>
      <c r="AK927" s="153"/>
      <c r="AM927" s="153"/>
      <c r="AN927" s="153"/>
    </row>
    <row r="928" spans="1:40" ht="12.75" customHeight="1" x14ac:dyDescent="0.2">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c r="AA928" s="153"/>
      <c r="AB928" s="153"/>
      <c r="AC928" s="153"/>
      <c r="AD928" s="153"/>
      <c r="AE928" s="153"/>
      <c r="AF928" s="153"/>
      <c r="AG928" s="153"/>
      <c r="AH928" s="153"/>
      <c r="AI928" s="153"/>
      <c r="AJ928" s="153"/>
      <c r="AK928" s="153"/>
      <c r="AM928" s="153"/>
      <c r="AN928" s="153"/>
    </row>
    <row r="929" spans="1:40" ht="12.75" customHeight="1" x14ac:dyDescent="0.2">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c r="AA929" s="153"/>
      <c r="AB929" s="153"/>
      <c r="AC929" s="153"/>
      <c r="AD929" s="153"/>
      <c r="AE929" s="153"/>
      <c r="AF929" s="153"/>
      <c r="AG929" s="153"/>
      <c r="AH929" s="153"/>
      <c r="AI929" s="153"/>
      <c r="AJ929" s="153"/>
      <c r="AK929" s="153"/>
      <c r="AM929" s="153"/>
      <c r="AN929" s="153"/>
    </row>
    <row r="930" spans="1:40" ht="12.75" customHeight="1" x14ac:dyDescent="0.2">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c r="AA930" s="153"/>
      <c r="AB930" s="153"/>
      <c r="AC930" s="153"/>
      <c r="AD930" s="153"/>
      <c r="AE930" s="153"/>
      <c r="AF930" s="153"/>
      <c r="AG930" s="153"/>
      <c r="AH930" s="153"/>
      <c r="AI930" s="153"/>
      <c r="AJ930" s="153"/>
      <c r="AK930" s="153"/>
      <c r="AM930" s="153"/>
      <c r="AN930" s="153"/>
    </row>
    <row r="931" spans="1:40" ht="12.75" customHeight="1" x14ac:dyDescent="0.2">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c r="AA931" s="153"/>
      <c r="AB931" s="153"/>
      <c r="AC931" s="153"/>
      <c r="AD931" s="153"/>
      <c r="AE931" s="153"/>
      <c r="AF931" s="153"/>
      <c r="AG931" s="153"/>
      <c r="AH931" s="153"/>
      <c r="AI931" s="153"/>
      <c r="AJ931" s="153"/>
      <c r="AK931" s="153"/>
      <c r="AM931" s="153"/>
      <c r="AN931" s="153"/>
    </row>
    <row r="932" spans="1:40" ht="12.75" customHeight="1" x14ac:dyDescent="0.2">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c r="AA932" s="153"/>
      <c r="AB932" s="153"/>
      <c r="AC932" s="153"/>
      <c r="AD932" s="153"/>
      <c r="AE932" s="153"/>
      <c r="AF932" s="153"/>
      <c r="AG932" s="153"/>
      <c r="AH932" s="153"/>
      <c r="AI932" s="153"/>
      <c r="AJ932" s="153"/>
      <c r="AK932" s="153"/>
      <c r="AM932" s="153"/>
      <c r="AN932" s="153"/>
    </row>
    <row r="933" spans="1:40" ht="12.75" customHeight="1" x14ac:dyDescent="0.2">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c r="AA933" s="153"/>
      <c r="AB933" s="153"/>
      <c r="AC933" s="153"/>
      <c r="AD933" s="153"/>
      <c r="AE933" s="153"/>
      <c r="AF933" s="153"/>
      <c r="AG933" s="153"/>
      <c r="AH933" s="153"/>
      <c r="AI933" s="153"/>
      <c r="AJ933" s="153"/>
      <c r="AK933" s="153"/>
      <c r="AM933" s="153"/>
      <c r="AN933" s="153"/>
    </row>
    <row r="934" spans="1:40" ht="12.75" customHeight="1" x14ac:dyDescent="0.2">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c r="AA934" s="153"/>
      <c r="AB934" s="153"/>
      <c r="AC934" s="153"/>
      <c r="AD934" s="153"/>
      <c r="AE934" s="153"/>
      <c r="AF934" s="153"/>
      <c r="AG934" s="153"/>
      <c r="AH934" s="153"/>
      <c r="AI934" s="153"/>
      <c r="AJ934" s="153"/>
      <c r="AK934" s="153"/>
      <c r="AM934" s="153"/>
      <c r="AN934" s="153"/>
    </row>
    <row r="935" spans="1:40" ht="12.75" customHeight="1" x14ac:dyDescent="0.2">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c r="AA935" s="153"/>
      <c r="AB935" s="153"/>
      <c r="AC935" s="153"/>
      <c r="AD935" s="153"/>
      <c r="AE935" s="153"/>
      <c r="AF935" s="153"/>
      <c r="AG935" s="153"/>
      <c r="AH935" s="153"/>
      <c r="AI935" s="153"/>
      <c r="AJ935" s="153"/>
      <c r="AK935" s="153"/>
      <c r="AM935" s="153"/>
      <c r="AN935" s="153"/>
    </row>
    <row r="936" spans="1:40" ht="12.75" customHeight="1" x14ac:dyDescent="0.2">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c r="AA936" s="153"/>
      <c r="AB936" s="153"/>
      <c r="AC936" s="153"/>
      <c r="AD936" s="153"/>
      <c r="AE936" s="153"/>
      <c r="AF936" s="153"/>
      <c r="AG936" s="153"/>
      <c r="AH936" s="153"/>
      <c r="AI936" s="153"/>
      <c r="AJ936" s="153"/>
      <c r="AK936" s="153"/>
      <c r="AM936" s="153"/>
      <c r="AN936" s="153"/>
    </row>
    <row r="937" spans="1:40" ht="12.75" customHeight="1" x14ac:dyDescent="0.2">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c r="AA937" s="153"/>
      <c r="AB937" s="153"/>
      <c r="AC937" s="153"/>
      <c r="AD937" s="153"/>
      <c r="AE937" s="153"/>
      <c r="AF937" s="153"/>
      <c r="AG937" s="153"/>
      <c r="AH937" s="153"/>
      <c r="AI937" s="153"/>
      <c r="AJ937" s="153"/>
      <c r="AK937" s="153"/>
      <c r="AM937" s="153"/>
      <c r="AN937" s="153"/>
    </row>
    <row r="938" spans="1:40" ht="12.75" customHeight="1" x14ac:dyDescent="0.2">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c r="AA938" s="153"/>
      <c r="AB938" s="153"/>
      <c r="AC938" s="153"/>
      <c r="AD938" s="153"/>
      <c r="AE938" s="153"/>
      <c r="AF938" s="153"/>
      <c r="AG938" s="153"/>
      <c r="AH938" s="153"/>
      <c r="AI938" s="153"/>
      <c r="AJ938" s="153"/>
      <c r="AK938" s="153"/>
      <c r="AM938" s="153"/>
      <c r="AN938" s="153"/>
    </row>
    <row r="939" spans="1:40" ht="12.75" customHeight="1" x14ac:dyDescent="0.2">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c r="AA939" s="153"/>
      <c r="AB939" s="153"/>
      <c r="AC939" s="153"/>
      <c r="AD939" s="153"/>
      <c r="AE939" s="153"/>
      <c r="AF939" s="153"/>
      <c r="AG939" s="153"/>
      <c r="AH939" s="153"/>
      <c r="AI939" s="153"/>
      <c r="AJ939" s="153"/>
      <c r="AK939" s="153"/>
      <c r="AM939" s="153"/>
      <c r="AN939" s="153"/>
    </row>
    <row r="940" spans="1:40" ht="12.75" customHeight="1" x14ac:dyDescent="0.2">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c r="AA940" s="153"/>
      <c r="AB940" s="153"/>
      <c r="AC940" s="153"/>
      <c r="AD940" s="153"/>
      <c r="AE940" s="153"/>
      <c r="AF940" s="153"/>
      <c r="AG940" s="153"/>
      <c r="AH940" s="153"/>
      <c r="AI940" s="153"/>
      <c r="AJ940" s="153"/>
      <c r="AK940" s="153"/>
      <c r="AM940" s="153"/>
      <c r="AN940" s="153"/>
    </row>
    <row r="941" spans="1:40" ht="12.75" customHeight="1" x14ac:dyDescent="0.2">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c r="AA941" s="153"/>
      <c r="AB941" s="153"/>
      <c r="AC941" s="153"/>
      <c r="AD941" s="153"/>
      <c r="AE941" s="153"/>
      <c r="AF941" s="153"/>
      <c r="AG941" s="153"/>
      <c r="AH941" s="153"/>
      <c r="AI941" s="153"/>
      <c r="AJ941" s="153"/>
      <c r="AK941" s="153"/>
      <c r="AM941" s="153"/>
      <c r="AN941" s="153"/>
    </row>
    <row r="942" spans="1:40" ht="12.75" customHeight="1" x14ac:dyDescent="0.2">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c r="AA942" s="153"/>
      <c r="AB942" s="153"/>
      <c r="AC942" s="153"/>
      <c r="AD942" s="153"/>
      <c r="AE942" s="153"/>
      <c r="AF942" s="153"/>
      <c r="AG942" s="153"/>
      <c r="AH942" s="153"/>
      <c r="AI942" s="153"/>
      <c r="AJ942" s="153"/>
      <c r="AK942" s="153"/>
      <c r="AM942" s="153"/>
      <c r="AN942" s="153"/>
    </row>
    <row r="943" spans="1:40" ht="12.75" customHeight="1" x14ac:dyDescent="0.2">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c r="AA943" s="153"/>
      <c r="AB943" s="153"/>
      <c r="AC943" s="153"/>
      <c r="AD943" s="153"/>
      <c r="AE943" s="153"/>
      <c r="AF943" s="153"/>
      <c r="AG943" s="153"/>
      <c r="AH943" s="153"/>
      <c r="AI943" s="153"/>
      <c r="AJ943" s="153"/>
      <c r="AK943" s="153"/>
      <c r="AM943" s="153"/>
      <c r="AN943" s="153"/>
    </row>
    <row r="944" spans="1:40" ht="12.75" customHeight="1" x14ac:dyDescent="0.2">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c r="AA944" s="153"/>
      <c r="AB944" s="153"/>
      <c r="AC944" s="153"/>
      <c r="AD944" s="153"/>
      <c r="AE944" s="153"/>
      <c r="AF944" s="153"/>
      <c r="AG944" s="153"/>
      <c r="AH944" s="153"/>
      <c r="AI944" s="153"/>
      <c r="AJ944" s="153"/>
      <c r="AK944" s="153"/>
      <c r="AM944" s="153"/>
      <c r="AN944" s="153"/>
    </row>
    <row r="945" spans="1:40" ht="12.75" customHeight="1" x14ac:dyDescent="0.2">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c r="AA945" s="153"/>
      <c r="AB945" s="153"/>
      <c r="AC945" s="153"/>
      <c r="AD945" s="153"/>
      <c r="AE945" s="153"/>
      <c r="AF945" s="153"/>
      <c r="AG945" s="153"/>
      <c r="AH945" s="153"/>
      <c r="AI945" s="153"/>
      <c r="AJ945" s="153"/>
      <c r="AK945" s="153"/>
      <c r="AM945" s="153"/>
      <c r="AN945" s="153"/>
    </row>
    <row r="946" spans="1:40" ht="12.75" customHeight="1" x14ac:dyDescent="0.2">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c r="AA946" s="153"/>
      <c r="AB946" s="153"/>
      <c r="AC946" s="153"/>
      <c r="AD946" s="153"/>
      <c r="AE946" s="153"/>
      <c r="AF946" s="153"/>
      <c r="AG946" s="153"/>
      <c r="AH946" s="153"/>
      <c r="AI946" s="153"/>
      <c r="AJ946" s="153"/>
      <c r="AK946" s="153"/>
      <c r="AM946" s="153"/>
      <c r="AN946" s="153"/>
    </row>
    <row r="947" spans="1:40" ht="12.75" customHeight="1" x14ac:dyDescent="0.2">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c r="AA947" s="153"/>
      <c r="AB947" s="153"/>
      <c r="AC947" s="153"/>
      <c r="AD947" s="153"/>
      <c r="AE947" s="153"/>
      <c r="AF947" s="153"/>
      <c r="AG947" s="153"/>
      <c r="AH947" s="153"/>
      <c r="AI947" s="153"/>
      <c r="AJ947" s="153"/>
      <c r="AK947" s="153"/>
      <c r="AM947" s="153"/>
      <c r="AN947" s="153"/>
    </row>
    <row r="948" spans="1:40" ht="12.75" customHeight="1" x14ac:dyDescent="0.2">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c r="AA948" s="153"/>
      <c r="AB948" s="153"/>
      <c r="AC948" s="153"/>
      <c r="AD948" s="153"/>
      <c r="AE948" s="153"/>
      <c r="AF948" s="153"/>
      <c r="AG948" s="153"/>
      <c r="AH948" s="153"/>
      <c r="AI948" s="153"/>
      <c r="AJ948" s="153"/>
      <c r="AK948" s="153"/>
      <c r="AM948" s="153"/>
      <c r="AN948" s="153"/>
    </row>
    <row r="949" spans="1:40" ht="12.75" customHeight="1" x14ac:dyDescent="0.2">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3"/>
      <c r="AM949" s="153"/>
      <c r="AN949" s="153"/>
    </row>
    <row r="950" spans="1:40" ht="12.75" customHeight="1" x14ac:dyDescent="0.2">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c r="AA950" s="153"/>
      <c r="AB950" s="153"/>
      <c r="AC950" s="153"/>
      <c r="AD950" s="153"/>
      <c r="AE950" s="153"/>
      <c r="AF950" s="153"/>
      <c r="AG950" s="153"/>
      <c r="AH950" s="153"/>
      <c r="AI950" s="153"/>
      <c r="AJ950" s="153"/>
      <c r="AK950" s="153"/>
      <c r="AM950" s="153"/>
      <c r="AN950" s="153"/>
    </row>
    <row r="951" spans="1:40" ht="12.75" customHeight="1" x14ac:dyDescent="0.2">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c r="AA951" s="153"/>
      <c r="AB951" s="153"/>
      <c r="AC951" s="153"/>
      <c r="AD951" s="153"/>
      <c r="AE951" s="153"/>
      <c r="AF951" s="153"/>
      <c r="AG951" s="153"/>
      <c r="AH951" s="153"/>
      <c r="AI951" s="153"/>
      <c r="AJ951" s="153"/>
      <c r="AK951" s="153"/>
      <c r="AM951" s="153"/>
      <c r="AN951" s="153"/>
    </row>
    <row r="952" spans="1:40" ht="12.75" customHeight="1" x14ac:dyDescent="0.2">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c r="AA952" s="153"/>
      <c r="AB952" s="153"/>
      <c r="AC952" s="153"/>
      <c r="AD952" s="153"/>
      <c r="AE952" s="153"/>
      <c r="AF952" s="153"/>
      <c r="AG952" s="153"/>
      <c r="AH952" s="153"/>
      <c r="AI952" s="153"/>
      <c r="AJ952" s="153"/>
      <c r="AK952" s="153"/>
      <c r="AM952" s="153"/>
      <c r="AN952" s="153"/>
    </row>
    <row r="953" spans="1:40" ht="12.75" customHeight="1" x14ac:dyDescent="0.2">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3"/>
      <c r="AM953" s="153"/>
      <c r="AN953" s="153"/>
    </row>
    <row r="954" spans="1:40" ht="12.75" customHeight="1" x14ac:dyDescent="0.2">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c r="AA954" s="153"/>
      <c r="AB954" s="153"/>
      <c r="AC954" s="153"/>
      <c r="AD954" s="153"/>
      <c r="AE954" s="153"/>
      <c r="AF954" s="153"/>
      <c r="AG954" s="153"/>
      <c r="AH954" s="153"/>
      <c r="AI954" s="153"/>
      <c r="AJ954" s="153"/>
      <c r="AK954" s="153"/>
      <c r="AM954" s="153"/>
      <c r="AN954" s="153"/>
    </row>
    <row r="955" spans="1:40" ht="12.75" customHeight="1" x14ac:dyDescent="0.2">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3"/>
      <c r="AM955" s="153"/>
      <c r="AN955" s="153"/>
    </row>
    <row r="956" spans="1:40" ht="12.75" customHeight="1" x14ac:dyDescent="0.2">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c r="AA956" s="153"/>
      <c r="AB956" s="153"/>
      <c r="AC956" s="153"/>
      <c r="AD956" s="153"/>
      <c r="AE956" s="153"/>
      <c r="AF956" s="153"/>
      <c r="AG956" s="153"/>
      <c r="AH956" s="153"/>
      <c r="AI956" s="153"/>
      <c r="AJ956" s="153"/>
      <c r="AK956" s="153"/>
      <c r="AM956" s="153"/>
      <c r="AN956" s="153"/>
    </row>
    <row r="957" spans="1:40" ht="12.75" customHeight="1" x14ac:dyDescent="0.2">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3"/>
      <c r="AM957" s="153"/>
      <c r="AN957" s="153"/>
    </row>
    <row r="958" spans="1:40" ht="12.75" customHeight="1" x14ac:dyDescent="0.2">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c r="AA958" s="153"/>
      <c r="AB958" s="153"/>
      <c r="AC958" s="153"/>
      <c r="AD958" s="153"/>
      <c r="AE958" s="153"/>
      <c r="AF958" s="153"/>
      <c r="AG958" s="153"/>
      <c r="AH958" s="153"/>
      <c r="AI958" s="153"/>
      <c r="AJ958" s="153"/>
      <c r="AK958" s="153"/>
      <c r="AM958" s="153"/>
      <c r="AN958" s="153"/>
    </row>
    <row r="959" spans="1:40" ht="12.75" customHeight="1" x14ac:dyDescent="0.2">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c r="AA959" s="153"/>
      <c r="AB959" s="153"/>
      <c r="AC959" s="153"/>
      <c r="AD959" s="153"/>
      <c r="AE959" s="153"/>
      <c r="AF959" s="153"/>
      <c r="AG959" s="153"/>
      <c r="AH959" s="153"/>
      <c r="AI959" s="153"/>
      <c r="AJ959" s="153"/>
      <c r="AK959" s="153"/>
      <c r="AM959" s="153"/>
      <c r="AN959" s="153"/>
    </row>
    <row r="960" spans="1:40" ht="12.75" customHeight="1" x14ac:dyDescent="0.2">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c r="AA960" s="153"/>
      <c r="AB960" s="153"/>
      <c r="AC960" s="153"/>
      <c r="AD960" s="153"/>
      <c r="AE960" s="153"/>
      <c r="AF960" s="153"/>
      <c r="AG960" s="153"/>
      <c r="AH960" s="153"/>
      <c r="AI960" s="153"/>
      <c r="AJ960" s="153"/>
      <c r="AK960" s="153"/>
      <c r="AM960" s="153"/>
      <c r="AN960" s="153"/>
    </row>
    <row r="961" spans="1:40" ht="12.75" customHeight="1" x14ac:dyDescent="0.2">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3"/>
      <c r="AM961" s="153"/>
      <c r="AN961" s="153"/>
    </row>
    <row r="962" spans="1:40" ht="12.75" customHeight="1" x14ac:dyDescent="0.2">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c r="AA962" s="153"/>
      <c r="AB962" s="153"/>
      <c r="AC962" s="153"/>
      <c r="AD962" s="153"/>
      <c r="AE962" s="153"/>
      <c r="AF962" s="153"/>
      <c r="AG962" s="153"/>
      <c r="AH962" s="153"/>
      <c r="AI962" s="153"/>
      <c r="AJ962" s="153"/>
      <c r="AK962" s="153"/>
      <c r="AM962" s="153"/>
      <c r="AN962" s="153"/>
    </row>
    <row r="963" spans="1:40" ht="12.75" customHeight="1" x14ac:dyDescent="0.2">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c r="AA963" s="153"/>
      <c r="AB963" s="153"/>
      <c r="AC963" s="153"/>
      <c r="AD963" s="153"/>
      <c r="AE963" s="153"/>
      <c r="AF963" s="153"/>
      <c r="AG963" s="153"/>
      <c r="AH963" s="153"/>
      <c r="AI963" s="153"/>
      <c r="AJ963" s="153"/>
      <c r="AK963" s="153"/>
      <c r="AM963" s="153"/>
      <c r="AN963" s="153"/>
    </row>
    <row r="964" spans="1:40" ht="12.75" customHeight="1" x14ac:dyDescent="0.2">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c r="AA964" s="153"/>
      <c r="AB964" s="153"/>
      <c r="AC964" s="153"/>
      <c r="AD964" s="153"/>
      <c r="AE964" s="153"/>
      <c r="AF964" s="153"/>
      <c r="AG964" s="153"/>
      <c r="AH964" s="153"/>
      <c r="AI964" s="153"/>
      <c r="AJ964" s="153"/>
      <c r="AK964" s="153"/>
      <c r="AM964" s="153"/>
      <c r="AN964" s="153"/>
    </row>
    <row r="965" spans="1:40" ht="12.75" customHeight="1" x14ac:dyDescent="0.2">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c r="AA965" s="153"/>
      <c r="AB965" s="153"/>
      <c r="AC965" s="153"/>
      <c r="AD965" s="153"/>
      <c r="AE965" s="153"/>
      <c r="AF965" s="153"/>
      <c r="AG965" s="153"/>
      <c r="AH965" s="153"/>
      <c r="AI965" s="153"/>
      <c r="AJ965" s="153"/>
      <c r="AK965" s="153"/>
      <c r="AM965" s="153"/>
      <c r="AN965" s="153"/>
    </row>
    <row r="966" spans="1:40" ht="12.75" customHeight="1" x14ac:dyDescent="0.2">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c r="AA966" s="153"/>
      <c r="AB966" s="153"/>
      <c r="AC966" s="153"/>
      <c r="AD966" s="153"/>
      <c r="AE966" s="153"/>
      <c r="AF966" s="153"/>
      <c r="AG966" s="153"/>
      <c r="AH966" s="153"/>
      <c r="AI966" s="153"/>
      <c r="AJ966" s="153"/>
      <c r="AK966" s="153"/>
      <c r="AM966" s="153"/>
      <c r="AN966" s="153"/>
    </row>
    <row r="967" spans="1:40" ht="12.75" customHeight="1" x14ac:dyDescent="0.2">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c r="AA967" s="153"/>
      <c r="AB967" s="153"/>
      <c r="AC967" s="153"/>
      <c r="AD967" s="153"/>
      <c r="AE967" s="153"/>
      <c r="AF967" s="153"/>
      <c r="AG967" s="153"/>
      <c r="AH967" s="153"/>
      <c r="AI967" s="153"/>
      <c r="AJ967" s="153"/>
      <c r="AK967" s="153"/>
      <c r="AM967" s="153"/>
      <c r="AN967" s="153"/>
    </row>
    <row r="968" spans="1:40" ht="12.75" customHeight="1" x14ac:dyDescent="0.2">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c r="AA968" s="153"/>
      <c r="AB968" s="153"/>
      <c r="AC968" s="153"/>
      <c r="AD968" s="153"/>
      <c r="AE968" s="153"/>
      <c r="AF968" s="153"/>
      <c r="AG968" s="153"/>
      <c r="AH968" s="153"/>
      <c r="AI968" s="153"/>
      <c r="AJ968" s="153"/>
      <c r="AK968" s="153"/>
      <c r="AM968" s="153"/>
      <c r="AN968" s="153"/>
    </row>
    <row r="969" spans="1:40" ht="12.75" customHeight="1" x14ac:dyDescent="0.2">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c r="AA969" s="153"/>
      <c r="AB969" s="153"/>
      <c r="AC969" s="153"/>
      <c r="AD969" s="153"/>
      <c r="AE969" s="153"/>
      <c r="AF969" s="153"/>
      <c r="AG969" s="153"/>
      <c r="AH969" s="153"/>
      <c r="AI969" s="153"/>
      <c r="AJ969" s="153"/>
      <c r="AK969" s="153"/>
      <c r="AM969" s="153"/>
      <c r="AN969" s="153"/>
    </row>
    <row r="970" spans="1:40" ht="12.75" customHeight="1" x14ac:dyDescent="0.2">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c r="AA970" s="153"/>
      <c r="AB970" s="153"/>
      <c r="AC970" s="153"/>
      <c r="AD970" s="153"/>
      <c r="AE970" s="153"/>
      <c r="AF970" s="153"/>
      <c r="AG970" s="153"/>
      <c r="AH970" s="153"/>
      <c r="AI970" s="153"/>
      <c r="AJ970" s="153"/>
      <c r="AK970" s="153"/>
      <c r="AM970" s="153"/>
      <c r="AN970" s="153"/>
    </row>
    <row r="971" spans="1:40" ht="12.75" customHeight="1" x14ac:dyDescent="0.2">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c r="AA971" s="153"/>
      <c r="AB971" s="153"/>
      <c r="AC971" s="153"/>
      <c r="AD971" s="153"/>
      <c r="AE971" s="153"/>
      <c r="AF971" s="153"/>
      <c r="AG971" s="153"/>
      <c r="AH971" s="153"/>
      <c r="AI971" s="153"/>
      <c r="AJ971" s="153"/>
      <c r="AK971" s="153"/>
      <c r="AM971" s="153"/>
      <c r="AN971" s="153"/>
    </row>
    <row r="972" spans="1:40" ht="12.75" customHeight="1" x14ac:dyDescent="0.2">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c r="AA972" s="153"/>
      <c r="AB972" s="153"/>
      <c r="AC972" s="153"/>
      <c r="AD972" s="153"/>
      <c r="AE972" s="153"/>
      <c r="AF972" s="153"/>
      <c r="AG972" s="153"/>
      <c r="AH972" s="153"/>
      <c r="AI972" s="153"/>
      <c r="AJ972" s="153"/>
      <c r="AK972" s="153"/>
      <c r="AM972" s="153"/>
      <c r="AN972" s="153"/>
    </row>
    <row r="973" spans="1:40" ht="12.75" customHeight="1" x14ac:dyDescent="0.2">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c r="AA973" s="153"/>
      <c r="AB973" s="153"/>
      <c r="AC973" s="153"/>
      <c r="AD973" s="153"/>
      <c r="AE973" s="153"/>
      <c r="AF973" s="153"/>
      <c r="AG973" s="153"/>
      <c r="AH973" s="153"/>
      <c r="AI973" s="153"/>
      <c r="AJ973" s="153"/>
      <c r="AK973" s="153"/>
      <c r="AM973" s="153"/>
      <c r="AN973" s="153"/>
    </row>
    <row r="974" spans="1:40" ht="12.75" customHeight="1" x14ac:dyDescent="0.2">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c r="AA974" s="153"/>
      <c r="AB974" s="153"/>
      <c r="AC974" s="153"/>
      <c r="AD974" s="153"/>
      <c r="AE974" s="153"/>
      <c r="AF974" s="153"/>
      <c r="AG974" s="153"/>
      <c r="AH974" s="153"/>
      <c r="AI974" s="153"/>
      <c r="AJ974" s="153"/>
      <c r="AK974" s="153"/>
      <c r="AM974" s="153"/>
      <c r="AN974" s="153"/>
    </row>
    <row r="975" spans="1:40" ht="12.75" customHeight="1" x14ac:dyDescent="0.2">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c r="AA975" s="153"/>
      <c r="AB975" s="153"/>
      <c r="AC975" s="153"/>
      <c r="AD975" s="153"/>
      <c r="AE975" s="153"/>
      <c r="AF975" s="153"/>
      <c r="AG975" s="153"/>
      <c r="AH975" s="153"/>
      <c r="AI975" s="153"/>
      <c r="AJ975" s="153"/>
      <c r="AK975" s="153"/>
      <c r="AM975" s="153"/>
      <c r="AN975" s="153"/>
    </row>
    <row r="976" spans="1:40" ht="12.75" customHeight="1" x14ac:dyDescent="0.2">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c r="AA976" s="153"/>
      <c r="AB976" s="153"/>
      <c r="AC976" s="153"/>
      <c r="AD976" s="153"/>
      <c r="AE976" s="153"/>
      <c r="AF976" s="153"/>
      <c r="AG976" s="153"/>
      <c r="AH976" s="153"/>
      <c r="AI976" s="153"/>
      <c r="AJ976" s="153"/>
      <c r="AK976" s="153"/>
      <c r="AM976" s="153"/>
      <c r="AN976" s="153"/>
    </row>
    <row r="977" spans="1:40" ht="12.75" customHeight="1" x14ac:dyDescent="0.2">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c r="AA977" s="153"/>
      <c r="AB977" s="153"/>
      <c r="AC977" s="153"/>
      <c r="AD977" s="153"/>
      <c r="AE977" s="153"/>
      <c r="AF977" s="153"/>
      <c r="AG977" s="153"/>
      <c r="AH977" s="153"/>
      <c r="AI977" s="153"/>
      <c r="AJ977" s="153"/>
      <c r="AK977" s="153"/>
      <c r="AM977" s="153"/>
      <c r="AN977" s="153"/>
    </row>
    <row r="978" spans="1:40" ht="12.75" customHeight="1" x14ac:dyDescent="0.2">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c r="AA978" s="153"/>
      <c r="AB978" s="153"/>
      <c r="AC978" s="153"/>
      <c r="AD978" s="153"/>
      <c r="AE978" s="153"/>
      <c r="AF978" s="153"/>
      <c r="AG978" s="153"/>
      <c r="AH978" s="153"/>
      <c r="AI978" s="153"/>
      <c r="AJ978" s="153"/>
      <c r="AK978" s="153"/>
      <c r="AM978" s="153"/>
      <c r="AN978" s="153"/>
    </row>
    <row r="979" spans="1:40" ht="12.75" customHeight="1" x14ac:dyDescent="0.2">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c r="AA979" s="153"/>
      <c r="AB979" s="153"/>
      <c r="AC979" s="153"/>
      <c r="AD979" s="153"/>
      <c r="AE979" s="153"/>
      <c r="AF979" s="153"/>
      <c r="AG979" s="153"/>
      <c r="AH979" s="153"/>
      <c r="AI979" s="153"/>
      <c r="AJ979" s="153"/>
      <c r="AK979" s="153"/>
      <c r="AM979" s="153"/>
      <c r="AN979" s="153"/>
    </row>
    <row r="980" spans="1:40" ht="12.75" customHeight="1" x14ac:dyDescent="0.2">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c r="AA980" s="153"/>
      <c r="AB980" s="153"/>
      <c r="AC980" s="153"/>
      <c r="AD980" s="153"/>
      <c r="AE980" s="153"/>
      <c r="AF980" s="153"/>
      <c r="AG980" s="153"/>
      <c r="AH980" s="153"/>
      <c r="AI980" s="153"/>
      <c r="AJ980" s="153"/>
      <c r="AK980" s="153"/>
      <c r="AM980" s="153"/>
      <c r="AN980" s="153"/>
    </row>
    <row r="981" spans="1:40" ht="12.75" customHeight="1" x14ac:dyDescent="0.2">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c r="AA981" s="153"/>
      <c r="AB981" s="153"/>
      <c r="AC981" s="153"/>
      <c r="AD981" s="153"/>
      <c r="AE981" s="153"/>
      <c r="AF981" s="153"/>
      <c r="AG981" s="153"/>
      <c r="AH981" s="153"/>
      <c r="AI981" s="153"/>
      <c r="AJ981" s="153"/>
      <c r="AK981" s="153"/>
      <c r="AM981" s="153"/>
      <c r="AN981" s="153"/>
    </row>
    <row r="982" spans="1:40" ht="12.75" customHeight="1" x14ac:dyDescent="0.2">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c r="AA982" s="153"/>
      <c r="AB982" s="153"/>
      <c r="AC982" s="153"/>
      <c r="AD982" s="153"/>
      <c r="AE982" s="153"/>
      <c r="AF982" s="153"/>
      <c r="AG982" s="153"/>
      <c r="AH982" s="153"/>
      <c r="AI982" s="153"/>
      <c r="AJ982" s="153"/>
      <c r="AK982" s="153"/>
      <c r="AM982" s="153"/>
      <c r="AN982" s="153"/>
    </row>
    <row r="983" spans="1:40" ht="12.75" customHeight="1" x14ac:dyDescent="0.2">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c r="AA983" s="153"/>
      <c r="AB983" s="153"/>
      <c r="AC983" s="153"/>
      <c r="AD983" s="153"/>
      <c r="AE983" s="153"/>
      <c r="AF983" s="153"/>
      <c r="AG983" s="153"/>
      <c r="AH983" s="153"/>
      <c r="AI983" s="153"/>
      <c r="AJ983" s="153"/>
      <c r="AK983" s="153"/>
      <c r="AM983" s="153"/>
      <c r="AN983" s="153"/>
    </row>
    <row r="984" spans="1:40" ht="12.75" customHeight="1" x14ac:dyDescent="0.2">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c r="AA984" s="153"/>
      <c r="AB984" s="153"/>
      <c r="AC984" s="153"/>
      <c r="AD984" s="153"/>
      <c r="AE984" s="153"/>
      <c r="AF984" s="153"/>
      <c r="AG984" s="153"/>
      <c r="AH984" s="153"/>
      <c r="AI984" s="153"/>
      <c r="AJ984" s="153"/>
      <c r="AK984" s="153"/>
      <c r="AM984" s="153"/>
      <c r="AN984" s="153"/>
    </row>
    <row r="985" spans="1:40" ht="12.75" customHeight="1" x14ac:dyDescent="0.2">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c r="AA985" s="153"/>
      <c r="AB985" s="153"/>
      <c r="AC985" s="153"/>
      <c r="AD985" s="153"/>
      <c r="AE985" s="153"/>
      <c r="AF985" s="153"/>
      <c r="AG985" s="153"/>
      <c r="AH985" s="153"/>
      <c r="AI985" s="153"/>
      <c r="AJ985" s="153"/>
      <c r="AK985" s="153"/>
      <c r="AM985" s="153"/>
      <c r="AN985" s="153"/>
    </row>
    <row r="986" spans="1:40" ht="12.75" customHeight="1" x14ac:dyDescent="0.2">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c r="AA986" s="153"/>
      <c r="AB986" s="153"/>
      <c r="AC986" s="153"/>
      <c r="AD986" s="153"/>
      <c r="AE986" s="153"/>
      <c r="AF986" s="153"/>
      <c r="AG986" s="153"/>
      <c r="AH986" s="153"/>
      <c r="AI986" s="153"/>
      <c r="AJ986" s="153"/>
      <c r="AK986" s="153"/>
      <c r="AM986" s="153"/>
      <c r="AN986" s="153"/>
    </row>
    <row r="987" spans="1:40" ht="12.75" customHeight="1" x14ac:dyDescent="0.2">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c r="AA987" s="153"/>
      <c r="AB987" s="153"/>
      <c r="AC987" s="153"/>
      <c r="AD987" s="153"/>
      <c r="AE987" s="153"/>
      <c r="AF987" s="153"/>
      <c r="AG987" s="153"/>
      <c r="AH987" s="153"/>
      <c r="AI987" s="153"/>
      <c r="AJ987" s="153"/>
      <c r="AK987" s="153"/>
      <c r="AM987" s="153"/>
      <c r="AN987" s="153"/>
    </row>
    <row r="988" spans="1:40" ht="12.75" customHeight="1" x14ac:dyDescent="0.2">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c r="AA988" s="153"/>
      <c r="AB988" s="153"/>
      <c r="AC988" s="153"/>
      <c r="AD988" s="153"/>
      <c r="AE988" s="153"/>
      <c r="AF988" s="153"/>
      <c r="AG988" s="153"/>
      <c r="AH988" s="153"/>
      <c r="AI988" s="153"/>
      <c r="AJ988" s="153"/>
      <c r="AK988" s="153"/>
      <c r="AM988" s="153"/>
      <c r="AN988" s="153"/>
    </row>
    <row r="989" spans="1:40" ht="12.75" customHeight="1" x14ac:dyDescent="0.2">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c r="AA989" s="153"/>
      <c r="AB989" s="153"/>
      <c r="AC989" s="153"/>
      <c r="AD989" s="153"/>
      <c r="AE989" s="153"/>
      <c r="AF989" s="153"/>
      <c r="AG989" s="153"/>
      <c r="AH989" s="153"/>
      <c r="AI989" s="153"/>
      <c r="AJ989" s="153"/>
      <c r="AK989" s="153"/>
      <c r="AM989" s="153"/>
      <c r="AN989" s="153"/>
    </row>
    <row r="990" spans="1:40" ht="12.75" customHeight="1" x14ac:dyDescent="0.2">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c r="AA990" s="153"/>
      <c r="AB990" s="153"/>
      <c r="AC990" s="153"/>
      <c r="AD990" s="153"/>
      <c r="AE990" s="153"/>
      <c r="AF990" s="153"/>
      <c r="AG990" s="153"/>
      <c r="AH990" s="153"/>
      <c r="AI990" s="153"/>
      <c r="AJ990" s="153"/>
      <c r="AK990" s="153"/>
      <c r="AM990" s="153"/>
      <c r="AN990" s="153"/>
    </row>
    <row r="991" spans="1:40" ht="12.75" customHeight="1" x14ac:dyDescent="0.2">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c r="AA991" s="153"/>
      <c r="AB991" s="153"/>
      <c r="AC991" s="153"/>
      <c r="AD991" s="153"/>
      <c r="AE991" s="153"/>
      <c r="AF991" s="153"/>
      <c r="AG991" s="153"/>
      <c r="AH991" s="153"/>
      <c r="AI991" s="153"/>
      <c r="AJ991" s="153"/>
      <c r="AK991" s="153"/>
      <c r="AM991" s="153"/>
      <c r="AN991" s="153"/>
    </row>
    <row r="992" spans="1:40" ht="12.75" customHeight="1" x14ac:dyDescent="0.2">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c r="AA992" s="153"/>
      <c r="AB992" s="153"/>
      <c r="AC992" s="153"/>
      <c r="AD992" s="153"/>
      <c r="AE992" s="153"/>
      <c r="AF992" s="153"/>
      <c r="AG992" s="153"/>
      <c r="AH992" s="153"/>
      <c r="AI992" s="153"/>
      <c r="AJ992" s="153"/>
      <c r="AK992" s="153"/>
      <c r="AM992" s="153"/>
      <c r="AN992" s="153"/>
    </row>
    <row r="993" spans="1:40" ht="12.75" customHeight="1" x14ac:dyDescent="0.2">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c r="AA993" s="153"/>
      <c r="AB993" s="153"/>
      <c r="AC993" s="153"/>
      <c r="AD993" s="153"/>
      <c r="AE993" s="153"/>
      <c r="AF993" s="153"/>
      <c r="AG993" s="153"/>
      <c r="AH993" s="153"/>
      <c r="AI993" s="153"/>
      <c r="AJ993" s="153"/>
      <c r="AK993" s="153"/>
      <c r="AM993" s="153"/>
      <c r="AN993" s="153"/>
    </row>
    <row r="994" spans="1:40" ht="12.75" customHeight="1" x14ac:dyDescent="0.2">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c r="AA994" s="153"/>
      <c r="AB994" s="153"/>
      <c r="AC994" s="153"/>
      <c r="AD994" s="153"/>
      <c r="AE994" s="153"/>
      <c r="AF994" s="153"/>
      <c r="AG994" s="153"/>
      <c r="AH994" s="153"/>
      <c r="AI994" s="153"/>
      <c r="AJ994" s="153"/>
      <c r="AK994" s="153"/>
      <c r="AM994" s="153"/>
      <c r="AN994" s="153"/>
    </row>
    <row r="995" spans="1:40" ht="12.75" customHeight="1" x14ac:dyDescent="0.2">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c r="AA995" s="153"/>
      <c r="AB995" s="153"/>
      <c r="AC995" s="153"/>
      <c r="AD995" s="153"/>
      <c r="AE995" s="153"/>
      <c r="AF995" s="153"/>
      <c r="AG995" s="153"/>
      <c r="AH995" s="153"/>
      <c r="AI995" s="153"/>
      <c r="AJ995" s="153"/>
      <c r="AK995" s="153"/>
      <c r="AM995" s="153"/>
      <c r="AN995" s="153"/>
    </row>
    <row r="996" spans="1:40" ht="12.75" customHeight="1" x14ac:dyDescent="0.2">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c r="AA996" s="153"/>
      <c r="AB996" s="153"/>
      <c r="AC996" s="153"/>
      <c r="AD996" s="153"/>
      <c r="AE996" s="153"/>
      <c r="AF996" s="153"/>
      <c r="AG996" s="153"/>
      <c r="AH996" s="153"/>
      <c r="AI996" s="153"/>
      <c r="AJ996" s="153"/>
      <c r="AK996" s="153"/>
      <c r="AM996" s="153"/>
      <c r="AN996" s="153"/>
    </row>
    <row r="997" spans="1:40" ht="12.75" customHeight="1" x14ac:dyDescent="0.2">
      <c r="A997" s="153"/>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c r="AA997" s="153"/>
      <c r="AB997" s="153"/>
      <c r="AC997" s="153"/>
      <c r="AD997" s="153"/>
      <c r="AE997" s="153"/>
      <c r="AF997" s="153"/>
      <c r="AG997" s="153"/>
      <c r="AH997" s="153"/>
      <c r="AI997" s="153"/>
      <c r="AJ997" s="153"/>
      <c r="AK997" s="153"/>
      <c r="AM997" s="153"/>
      <c r="AN997" s="153"/>
    </row>
  </sheetData>
  <mergeCells count="83">
    <mergeCell ref="F83:H84"/>
    <mergeCell ref="F85:H85"/>
    <mergeCell ref="F86:H87"/>
    <mergeCell ref="B65:I65"/>
    <mergeCell ref="J65:M65"/>
    <mergeCell ref="B66:I66"/>
    <mergeCell ref="J66:M66"/>
    <mergeCell ref="B67:I67"/>
    <mergeCell ref="J67:M67"/>
    <mergeCell ref="B62:E62"/>
    <mergeCell ref="H62:M62"/>
    <mergeCell ref="B63:I63"/>
    <mergeCell ref="J63:M63"/>
    <mergeCell ref="B64:I64"/>
    <mergeCell ref="J64:M64"/>
    <mergeCell ref="B59:E59"/>
    <mergeCell ref="H59:M59"/>
    <mergeCell ref="B60:E60"/>
    <mergeCell ref="H60:M60"/>
    <mergeCell ref="B61:E61"/>
    <mergeCell ref="H61:M61"/>
    <mergeCell ref="B58:E58"/>
    <mergeCell ref="H58:M58"/>
    <mergeCell ref="A29:C31"/>
    <mergeCell ref="D29:E29"/>
    <mergeCell ref="I29:M31"/>
    <mergeCell ref="D30:E30"/>
    <mergeCell ref="D31:E31"/>
    <mergeCell ref="A33:M33"/>
    <mergeCell ref="A54:M54"/>
    <mergeCell ref="A56:A57"/>
    <mergeCell ref="B56:E57"/>
    <mergeCell ref="F56:G56"/>
    <mergeCell ref="H56:M57"/>
    <mergeCell ref="A25:A26"/>
    <mergeCell ref="B25:B26"/>
    <mergeCell ref="C25:C26"/>
    <mergeCell ref="D25:D26"/>
    <mergeCell ref="E25:E27"/>
    <mergeCell ref="L25:M25"/>
    <mergeCell ref="L26:M26"/>
    <mergeCell ref="L27:M27"/>
    <mergeCell ref="J20:L20"/>
    <mergeCell ref="F21:H21"/>
    <mergeCell ref="J21:L21"/>
    <mergeCell ref="F22:H22"/>
    <mergeCell ref="J22:L22"/>
    <mergeCell ref="L24:M24"/>
    <mergeCell ref="A17:B18"/>
    <mergeCell ref="C17:D18"/>
    <mergeCell ref="E17:M17"/>
    <mergeCell ref="F18:H18"/>
    <mergeCell ref="J18:L18"/>
    <mergeCell ref="A19:B22"/>
    <mergeCell ref="C19:D22"/>
    <mergeCell ref="F19:H19"/>
    <mergeCell ref="J19:L19"/>
    <mergeCell ref="F20:H20"/>
    <mergeCell ref="A13:B13"/>
    <mergeCell ref="C13:M13"/>
    <mergeCell ref="A14:B14"/>
    <mergeCell ref="C14:M14"/>
    <mergeCell ref="A15:B15"/>
    <mergeCell ref="C15:M15"/>
    <mergeCell ref="A12:B12"/>
    <mergeCell ref="C12:M12"/>
    <mergeCell ref="A7:B7"/>
    <mergeCell ref="C7:H7"/>
    <mergeCell ref="I7:K7"/>
    <mergeCell ref="L7:M7"/>
    <mergeCell ref="A8:B8"/>
    <mergeCell ref="C8:M8"/>
    <mergeCell ref="A9:B9"/>
    <mergeCell ref="C9:M9"/>
    <mergeCell ref="A11:B11"/>
    <mergeCell ref="C11:J11"/>
    <mergeCell ref="L11:M11"/>
    <mergeCell ref="A5:M5"/>
    <mergeCell ref="A1:B3"/>
    <mergeCell ref="C1:J3"/>
    <mergeCell ref="K1:M1"/>
    <mergeCell ref="K2:M2"/>
    <mergeCell ref="K3:M3"/>
  </mergeCells>
  <conditionalFormatting sqref="H36:I38">
    <cfRule type="cellIs" dxfId="17" priority="10" operator="between">
      <formula>$L$31</formula>
      <formula>$M$31</formula>
    </cfRule>
  </conditionalFormatting>
  <conditionalFormatting sqref="H36:I38">
    <cfRule type="cellIs" dxfId="16" priority="11" operator="between">
      <formula>$L$30</formula>
      <formula>$M$30</formula>
    </cfRule>
  </conditionalFormatting>
  <conditionalFormatting sqref="H36:I38">
    <cfRule type="cellIs" dxfId="15" priority="12" operator="between">
      <formula>#REF!</formula>
      <formula>$M$29</formula>
    </cfRule>
  </conditionalFormatting>
  <conditionalFormatting sqref="H36:H38">
    <cfRule type="cellIs" dxfId="14" priority="13" operator="between">
      <formula>$K$34</formula>
      <formula>$L$34</formula>
    </cfRule>
  </conditionalFormatting>
  <conditionalFormatting sqref="H36:H38">
    <cfRule type="cellIs" dxfId="13" priority="14" operator="between">
      <formula>$K$32</formula>
      <formula>$L$32</formula>
    </cfRule>
  </conditionalFormatting>
  <conditionalFormatting sqref="H36:H38">
    <cfRule type="cellIs" dxfId="12" priority="15" operator="between">
      <formula>$K$30</formula>
      <formula>$L$30</formula>
    </cfRule>
  </conditionalFormatting>
  <conditionalFormatting sqref="H36:H38">
    <cfRule type="cellIs" dxfId="11" priority="16" operator="between">
      <formula>$K$34</formula>
      <formula>$L$34</formula>
    </cfRule>
  </conditionalFormatting>
  <conditionalFormatting sqref="H36:H38">
    <cfRule type="cellIs" dxfId="10" priority="17" operator="between">
      <formula>$K$32</formula>
      <formula>$L$32</formula>
    </cfRule>
  </conditionalFormatting>
  <conditionalFormatting sqref="H36:H38">
    <cfRule type="cellIs" dxfId="9" priority="18" operator="between">
      <formula>$K$30</formula>
      <formula>$L$30</formula>
    </cfRule>
  </conditionalFormatting>
  <conditionalFormatting sqref="H39:I39">
    <cfRule type="cellIs" dxfId="8" priority="1" operator="between">
      <formula>$L$31</formula>
      <formula>$M$31</formula>
    </cfRule>
  </conditionalFormatting>
  <conditionalFormatting sqref="H39:I39">
    <cfRule type="cellIs" dxfId="7" priority="2" operator="between">
      <formula>$L$30</formula>
      <formula>$M$30</formula>
    </cfRule>
  </conditionalFormatting>
  <conditionalFormatting sqref="H39:I39">
    <cfRule type="cellIs" dxfId="6" priority="3" operator="between">
      <formula>#REF!</formula>
      <formula>$M$29</formula>
    </cfRule>
  </conditionalFormatting>
  <conditionalFormatting sqref="H39">
    <cfRule type="cellIs" dxfId="5" priority="4" operator="between">
      <formula>$K$34</formula>
      <formula>$L$34</formula>
    </cfRule>
  </conditionalFormatting>
  <conditionalFormatting sqref="H39">
    <cfRule type="cellIs" dxfId="4" priority="5" operator="between">
      <formula>$K$32</formula>
      <formula>$L$32</formula>
    </cfRule>
  </conditionalFormatting>
  <conditionalFormatting sqref="H39">
    <cfRule type="cellIs" dxfId="3" priority="6" operator="between">
      <formula>$K$30</formula>
      <formula>$L$30</formula>
    </cfRule>
  </conditionalFormatting>
  <conditionalFormatting sqref="H39">
    <cfRule type="cellIs" dxfId="2" priority="7" operator="between">
      <formula>$K$34</formula>
      <formula>$L$34</formula>
    </cfRule>
  </conditionalFormatting>
  <conditionalFormatting sqref="H39">
    <cfRule type="cellIs" dxfId="1" priority="8" operator="between">
      <formula>$K$32</formula>
      <formula>$L$32</formula>
    </cfRule>
  </conditionalFormatting>
  <conditionalFormatting sqref="H39">
    <cfRule type="cellIs" dxfId="0" priority="9" operator="between">
      <formula>$K$30</formula>
      <formula>$L$30</formula>
    </cfRule>
  </conditionalFormatting>
  <dataValidations count="7">
    <dataValidation type="list" allowBlank="1" showInputMessage="1" showErrorMessage="1" prompt=" - " sqref="B24" xr:uid="{00000000-0002-0000-0700-000000000000}">
      <formula1>$O$3:$O$5</formula1>
    </dataValidation>
    <dataValidation type="list" allowBlank="1" showInputMessage="1" showErrorMessage="1" prompt=" - " sqref="M19:M22 B25 D25 B27" xr:uid="{00000000-0002-0000-0700-000001000000}">
      <formula1>$O$11:$O$16</formula1>
    </dataValidation>
    <dataValidation type="list" allowBlank="1" showInputMessage="1" showErrorMessage="1" prompt=" - " sqref="L7" xr:uid="{00000000-0002-0000-0700-000002000000}">
      <formula1>$O$18:$O$21</formula1>
    </dataValidation>
    <dataValidation type="list" allowBlank="1" showInputMessage="1" showErrorMessage="1" prompt=" - " sqref="D24" xr:uid="{00000000-0002-0000-0700-000003000000}">
      <formula1>$O$7:$O$9</formula1>
    </dataValidation>
    <dataValidation type="list" allowBlank="1" showInputMessage="1" showErrorMessage="1" prompt=" - " sqref="C7" xr:uid="{00000000-0002-0000-0700-000004000000}">
      <formula1>$O$24:$O$37</formula1>
    </dataValidation>
    <dataValidation type="list" allowBlank="1" showInputMessage="1" showErrorMessage="1" prompt=" - " sqref="C14" xr:uid="{00000000-0002-0000-0700-000005000000}">
      <formula1>$O$54:$O$57</formula1>
    </dataValidation>
    <dataValidation type="list" allowBlank="1" showInputMessage="1" showErrorMessage="1" prompt=" - " sqref="C19" xr:uid="{00000000-0002-0000-0700-000006000000}">
      <formula1>$O$46:$O$53</formula1>
    </dataValidation>
  </dataValidations>
  <pageMargins left="0.70866141732283472" right="0.70866141732283472" top="0.74803149606299213" bottom="0.74803149606299213" header="0" footer="0"/>
  <pageSetup scale="53" orientation="landscape" r:id="rId1"/>
  <rowBreaks count="1" manualBreakCount="1">
    <brk id="32" max="12" man="1"/>
  </row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700-000007000000}">
          <x14:formula1>
            <xm:f>Listas!$A$37:$A$41</xm:f>
          </x14:formula1>
          <xm:sqref>C9:M9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GF-01 Presup Inversion</vt:lpstr>
      <vt:lpstr>GF-02 Presup Funcionamiento</vt:lpstr>
      <vt:lpstr>Listas</vt:lpstr>
      <vt:lpstr>GF-03 Giros Reservas</vt:lpstr>
      <vt:lpstr>GF-04 PAC</vt:lpstr>
      <vt:lpstr>GF-05 Lím de Conc Bogota</vt:lpstr>
      <vt:lpstr>GF-06 Límites de Conc Av Vil</vt:lpstr>
      <vt:lpstr>GF-07 Cumplim gest contable</vt:lpstr>
      <vt:lpstr>'GF-01 Presup Inversion'!Área_de_impresión</vt:lpstr>
      <vt:lpstr>'GF-02 Presup Funcionamiento'!Área_de_impresión</vt:lpstr>
      <vt:lpstr>'GF-03 Giros Reservas'!Área_de_impresión</vt:lpstr>
      <vt:lpstr>'GF-04 PAC'!Área_de_impresión</vt:lpstr>
      <vt:lpstr>'GF-05 Lím de Conc Bogota'!Área_de_impresión</vt:lpstr>
      <vt:lpstr>'GF-06 Límites de Conc Av Vil'!Área_de_impresión</vt:lpstr>
      <vt:lpstr>'GF-07 Cumplim gest contable'!Área_de_impresión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Francy Milena Lopez Garcia</cp:lastModifiedBy>
  <dcterms:created xsi:type="dcterms:W3CDTF">2015-05-25T16:17:38Z</dcterms:created>
  <dcterms:modified xsi:type="dcterms:W3CDTF">2023-11-20T02:59:41Z</dcterms:modified>
</cp:coreProperties>
</file>