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Usuario\Documents\IDEP_planeación\Pago_3\Pago_10\Productos\"/>
    </mc:Choice>
  </mc:AlternateContent>
  <xr:revisionPtr revIDLastSave="0" documentId="13_ncr:1_{633C5A56-C637-4490-B821-34F59FDCE607}" xr6:coauthVersionLast="47" xr6:coauthVersionMax="47" xr10:uidLastSave="{00000000-0000-0000-0000-000000000000}"/>
  <bookViews>
    <workbookView xWindow="-120" yWindow="-120" windowWidth="20730" windowHeight="11160" xr2:uid="{00000000-000D-0000-FFFF-FFFF00000000}"/>
  </bookViews>
  <sheets>
    <sheet name="POA" sheetId="1" r:id="rId1"/>
  </sheets>
  <definedNames>
    <definedName name="_xlnm._FilterDatabase" localSheetId="0" hidden="1">POA!$A$14:$AN$69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jEnFabCIMLowxhm3DqY+aXpBJBQ=="/>
    </ext>
  </extLst>
</workbook>
</file>

<file path=xl/calcChain.xml><?xml version="1.0" encoding="utf-8"?>
<calcChain xmlns="http://schemas.openxmlformats.org/spreadsheetml/2006/main">
  <c r="T69" i="1" l="1"/>
  <c r="O69" i="1"/>
  <c r="J69" i="1"/>
  <c r="T68" i="1"/>
  <c r="O68" i="1"/>
  <c r="J68" i="1"/>
  <c r="T67" i="1"/>
  <c r="O67" i="1"/>
  <c r="J67" i="1"/>
  <c r="T66" i="1"/>
  <c r="O66" i="1"/>
  <c r="J66" i="1"/>
  <c r="T65" i="1"/>
  <c r="O65" i="1"/>
  <c r="J65" i="1"/>
  <c r="T64" i="1"/>
  <c r="O64" i="1"/>
  <c r="J64" i="1"/>
  <c r="T63" i="1"/>
  <c r="O63" i="1"/>
  <c r="J63" i="1"/>
  <c r="T62" i="1"/>
  <c r="O62" i="1"/>
  <c r="J62" i="1"/>
  <c r="T61" i="1"/>
  <c r="O61" i="1"/>
  <c r="J61" i="1"/>
  <c r="T60" i="1"/>
  <c r="O60" i="1"/>
  <c r="J60" i="1"/>
  <c r="T59" i="1"/>
  <c r="O59" i="1"/>
  <c r="J59" i="1"/>
  <c r="T58" i="1"/>
  <c r="O58" i="1"/>
  <c r="J58" i="1"/>
  <c r="T57" i="1"/>
  <c r="O57" i="1"/>
  <c r="J57" i="1"/>
  <c r="T56" i="1"/>
  <c r="O56" i="1"/>
  <c r="J56" i="1"/>
  <c r="T55" i="1"/>
  <c r="O55" i="1"/>
  <c r="J55" i="1"/>
  <c r="T54" i="1"/>
  <c r="O54" i="1"/>
  <c r="J54" i="1"/>
  <c r="T53" i="1"/>
  <c r="J53" i="1"/>
  <c r="T52" i="1"/>
  <c r="J52" i="1"/>
  <c r="T51" i="1"/>
  <c r="O51" i="1"/>
  <c r="J51" i="1"/>
  <c r="T50" i="1"/>
  <c r="O50" i="1"/>
  <c r="J50" i="1"/>
  <c r="T49" i="1"/>
  <c r="J49" i="1"/>
  <c r="T48" i="1"/>
  <c r="O48" i="1"/>
  <c r="J48" i="1"/>
  <c r="T47" i="1"/>
  <c r="J47" i="1"/>
  <c r="T46" i="1"/>
  <c r="O46" i="1"/>
  <c r="J46" i="1"/>
  <c r="U45" i="1"/>
  <c r="V45" i="1" s="1"/>
  <c r="T45" i="1"/>
  <c r="J45" i="1"/>
  <c r="U44" i="1"/>
  <c r="V44" i="1" s="1"/>
  <c r="T44" i="1"/>
  <c r="J44" i="1"/>
  <c r="T43" i="1"/>
  <c r="O43" i="1"/>
  <c r="J43" i="1"/>
  <c r="U42" i="1"/>
  <c r="V42" i="1" s="1"/>
  <c r="T42" i="1"/>
  <c r="J42" i="1"/>
  <c r="T41" i="1"/>
  <c r="O41" i="1"/>
  <c r="J41" i="1"/>
  <c r="T40" i="1"/>
  <c r="O40" i="1"/>
  <c r="J40" i="1"/>
  <c r="T39" i="1"/>
  <c r="O39" i="1"/>
  <c r="J39" i="1"/>
  <c r="T38" i="1"/>
  <c r="O38" i="1"/>
  <c r="J38" i="1"/>
  <c r="T37" i="1"/>
  <c r="U37" i="1" s="1"/>
  <c r="V37" i="1" s="1"/>
  <c r="O37" i="1"/>
  <c r="T36" i="1"/>
  <c r="U36" i="1" s="1"/>
  <c r="V36" i="1" s="1"/>
  <c r="O36" i="1"/>
  <c r="T35" i="1"/>
  <c r="U35" i="1" s="1"/>
  <c r="V35" i="1" s="1"/>
  <c r="O35" i="1"/>
  <c r="T34" i="1"/>
  <c r="U34" i="1" s="1"/>
  <c r="V34" i="1" s="1"/>
  <c r="O34" i="1"/>
  <c r="T33" i="1"/>
  <c r="O33" i="1"/>
  <c r="J33" i="1"/>
  <c r="T32" i="1"/>
  <c r="O32" i="1"/>
  <c r="J32" i="1"/>
  <c r="T31" i="1"/>
  <c r="O31" i="1"/>
  <c r="J31" i="1"/>
  <c r="T30" i="1"/>
  <c r="O30" i="1"/>
  <c r="J30" i="1"/>
  <c r="T29" i="1"/>
  <c r="O29" i="1"/>
  <c r="J29" i="1"/>
  <c r="T28" i="1"/>
  <c r="O28" i="1"/>
  <c r="J28" i="1"/>
  <c r="U27" i="1"/>
  <c r="V27" i="1" s="1"/>
  <c r="J27" i="1"/>
  <c r="T26" i="1"/>
  <c r="O26" i="1"/>
  <c r="J26" i="1"/>
  <c r="T25" i="1"/>
  <c r="O25" i="1"/>
  <c r="J25" i="1"/>
  <c r="T24" i="1"/>
  <c r="O24" i="1"/>
  <c r="J24" i="1"/>
  <c r="T23" i="1"/>
  <c r="O23" i="1"/>
  <c r="J23" i="1"/>
  <c r="T22" i="1"/>
  <c r="O22" i="1"/>
  <c r="J22" i="1"/>
  <c r="T21" i="1"/>
  <c r="O21" i="1"/>
  <c r="J21" i="1"/>
  <c r="T20" i="1"/>
  <c r="O20" i="1"/>
  <c r="J20" i="1"/>
  <c r="T19" i="1"/>
  <c r="O19" i="1"/>
  <c r="J19" i="1"/>
  <c r="T18" i="1"/>
  <c r="O18" i="1"/>
  <c r="J18" i="1"/>
  <c r="T17" i="1"/>
  <c r="O17" i="1"/>
  <c r="J17" i="1"/>
  <c r="T16" i="1"/>
  <c r="O16" i="1"/>
  <c r="J16" i="1"/>
  <c r="T15" i="1"/>
  <c r="O15" i="1"/>
  <c r="J15" i="1"/>
  <c r="U28" i="1" l="1"/>
  <c r="V28" i="1" s="1"/>
  <c r="U32" i="1"/>
  <c r="V32" i="1" s="1"/>
  <c r="U50" i="1"/>
  <c r="V50" i="1" s="1"/>
  <c r="U21" i="1"/>
  <c r="V21" i="1" s="1"/>
  <c r="U16" i="1"/>
  <c r="V16" i="1" s="1"/>
  <c r="U18" i="1"/>
  <c r="V18" i="1" s="1"/>
  <c r="U22" i="1"/>
  <c r="V22" i="1" s="1"/>
  <c r="U26" i="1"/>
  <c r="V26" i="1" s="1"/>
  <c r="U29" i="1"/>
  <c r="V29" i="1" s="1"/>
  <c r="U33" i="1"/>
  <c r="V33" i="1" s="1"/>
  <c r="U51" i="1"/>
  <c r="V51" i="1" s="1"/>
  <c r="U55" i="1"/>
  <c r="V55" i="1" s="1"/>
  <c r="U57" i="1"/>
  <c r="V57" i="1" s="1"/>
  <c r="U69" i="1"/>
  <c r="V69" i="1" s="1"/>
  <c r="U59" i="1"/>
  <c r="V59" i="1" s="1"/>
  <c r="U62" i="1"/>
  <c r="V62" i="1" s="1"/>
  <c r="U47" i="1"/>
  <c r="V47" i="1" s="1"/>
  <c r="U43" i="1"/>
  <c r="V43" i="1" s="1"/>
  <c r="U48" i="1"/>
  <c r="V48" i="1" s="1"/>
  <c r="U49" i="1"/>
  <c r="V49" i="1" s="1"/>
  <c r="U64" i="1"/>
  <c r="V64" i="1" s="1"/>
  <c r="U68" i="1"/>
  <c r="V68" i="1" s="1"/>
  <c r="U23" i="1"/>
  <c r="V23" i="1" s="1"/>
  <c r="U38" i="1"/>
  <c r="V38" i="1" s="1"/>
  <c r="U40" i="1"/>
  <c r="V40" i="1" s="1"/>
  <c r="U46" i="1"/>
  <c r="V46" i="1" s="1"/>
  <c r="U63" i="1"/>
  <c r="V63" i="1" s="1"/>
  <c r="U67" i="1"/>
  <c r="V67" i="1" s="1"/>
  <c r="U15" i="1"/>
  <c r="V15" i="1" s="1"/>
  <c r="U20" i="1"/>
  <c r="V20" i="1" s="1"/>
  <c r="U31" i="1"/>
  <c r="V31" i="1" s="1"/>
  <c r="U41" i="1"/>
  <c r="V41" i="1" s="1"/>
  <c r="U52" i="1"/>
  <c r="V52" i="1" s="1"/>
  <c r="U56" i="1"/>
  <c r="V56" i="1" s="1"/>
  <c r="U61" i="1"/>
  <c r="V61" i="1" s="1"/>
  <c r="U66" i="1"/>
  <c r="V66" i="1" s="1"/>
  <c r="U19" i="1"/>
  <c r="V19" i="1" s="1"/>
  <c r="U24" i="1"/>
  <c r="V24" i="1" s="1"/>
  <c r="U30" i="1"/>
  <c r="V30" i="1" s="1"/>
  <c r="U54" i="1"/>
  <c r="V54" i="1" s="1"/>
  <c r="U60" i="1"/>
  <c r="V60" i="1" s="1"/>
  <c r="U65" i="1"/>
  <c r="V65" i="1" s="1"/>
  <c r="U39" i="1"/>
  <c r="V39" i="1" s="1"/>
  <c r="V53" i="1"/>
  <c r="U17" i="1"/>
  <c r="V17" i="1" s="1"/>
  <c r="U25" i="1"/>
  <c r="V25" i="1" s="1"/>
  <c r="U58" i="1"/>
  <c r="V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G64" authorId="0" shapeId="0" xr:uid="{68278439-222C-4058-946F-62CA9D5D13B1}">
      <text>
        <r>
          <rPr>
            <sz val="11"/>
            <color theme="1"/>
            <rFont val="Arial"/>
          </rPr>
          <t>======
ID#AAAATJ7ZLxc
Gestión Ambiental - Seguridad y Salud en el Trabajo    (2022-01-07 21:20:55)
@pleguizamon@idep.edu.co
_Asignado a Paulo Alcides Leguizamon Vargas_</t>
        </r>
      </text>
    </comment>
    <comment ref="AG65" authorId="0" shapeId="0" xr:uid="{5C1CA007-29DB-4772-B1FE-8F963E525127}">
      <text>
        <r>
          <rPr>
            <sz val="11"/>
            <color theme="1"/>
            <rFont val="Arial"/>
          </rPr>
          <t>======
ID#AAAATJ7ZLxg
Gestión Ambiental - Seguridad y Salud en el Trabajo    (2022-01-07 21:22:20)
@ogomez@idep.edu.co por favor actualizar la información de las tres actividades
_Asignado a Oswaldo Gomez Lozano_</t>
        </r>
      </text>
    </comment>
  </commentList>
</comments>
</file>

<file path=xl/sharedStrings.xml><?xml version="1.0" encoding="utf-8"?>
<sst xmlns="http://schemas.openxmlformats.org/spreadsheetml/2006/main" count="1019" uniqueCount="537">
  <si>
    <t xml:space="preserve"> PLAN OPERATIVO ANUAL (POA) </t>
  </si>
  <si>
    <t>FT-DIP-02-08</t>
  </si>
  <si>
    <t>Versión:5</t>
  </si>
  <si>
    <t>Fecha de Aprobación: 10/11/2020</t>
  </si>
  <si>
    <t>Pagina _de _</t>
  </si>
  <si>
    <t>VIGENCIA</t>
  </si>
  <si>
    <t>FECHA DE APROBACIÓN INICIAL</t>
  </si>
  <si>
    <t xml:space="preserve">CONTROL DE CAMBIOS </t>
  </si>
  <si>
    <t>FECHA</t>
  </si>
  <si>
    <t>DESCRIPCIÓN</t>
  </si>
  <si>
    <t>SOPORTE DE LA APROBACIÓN DEL CAMBIO</t>
  </si>
  <si>
    <t>PLANEACIÓN DE ACTIVIDADES</t>
  </si>
  <si>
    <t>EJECUCIÓN DE ACTIVIDADES</t>
  </si>
  <si>
    <t>SEGUIMIENTO DE ACTIVIDADES</t>
  </si>
  <si>
    <t>PROCESO</t>
  </si>
  <si>
    <t>META PLAN DE DESARROLLO DISTRITAL</t>
  </si>
  <si>
    <t>META PLAN DE ACCIÓN
VIGENCIA: 2021</t>
  </si>
  <si>
    <t xml:space="preserve">ACTIVIDAD </t>
  </si>
  <si>
    <t>RESPONSABLE</t>
  </si>
  <si>
    <t>PONDERADO %</t>
  </si>
  <si>
    <t>META ANUAL</t>
  </si>
  <si>
    <t>CRONOGRAMA</t>
  </si>
  <si>
    <t>AVANCES</t>
  </si>
  <si>
    <t>AVANCE TOTAL</t>
  </si>
  <si>
    <t>PORCENTAJE DE EJECUCIÓN</t>
  </si>
  <si>
    <t>AVANCE DEL PONDERADOR</t>
  </si>
  <si>
    <t xml:space="preserve">PRIMER TRIMESTRE </t>
  </si>
  <si>
    <t xml:space="preserve">SEGUNDO  TRIMESTRE </t>
  </si>
  <si>
    <t xml:space="preserve">TERCER TRIMESTRE </t>
  </si>
  <si>
    <t xml:space="preserve">CUARTO  TRIMESTRE </t>
  </si>
  <si>
    <t>MODIFICACIÓN DE LA ACTIVIDAD / JUSTIFICACIÓN</t>
  </si>
  <si>
    <t>ÁREA</t>
  </si>
  <si>
    <t>IDEP</t>
  </si>
  <si>
    <t>TIPO DE META</t>
  </si>
  <si>
    <t>UNIDAD DE MEDIDA</t>
  </si>
  <si>
    <t>CANTIDAD</t>
  </si>
  <si>
    <t>PRIMER TRIMESTRE</t>
  </si>
  <si>
    <t>SEGUNDO TRIMESTRE</t>
  </si>
  <si>
    <t>TERCER TRIMESTRE</t>
  </si>
  <si>
    <t>CUARTO TRIMESTRE</t>
  </si>
  <si>
    <t>DEMANDA PRESENTADA EN EL AÑO</t>
  </si>
  <si>
    <t>FUENTE DE VERIFICACIÓN</t>
  </si>
  <si>
    <t>LOGROS ALCANZADOS</t>
  </si>
  <si>
    <t>DIFICULTADES Y MEDIDAS CORRECTIVAS</t>
  </si>
  <si>
    <t>1. DIVULGACIÓN Y COMUNICACIÓN</t>
  </si>
  <si>
    <t>Implementar 1 estrategia eficaz y efectiva de socialización, divulgación  y gestión del conocimiento derivado de las investigaciones y publicaciones del IDEP y de los docentes del Distrito</t>
  </si>
  <si>
    <t>Avance de las actividades planeadas en el marco de la  Estrategia de Comunicación, Divulgación y Gestión del Conocimiento 2021</t>
  </si>
  <si>
    <t xml:space="preserve">Asesor 105-03 
Profesional Especializada 222-05 </t>
  </si>
  <si>
    <t>Sumatoria</t>
  </si>
  <si>
    <t xml:space="preserve">Avance en  las actividades de las  publicaciones realizadas, divulgadas y socializadas </t>
  </si>
  <si>
    <t>Avances en PMR SEGPLAN de los meses de enero, febrero y marzo de 2021. Avances según cronograma de comunicaciones 2021.</t>
  </si>
  <si>
    <t>Para la estrategia 6 de comunicación, socialización y gestión del conocimiento, encaminada a promover y circular la producción del IDEP y sus acciones misionales, se inició con la recolección y verificación de la documentación contractual para la estructuración del equipo de trabajo.  Así mismo, en la fase de desarrollo de procesos comunicativos, se realizaron los registros fotográficos del III Encuentro Distrital de Redes y Colectivos de Docentes EnRedAndo, se gestionó la entrevista del director Alexander Rubio Álvarez con El Tiempo, se dio respuesta oportuna a los mensajes remitidos por los usuarios a través de las redes sociales y se elaboraron piezas publicitarias.</t>
  </si>
  <si>
    <t>No se presentaron</t>
  </si>
  <si>
    <t>Avances en PMR SEGPLAN de los meses de abril, mayo y junio de 2021. Avances según cronograma de comunicaciones 2021</t>
  </si>
  <si>
    <t>En La estrategia 6 de comunicación, socialización y gestión del conocimiento, encaminada a promover y circular la producción del IDEP y sus acciones misionales, se realizaron las siguientes actividades: Se realizó la fase 1, la etapa contractual con la conformación del equipo de trabajo (0.05),  en cuanto a la fase de desarrollo de procesos comunicativos (0.4): Se alimentó la parrilla semanal de redes, se divulgaron 228 mensajes distribuidos en Facebook, Twitter e Instagram y Se dieron a conocer 12 eventos, 3 convocatorias, 9 publicaciones del IDEP, 5 campañas y 1 sinergia. Se envió historias producidas por el IDEP al periodista Mauricio Pichot, de Canal Capital. Se elaboraron 9 productos periodísticos y registro audiovisual para 7 eventos del IDEP. Se lanzó el Magazín Aula Urbana interactivo edición No. 121 y se Entregaron 22 los contenidos del Magazín Aula Urbana 122 para diseño y diagramación. Se cumplió con los diferentes requerimientos de divulgación y socialización de las estrategias. En cuanto a la revista Educación y Ciudad, se postularon 57 artículos, de los cuales 28 artículos fueron aprobados en una primera revisión académica, se ha avanzado en la evaluación con los pares evaluadores externos, ya se tienen 7 artículos preseleccionados y en julio circulará el número 41.</t>
  </si>
  <si>
    <t>Avances en PMR SEGPLAN de los meses de julio, agosto y septiembre de 2021. Avances según cronograma de comunicaciones 2021</t>
  </si>
  <si>
    <t>En La estrategia de comunicación, socialización y gestión del conocimiento, encaminada a promover y circular la producción del IDEP, Se realizó la fase 1, la etapa pre contractual (0.05) En cuanto a la fase 2 (0.7) desarrollo de procesos comunicativos, se ha alimentado la parrilla semanal de redes, en la cual se divulgaron mensajes en Facebook, Twitter e Instagram y se dieron a conocer los diferentes eventos, convocatorias, publicaciones del IDEP, campañas y sinergias. Se han apoyado eventos académicos, conversatorios y seguimientos a la gestión. Se elaboraron 234 piezas gráficas, productos periodísticos y registro audiovisual para los eventos desarrollados, se han elaborado registros en medios masivo. Se realizaron y divulgaron los boletines informativos externos desde No. 1 al 24, los boletines interno No.1 a los 5 y 12 boletines en prensa. Se brindó respuestas oportunas a las solicitudes remitidos por los usuarios a través de las redes sociales y se ha cumplido con requerimientos de divulgación y socialización de las estrategias que hacen parte del proyecto de inversión 7553. En cuanto a las publicaciones, se lanzó el Magazín Aula Urbana interactivo edición No. 121 y 122, se publicó la revista Educación y Ciudad edición No. 40 y No 41 y se han publicado los libros “Caminando en la ruta sentipensante: configuración de experiencias pedagógicas nivel inicial”, “Premio a la Investigación e Innovación Educativa, Experiencias 2020”, “Resignificando La Educación, 12 Reflexiones Pedagógicas “y tres libros de la serie Maestros y Maestras 10) (Reporte Acumulado 0.75)</t>
  </si>
  <si>
    <t>Avances en PMR SEGPLAN de los meses de octubre, noviembre y diciembre de 2021. Avances según cronograma de comunicaciones 2021</t>
  </si>
  <si>
    <t>En La estrategia de comunicación, socialización y gestión del conocimiento, encaminada a promover y circular la producción del IDEP, se realizó la fase 1 de la etapa pre-contractual (0.05). En cuanto a la fase 2 (0.9) desarrollo de procesos comunicativos, se ha actualizó la parrilla semanal en la página web y en redes sociales, en la cual se divulgaron mensajes en Facebook, Twitter e Instagram y se dieron a conocer los diferentes eventos, convocatorias, publicaciones del IDEP, campañas y sinergias. Se han apoyado eventos académicos, conversatorios y seguimientos a la gestión. Se elaboraron las piezas gráficas solicitadas, productos periodísticos y registro audiovisual para los eventos desarrollados, se elaboraron registros en medios masivos. Se realizaron y divulgaron boletines informativos externos desde No. 1 al 27, los boletines internos No.1 al 5; 18 boletines en prensa y 39 menciones del IDEP en medios. Se brindó respuestas oportunas a las solicitudes remitidas por los usuarios a través de las redes sociales y se ha cumplido con requerimientos de divulgación y socialización de las estrategias que hacen parte del proyecto de inversión 7553. En cuanto a las publicaciones, se lanzó el Magazín Aula Urbana interactivo edición No. 121, 122 , 123 y 124 , se publicó la revista Educación y Ciudad edición No. 40 y No 41,  se han publicado 9 libros,  2  lanzamientos de la Series de libros Maestros y Maestra 10 y dos episodios  del Podcast Investigar-Innovar-Inspirar, con la presencia de Julián de Zubiría, donde se habló sobre los retos para la educación del siglo XXI y otro con la presencia de dos participantes del Global Teacher Prize. Se realizó la fase III (0.05) con la elaboración y entrega de documentos finales consolidados.</t>
  </si>
  <si>
    <t>Implementar 1 estrategia para el fortalecimiento institucional</t>
  </si>
  <si>
    <t>Realizar una campaña de información a los grupos de interés del IDEP acerca de la gratuidad de los productos y servicios del IDEP, para mejorar los niveles de publicidad de la información del IDEP.</t>
  </si>
  <si>
    <t>Subdirector Académico y el Asesor de la Dirección General</t>
  </si>
  <si>
    <t>Dos envíos masivos (piezas comunicativas) a las bases de datos de grupos de interés del IDEP</t>
  </si>
  <si>
    <r>
      <rPr>
        <sz val="9"/>
        <color theme="1"/>
        <rFont val="Arial"/>
        <family val="2"/>
      </rPr>
      <t xml:space="preserve">Página web: http://www.idep.edu.co/?q=content/libros-gratuitos-charlas-y-
m%C3%A1s-de-3600-contenidos-educativos-en-la-%E2%80%98feria-del-libro-
idep
Twitter: https://twitter.com/idepbogotadc/status/1384491580749455360
https://twitter.com/idepbogotadc/status/1410982189534265355
Facebook: https://www.facebook.com/idep.bogota/posts/5567333283306697
https://www.facebook.com/454684264571650/posts/5965395110167177/?d=n
Intagram: https://www.instagram.com/p/CN43_QQL3qV/?utm_source=ig_web_copy_link
</t>
    </r>
    <r>
      <rPr>
        <u/>
        <sz val="9"/>
        <color rgb="FF1155CC"/>
        <rFont val="Arial"/>
        <family val="2"/>
      </rPr>
      <t>https://www.instagram.com/p/CQ1GMsVlMAc/?utm_source=ig_web_copy_link</t>
    </r>
  </si>
  <si>
    <t>Se realizó una campañana de información a los grupos de interés sobre los Libros gratuitos, charlas y más de 3.600 contenidos educativos en la ‘Feria del Libro - IDEP 2021’ divulgada en la página web, Twitter, Facebook e Instagram</t>
  </si>
  <si>
    <t>Actividad no programada para el tercer trimestre</t>
  </si>
  <si>
    <r>
      <rPr>
        <sz val="9"/>
        <color theme="1"/>
        <rFont val="Arial"/>
        <family val="2"/>
      </rPr>
      <t xml:space="preserve">Twitter: https://twitter.com/idepbogotadc/status/1445394731316482067?s=20
Facebook: https://www.facebook.com/idep.bogota/posts/6461529220553761
Instagram: </t>
    </r>
    <r>
      <rPr>
        <u/>
        <sz val="9"/>
        <color rgb="FF1155CC"/>
        <rFont val="Arial"/>
        <family val="2"/>
      </rPr>
      <t>https://www.instagram.com/p/CUpm50Olgpk/</t>
    </r>
  </si>
  <si>
    <t>Se realizó una campañana de información a los grupos de interés sobre los 3.600 contenidos educativos gratuitos (libros, investigaciones, revistas, videos y podcast), divulgada en la página web, Twitter, Facebook e Instagram</t>
  </si>
  <si>
    <t>2. DIRECCIÓN Y PLANEACIÓN</t>
  </si>
  <si>
    <t>Realizar análisis del cumplimiento del Plan de acción del trimestre anterior y presentar resultados en comité directivo.</t>
  </si>
  <si>
    <t>Oficina Asesora de Planeación</t>
  </si>
  <si>
    <t>Plan de acción consolidado y/o con seguimiento</t>
  </si>
  <si>
    <t>El plan de acción y su seguimiento se encuentra publicado en la pagina web en: http://www.idep.edu.co/?q=content/plan-de-acci%C3%B3n-institucional
Acta No 18 del 21 de diciembre de 2020, punto 14 del Comité institucional de gestión  y desempeño 
Acta Número 2 del 25 de enero de 2021</t>
  </si>
  <si>
    <t>En el comité del 21 de diciembre de 2021 se presento el seguimiento al plan de acción en el Comité institucional de gestión y desempeño, donde se reportó que en el plan se llegó al 100% del cumplimiento. 
Se formuló, aprobó y publicó el plan de acción para la vigencia 2021, y se realizó el seguimiento para el primer trimestre teniendo el siguiente resultado:
- Se ejecutó en un 30% del 21.96% de las actividades programadas para este primer trimestre.  
- Los planes que no cuplieron su programación responden al Plan Estratégico de Talento Humano que no ha elegido y designado los integrantes de la Comisión de Personal del IDEP para la vigencia 2021-2023 y al plan de Sesuridad y Salud en el trabajo porque se encuentra pendiente la programación de inducción y re inducción en SST.
- El  seguimiento  de las actividades ejecutadas se  presentará en el comité Institucional de Gestión y Desempeño.</t>
  </si>
  <si>
    <t>Acta Comité del 12 de abril de 2021
http://www.idep.edu.co/?q=content/plan-de-acci%C3%B3n-institucional</t>
  </si>
  <si>
    <t>Reporta Viviana Monroy - 06-07-2021: Se realizó presentación en Comité Institucional de gestión y desempeño del Plan de acción con corte 31 de marzo de 2021. Allí se mostraron los resultados obtenidos en cada una de las metas asociadas a los 12 planes</t>
  </si>
  <si>
    <r>
      <rPr>
        <sz val="9"/>
        <color theme="1"/>
        <rFont val="Arial"/>
        <family val="2"/>
      </rPr>
      <t xml:space="preserve">Acta Comité del26 de julio
</t>
    </r>
    <r>
      <rPr>
        <u/>
        <sz val="9"/>
        <color rgb="FF1155CC"/>
        <rFont val="Arial"/>
        <family val="2"/>
      </rPr>
      <t>http://www.idep.edu.co/?q=content/plan-de-acci%C3%B3n-institucional</t>
    </r>
  </si>
  <si>
    <t>Reporta Viviana Monroy - 08/10/2021: Se realizó presentación en Comité Institucional de gestión y desempeño del Plan de acción con corte 30 de junio 2021. Allí se mostraron los resultados obtenidos en cada una de las metas asociadas a los 12 planes</t>
  </si>
  <si>
    <r>
      <rPr>
        <sz val="9"/>
        <color theme="1"/>
        <rFont val="Arial"/>
        <family val="2"/>
      </rPr>
      <t xml:space="preserve">Acta del Comité del 25 de octubre de 2021
</t>
    </r>
    <r>
      <rPr>
        <u/>
        <sz val="9"/>
        <color rgb="FF1155CC"/>
        <rFont val="Arial"/>
        <family val="2"/>
      </rPr>
      <t>http://www.idep.edu.co/?q=content/plan-de-acci%C3%B3n-institucional</t>
    </r>
  </si>
  <si>
    <t>Formular, publicar, hacer seguimiento y socializar el Plan Anticorrupción y atención al ciudadano PAAC</t>
  </si>
  <si>
    <t>PAAC formulado y/o con seguimientos</t>
  </si>
  <si>
    <t xml:space="preserve">Numeral 6.1 Políticas, lineamientos y manuales
 http://www.idep.edu.co/?q=content/plan-anticorrupci%C3%B3n-y-atenci%C3%B3n-al-ciudadano-2021
 http://www.idep.edu.co/?q=node/32
 Acta Comité Institucional de Gestión y Desempeño No. 2, donde se incluyó la Aprobación PAAC Plan Anticorrupción y de Atención al Ciudadano 2021
</t>
  </si>
  <si>
    <t xml:space="preserve"> De acuerdo al lineamiento Iniciativas para fortalecer el proceso participativo de formulación de Planes Anticorrupción y de Atención al Ciudadano – PAAC, de las iniciativas propuestas para fortalecer la participación de la ciudadanía en la construcción de los PAAC, el IDEP tomó la iniciativa 1. Retos Públicos Virtuales.
 El IDEP puso en marcha el reto público a través de canales virtuales, para lo cual publicó en transparencia del IDEP en el numeral 6.1 Políticas, lineamientos y manuales, la “Promoción del Plan Anticorrupción y de Atención al ciudadano 2021”
 Una vez finalizado el periodo de consulta asociado al Reto Público Virtual, que se hizo del 15 al 25 de enero, el IDEP recolectó, procesó y evaluó la respuesta dada por una ciudadana. Para ello, se incluyeron las acciones en el componente 4. Mecanismos para mejorar la Atención al ciudadano:
 1) Informar a la ciudadanía a través del portal web institucional la oferta de empleos de carrera administrativa concertada entre el IDEP y la CNSC.
 2) Gestionar con el área de Servicios Generales la compra de una sim card con el fin de poner a disponibilidad de la ciudadanía en la página web del IDEP, un canal que permita atender las solicitudes por medio del WhatsApp y desde la ventanilla atenderlo y direccionarlo por medio del correo electrónico al funcionario competente para la atención mientras se trabaje desde la virtualidad.
</t>
  </si>
  <si>
    <r>
      <rPr>
        <u/>
        <sz val="9"/>
        <color rgb="FF0563C1"/>
        <rFont val="Arial"/>
        <family val="2"/>
      </rPr>
      <t xml:space="preserve">Publicación seguimiento PAAC Abril 2021:
</t>
    </r>
    <r>
      <rPr>
        <u/>
        <sz val="9"/>
        <color rgb="FF1155CC"/>
        <rFont val="Arial"/>
        <family val="2"/>
      </rPr>
      <t>http://www.idep.edu.co/?q=node/32</t>
    </r>
  </si>
  <si>
    <t>Se hizo el seguimiento del Plan Anticorrupción y Atención al Ciudadano con corte a abril 2021, el cual se encuentra publicado en la página del IDEP.</t>
  </si>
  <si>
    <r>
      <rPr>
        <u/>
        <sz val="9"/>
        <color rgb="FF0563C1"/>
        <rFont val="Arial"/>
        <family val="2"/>
      </rPr>
      <t xml:space="preserve">Publicación seguimiento PAAC Abril 2021:
</t>
    </r>
    <r>
      <rPr>
        <u/>
        <sz val="9"/>
        <color rgb="FF1155CC"/>
        <rFont val="Arial"/>
        <family val="2"/>
      </rPr>
      <t>http://www.idep.edu.co/?q=node/32</t>
    </r>
  </si>
  <si>
    <t>Reporta Adriana Correa - 05-10-2021 Se hizo el seguimiento del Plan Anticorrupción y Atención al Ciudadano con corte a agosto 2021, el cual se encuentra publicado en la página del IDEP.</t>
  </si>
  <si>
    <r>
      <rPr>
        <u/>
        <sz val="9"/>
        <color rgb="FF0563C1"/>
        <rFont val="Arial"/>
        <family val="2"/>
      </rPr>
      <t xml:space="preserve">Publicación seguimiento PAAC diciembre 2021:
</t>
    </r>
    <r>
      <rPr>
        <u/>
        <sz val="9"/>
        <color rgb="FF1155CC"/>
        <rFont val="Arial"/>
        <family val="2"/>
      </rPr>
      <t>http://www.idep.edu.co/?q=node/32</t>
    </r>
  </si>
  <si>
    <t>Reporta Adriana Correa -  Se hizo el seguimiento del Plan Anticorrupción y Atención al Ciudadano con corte a diciembre de 2021, el cual se encuentra publicado en la página del IDEP.</t>
  </si>
  <si>
    <t>Realizar seguimiento a los proyectos de inversión y al Plan Estratégico de Desarrollo Institucional - PEDI. (SEGPLAN)</t>
  </si>
  <si>
    <t>PEDI formulado y/o con seguimientos</t>
  </si>
  <si>
    <t>Aplicativo SPI, Radicados de la Subdirección Académica de los seguimientos con corte a enero, febrero . 
 Seguimiento realizado con corte a Diciembre:
 http://www.idep.edu.co/?q=content/proyectos-de-inversi%C3%B3n</t>
  </si>
  <si>
    <t>Se hizo el seguimiento al Proyecto de Inversión (Código Segplan: 7553; código BPIN: 2020110010026) con corte a enero, febrero de 2021, teniendo en cuenta el reporte de la Subdirección Académica y la Oficina Asesora de Planeación. 
Se hizo seguimiento  con corte a Diciembre 2020, en el mes de enero 2021 en el SPI y en SEGPLAN, también se hizo seguimiento al PEDI.
El 25 de Enero en Comité Institucional de Gestión y Desempeño se realizó la aprobación del Plan Estrategico de Desarrollo Institucional</t>
  </si>
  <si>
    <t>http://www.idep.edu.co/?q=content/proyectos-de-inversi%C3%B3n
\\192.168.1.251\120_oap\IDEP2021\120_19_INFORMES\2_Informes Otras Entidades
Actas de Comité Institucional de Gestión y Desempeño</t>
  </si>
  <si>
    <t>Reporta Adriana Correa - 29-06-2021:  Se ha realizado los seguimientos con corte a marzo, abril, mayo.  El de Marzo registrado en SEGPLAN y el de abril y mayo en SPI y PMR.
Se presentó la programación y avance de cada meta proyecto de inversión, meta plan de desarro y producto MGA , así como la ejecución presupuestal del proyecto de inversión 7553, en el Comité Institucional de Gestión y Desempeño del 8 de marzo, 23 d emarzo, 12 de abril, 10 de mayo y 8 junio de 2021.
Se hizo seguimiento  con corte a Marzo 2021, en el mes de abril 2021 al PEDI.</t>
  </si>
  <si>
    <t>Reporta Adriana Correa - 05-10-2021:  Se ha realizado los seguimientos con corte a junio, julio, agosto.  El de Junio registrado en SEGPLAN y el de junio, julio, agosto en SPI y PMR.
Se presentó la programación y avance de cada meta proyecto de inversión, meta plan de desarro y producto MGA , así como la ejecución presupuestal del proyecto de inversión 7553, en el Comité Institucional de Gestión y Desempeño del 12 de julio, 9 de agosto, 13 de septiembre de 2021.
Se hizo seguimiento  con corte a Junio 2021, en el mes de julio 2021 al PEDI.</t>
  </si>
  <si>
    <t>http://www.idep.edu.co/?q=content/proyectos-de-inversi%C3%B3n
 \\192.168.1.251\120_oap\IDEP2021\120_19_INFORMES\2_Informes Otras Entidades
 Actas de Comité Institucional de Gestión y Desempeño</t>
  </si>
  <si>
    <t>Reporta Adriana Correa - 09-12-2021: Se ha realizado los seguimientos con corte a septiembre, octubre, noviembre. El de septiembre registrado en SEGPLAN y el de septiembre, octubre, noviembre en SPI y PMR.
 Se presentó la programación y avance de cada meta proyecto de inversión, meta plan de desarro y producto MGA , así como la ejecución presupuestal del proyecto de inversión 7553, en el Comité Institucional de Gestión y Desempeño del 11 de octubre, 25 de octubre, 8 de noviembre, 6 de diciembre de 2021.
 Se hizo seguimiento con corte a septiembre 2021, en el mes de octubre 2021 al PEDI.</t>
  </si>
  <si>
    <t xml:space="preserve">Realizar  la aprobación, publicación y  socialización del  nuevo Plan Estratégico de Desarrollo Institucional - PEDI del IDEP </t>
  </si>
  <si>
    <t xml:space="preserve">Porcentaje de avance del PEDI formulado y socializado </t>
  </si>
  <si>
    <t>Acta N° 2 de Comité Institucional de Gestión y desempeño del 25 de enero de 2021
http://www.idep.edu.co/sites/default/files/PL-DIP-02-01%20PEDI%20V9.pdf</t>
  </si>
  <si>
    <t>En Acta número 2 del 25 de enero de 2021 del comité Institucional de Gestión y Desempeño,se aprueba el Plan Estrategico de Desarrollo Institucional - PEDI 2020-2024, previa socialización con el equipo directivo. Este se publica en la página web del Instituto</t>
  </si>
  <si>
    <t>http://www.idep.edu.co/?q=content/plan-estrat%C3%A9gico-de-desarrollo-institucional</t>
  </si>
  <si>
    <t>Se hizo seguimiento  con corte a Marzo 2021, en el mes de abril 2021 al PEDI.</t>
  </si>
  <si>
    <t>Reporta Adriana Correa - 05-10-2021: Se hizo seguimiento  con corte a Junio 2021, en el mes de julio 2021 al PEDI.
Adicionalmente, se invitó al IDEP mediante pieza comunicativa a conocer el PEDI aprobado</t>
  </si>
  <si>
    <t>Reporta Adriana Correa - 09-12-2021:Se hizo seguimiento con corte a septiembre 2021, en el mes de octubre 2021 al PEDI.</t>
  </si>
  <si>
    <t>Realizar seguimiento a la ejecución de presupuesto de inversión y gastos generales de acuerdo a lo programado en el Plan de adquisiciones y presentar resultados en comité institucional de gestión y desempeño.</t>
  </si>
  <si>
    <t>Porcentaje de seguimientos a la ejecución de presupuesto de inversión y gastos generales realizados</t>
  </si>
  <si>
    <t>Actas Comité Institucional de Gestión y Desempeño Nros 5 y 6  del mes de marzo de 2021</t>
  </si>
  <si>
    <t>Se hizo la presentación de la ejecución presupuestal del 8 y 23 de marzo de 2021</t>
  </si>
  <si>
    <t>Actas de Comité Institucional de Gestión y Desempeño
http://www.idep.edu.co/?q=node/43</t>
  </si>
  <si>
    <t>Reporta Adriana Correa - 29-06-2021:  Se hizo la presentación de la ejecución presupuestal en el Comité Institucional de Gestión y Desempeño del 8 de marzo, 23 d emarzo, 12 de abril, 10 de mayo y 8 junio de 2021.
Se publicó en la página web el seguimiento del plan de adquisiciones con corte a marzo 2021.</t>
  </si>
  <si>
    <t>Reporta Adriana Correa - 05-10-2021:  Se hizo la presentación de la ejecución presupuestal en el Comité Institucional de Gestión y Desempeño del 12 de julio, 9 de agosto, 13 de septiembre de 2021.</t>
  </si>
  <si>
    <t>Actas de Comité Institucional de Gestión y Desempeño
 http://www.idep.edu.co/?q=node/43</t>
  </si>
  <si>
    <t>Reporta Adriana Correa - 09-12-2021: Se hizo la presentación de la ejecución presupuestal en el Comité Institucional de Gestión y Desempeño del 11 de octubre, 25 de octubre, 8 de noviembre, 6 de diciembre de 2021.</t>
  </si>
  <si>
    <t>3. MEJORAMIENTO INTEGRAL Y CONTINUO</t>
  </si>
  <si>
    <t>Realizar análisis del cumplimiento de los indicadores de gestión por proceso del trimestre anterior y presentar resultados en comité institucional de gestión y desempeño.</t>
  </si>
  <si>
    <t>Matriz de Indicadores</t>
  </si>
  <si>
    <t xml:space="preserve"> Acta No. 18 del 21 de diciembre de 2020 de Comité Institucional de Gestión y Desempeño 
 http://www.idep.edu.co/?q=content/indicadores-de-gesti%C3%B3n</t>
  </si>
  <si>
    <t xml:space="preserve">Se realiza en el mes de diciembre de 2020 la presentación de los indicadores con corte a cuarto trimestre 2020 en el CIGD, indicando que estos llegaron a un rango mayor al 80%.
Igualmente se publican los indicadores para la vigencia 2021, sobre los cuales se realizó el seguimiento del primer trimestre.
</t>
  </si>
  <si>
    <t>http://www.idep.edu.co/?q=content/indicadores-de-gesti%C3%B3n
Acta Comité del 12 de abril de 2021</t>
  </si>
  <si>
    <t xml:space="preserve">Reporta Viviana Monroy - 06-07-2021: Se realizó presentación en Comité Institucional de gestión y desempeño de los indicadores de los 14 procesos con corte 31 de marzo de 2021. </t>
  </si>
  <si>
    <t>http://www.idep.edu.co/?q=content/indicadores-de-gesti%C3%B3n
Acta Comité del 26 de julio de 2021</t>
  </si>
  <si>
    <t xml:space="preserve">Reporta Viviana Monroy -08/10/2021: Se realizó presentación en Comité Institucional de gestión y desempeño de los indicadores de los 14 procesos con corte 30 de junio de 2021. </t>
  </si>
  <si>
    <r>
      <rPr>
        <u/>
        <sz val="11"/>
        <color rgb="FF0563C1"/>
        <rFont val="Arial"/>
        <family val="2"/>
      </rPr>
      <t>http://www.idep.edu.co/?q=content/indicadores-de-gesti%C3%B3n
Acta Comité del 2</t>
    </r>
    <r>
      <rPr>
        <sz val="11"/>
        <color theme="10"/>
        <rFont val="Arial"/>
        <family val="2"/>
      </rPr>
      <t>5 de octubre de 2021</t>
    </r>
  </si>
  <si>
    <t>Realizar análisis del cumplimiento del plan de mejoramiento por procesos del trimestre anterior y presentar resultados en comité institucional de gestión y desempeño.</t>
  </si>
  <si>
    <t>Plan de Mejoramiento</t>
  </si>
  <si>
    <t>Acta de Comité de Coordinación de Control Interno del 26 de noviembre de 2020
Presentación Rendición de Cuentas  Comunicaciones</t>
  </si>
  <si>
    <t>En Comité de Coordinación de Control Interno la Oficina de Control Interno informa cuántos hallazgos y oportunidades de mejora quedaron en cada uno de los procesos. Igualmente, en la rendición de cuentas del 2020 se presentó la ejecución de los planes de mejoramiento.
Igualmente se realiza la consolidación del plan de mejoramiento con corte al primer trimestre.</t>
  </si>
  <si>
    <t>http://www.idep.edu.co/?q=content/plan-de-mejoramiento-por-procesos
Acta Comité del 12 de abril de 2021</t>
  </si>
  <si>
    <t>Reporta Viviana Monroy - 06-07-2021: Se realizó presentación en Comité Institucional de gestión y desempeño del plan de mejoramiento con corte 31 de marzo de 2021 de los 7procesos que tienen a cargo acciones de mejora por cumplir.</t>
  </si>
  <si>
    <t>http://www.idep.edu.co/?q=content/plan-de-mejoramiento-por-procesos
Acta Comité del 26 de julio</t>
  </si>
  <si>
    <t>Reporta Viviana Monroy - 08/10/2021: Se realizó presentación en Comité Institucional de gestión y desempeño del plan de mejoramiento con corte 30 de junio de 2021 de los 7 procesos que tienen a cargo acciones de mejora por cumplir.</t>
  </si>
  <si>
    <r>
      <rPr>
        <u/>
        <sz val="11"/>
        <color rgb="FF0563C1"/>
        <rFont val="Arial"/>
        <family val="2"/>
      </rPr>
      <t>http://www.idep.edu.co/?q=content/plan-de-mejoramiento-por-procesos
Acta Comité del</t>
    </r>
    <r>
      <rPr>
        <sz val="11"/>
        <color theme="10"/>
        <rFont val="Arial"/>
        <family val="2"/>
      </rPr>
      <t xml:space="preserve"> 25 de octubre</t>
    </r>
  </si>
  <si>
    <t>Realizar análisis del cumplimiento del Plan Operativo Anual - POA por procesos del trimestre anterior y presentar resultados en comité institucional de gestión y desempeño.</t>
  </si>
  <si>
    <t>Plan Operativo Anual</t>
  </si>
  <si>
    <t xml:space="preserve">El plan operativo anual y su seguimiento se encuentra publicado en la pagina web en:http://www.idep.edu.co/?q=content/plan-operativo-anual
Acta No 18 del 21 de diciembre de 2020, punto 13 del Comité institucional de gestión  y desempeño 
Acta Número 2 del 25 de enero de 2021, Punto 8 del Comité institucional de gestión  y desempeño </t>
  </si>
  <si>
    <t>* En el comité del 21 de diciembre de 2021 se presento el seguimiento al plan de acción cuarto trimestre, donde se reportó que en el plan se llegó al 99% del cumplimiento. El cumplimiento al 100% se dificultó debido a la implementación del sistema financiero BogData en las entidades del Distrito, lo cual generó atrasos no previsibles en el trámite precontractual del equipo técnico requerido para desarrollar las actividades programadas en el Convenio suscrito con IDARTES.
- Se formuló, aprobó y publicó para la vigencia 2021 el Plan Operativo Anual.  
- El  seguimiento  de las actividades ejecutadas se  presentará en el comité Institucional de Gestión y Desempeño.</t>
  </si>
  <si>
    <t>http://www.idep.edu.co/?q=content/plan-operativo-anual
Acta Comité del 12 de abril de 2021</t>
  </si>
  <si>
    <t>Reporta Viviana Monroy - 06-07-2021: Se realizó presentación en Comité Institucional de gestión y desempeño del plan operativo anual a cargo de los 14 procesos de la entidad con corte 31 de marzo de 2021</t>
  </si>
  <si>
    <t>http://www.idep.edu.co/?q=content/plan-operativo-anual
Acta Comité del 26 de julio de 2021</t>
  </si>
  <si>
    <t>Reporta Viviana Monroy - 08/10/2021: Se realizó presentación en Comité Institucional de gestión y desempeño del plan operativo anual a cargo de los 14 procesos de la entidad con corte 30 de junio de 2021</t>
  </si>
  <si>
    <r>
      <rPr>
        <u/>
        <sz val="11"/>
        <color rgb="FF0563C1"/>
        <rFont val="Arial"/>
        <family val="2"/>
      </rPr>
      <t>http://www.idep.edu.co/?q=content/plan-operativo-anual
Acta Comité de 2</t>
    </r>
    <r>
      <rPr>
        <sz val="11"/>
        <color theme="10"/>
        <rFont val="Arial"/>
        <family val="2"/>
      </rPr>
      <t>5 de octubre</t>
    </r>
  </si>
  <si>
    <t>Realizar análisis del comportamiento del mapa de riesgos de la entidad, determinando la materialización de los riesgos, del trimestre anterior y presentar resultados en comité institucional de gestión y desempeño.</t>
  </si>
  <si>
    <t>Mapa de riesgos</t>
  </si>
  <si>
    <t>Esta actividad quedó programada para el segundo trimestre</t>
  </si>
  <si>
    <t>Acta Comité del 10 de mayo de 2021
http://www.idep.edu.co/?q=content/mapa-de-riesgos-por-proceso#overlay-context=</t>
  </si>
  <si>
    <t>Reporta Viviana Monroy - 06-07-2021: Se realizó presentación en Comité Institucional de gestión y desempeño el iforme de la gestión de riesgos de la entidad con corte 30 de abril de 2021</t>
  </si>
  <si>
    <t>Acta Comité del 27 de septiembre
http://www.idep.edu.co/?q=content/mapa-de-riesgos-por-proceso#overlay-context=</t>
  </si>
  <si>
    <t>Reporta Viviana Monroy - 08/10/2021: Se realizó presentación en Comité Institucional de gestión y desempeño el iforme de la gestión de riesgos de la entidad con corte 30 de agosto</t>
  </si>
  <si>
    <t>http://www.idep.edu.co/?q=content/mapa-de-riesgos-por-proceso#overlay-context=</t>
  </si>
  <si>
    <t>Reporta Viviana Monroy - 15/12/2021: Se realizó presentación en Comité Institucional de gestión y desempeño el informe de la gestión de riesgos de la entidad con corte 30 de diciembre</t>
  </si>
  <si>
    <t>Realizar sensibilizaciones sobre el Sistema de Gestión y/o Modelo Integrado de Planeación y Gestión - MIPG</t>
  </si>
  <si>
    <t>Sensibilizaciones</t>
  </si>
  <si>
    <t>\\Apolo\EJECUCION_PLANES\Plan_Operativo_Anual\MIC</t>
  </si>
  <si>
    <t>Reporta Viviana Monroy - 06-07-2021:El 08 de abril de 2021 se realizó sensibilización sobre el Modelo Integrado de Gestión, por parte de la Dirección Distrital de Desarrollo.</t>
  </si>
  <si>
    <t>Reporta Viviana Monroy -- 08/10/2021 - se realizó sensibilización la política de integridad el 03 de agosto, por parte de la Dirección Distrital de Desarrollo.</t>
  </si>
  <si>
    <t>N/A</t>
  </si>
  <si>
    <t>Actividad cumplida al 100%</t>
  </si>
  <si>
    <t>Gestionar oportunamente las solicitudes de creación, modificación o anulación de la documentación del Sistema de gestión -SG.</t>
  </si>
  <si>
    <t xml:space="preserve">Por demanda </t>
  </si>
  <si>
    <t>Porcentaje de avance documentos actualizados</t>
  </si>
  <si>
    <t xml:space="preserve"> Se encuentra en el archivo de gestión de la Oficina Asesora de Planeación en el Expediente Formatos FT-MIC-03-04 Solicitudes de creación, modificación o anulación de documentos - 2021 Maloca SIG
</t>
  </si>
  <si>
    <t xml:space="preserve">Para este trimestre se atendieron oportunamente 9 solicitudes  de creación, modificación y/o eliminación de documentos  del SIG y se realizó la actualización de la Maloca SIG correspondiente.
</t>
  </si>
  <si>
    <t xml:space="preserve">Reporta Viviana Monroy - 06-07-2021:Para este trimestre se atendieron oportunamente las solicitudes  de creación, modificación y/o eliminación de documentos  del SIG y se realizó la actualización de la Maloca SIG en el proceso correspondiente.
</t>
  </si>
  <si>
    <t xml:space="preserve">Reporta Viviana Monroy - 08/10/2021 :Para este trimestre se atendieron oportunamente las solicitudes  de creación, modificación y/o eliminación de documentos  del SIG y se realizó la actualización de la Maloca SIG en el proceso correspondiente.
</t>
  </si>
  <si>
    <t xml:space="preserve">Reporta Viviana Monroy - 15/12//2021 :Para este trimestre se atendieron oportunamente las solicitudes  de creación, modificación y/o eliminación de documentos  del SIG y se realizó la actualización de la Maloca SIG en el proceso correspondiente.
</t>
  </si>
  <si>
    <t>Apoyar la formulación y hacer seguimiento al plan de acción formulado de las políticas del Modelo Integrado de Planeación y Gestión – MIPG, de acuerdo con el alcance definido para la vigencia 2021.</t>
  </si>
  <si>
    <t>Avance en los Productos:
  - Formulación del plan de acción
  - Seguimiento al plan de acción</t>
  </si>
  <si>
    <t xml:space="preserve"> El documento se encuentra publicado en la pagina web del IDEP en: http://www.idep.edu.co/?q=modelo-integrado-de-planeacion-y-gestion-mipg
</t>
  </si>
  <si>
    <t xml:space="preserve">Se formularon las actividades de las políticas de Talento humano, Integridad, Planeación Institucional, "Gestión Presupuestal y eficiencia del gasto público, Mejora Normativa, Fortalecimiento organizacional  y simplificación de procesos, Gobierno Digital, Seguridad Digital, Defensa jurídica, Gestión ambiental, Participación ciudadana en la gestión pública, Racionalización de trámites , Servicio al ciudadano , Seguimiento y evaluación del desempeño institucional, Gestión documental, Transparencia, acceso a la información pública y lucha contra la corrupción, Gestión de la información estadística , Gestión del conocimiento y la innovación y Control interno Se ejecutaron las actividades programadas para el primer trimestre y se realizó el seguimiento correspondiente.
</t>
  </si>
  <si>
    <t>http://www.idep.edu.co/?q=modelo-integrado-de-planeacion-y-gestion-mipg
Acta Comité del 12 de abril de 2021</t>
  </si>
  <si>
    <t>Reporta Viviana Monroy - 06-07-2021: Se realizó presentación en Comité Institucional de gestión y desempeño del estado de avance del plan de acción formulado de las políticas del Modelo Integrado de Planeación y GestiónMIPG</t>
  </si>
  <si>
    <t>http://www.idep.edu.co/?q=modelo-integrado-de-planeacion-y-gestion-mipg
Acta Comité del 26 de julio</t>
  </si>
  <si>
    <t>Reporta Viviana Monroy - 08/10/2021: Se realizó presentación en Comité Institucional de gestión y desempeño del estado de avance del plan de acción formulado de las políticas del Modelo Integrado de Planeación y GestiónMIPG</t>
  </si>
  <si>
    <r>
      <rPr>
        <u/>
        <sz val="11"/>
        <color rgb="FF0563C1"/>
        <rFont val="Arial"/>
        <family val="2"/>
      </rPr>
      <t>http://www.idep.edu.co/?q=modelo-integrado-de-planeacion-y-gestion-mipg
Acta Comité del 25</t>
    </r>
    <r>
      <rPr>
        <sz val="11"/>
        <color theme="10"/>
        <rFont val="Arial"/>
        <family val="2"/>
      </rPr>
      <t xml:space="preserve"> de octubre </t>
    </r>
  </si>
  <si>
    <t>4. INVESTIGACIÓN Y DESARROLLO PEDAGÓGICO</t>
  </si>
  <si>
    <t xml:space="preserve">Producir 25 investigaciones socioeducativas para contribuir al cumplimiento de las metas sectoriales de cierre de brechas y de transformación pedagógica en el marco del ODS 4 </t>
  </si>
  <si>
    <t xml:space="preserve">Producir 5 investigación socioeducativa para contribuir al cumplimiento de las metas sectoriales de cierre de brechas y de transformación pedagógica en el marco del ODS 4 </t>
  </si>
  <si>
    <t>Desarrollar el estudio "Investigación en transformaciones pedagógicas 2021"</t>
  </si>
  <si>
    <t>Asesora 105-02 (Amanda Cortés)</t>
  </si>
  <si>
    <t>Avance en el desarrollo del estudio</t>
  </si>
  <si>
    <t>Avances en PMR - SEGPLAN de los meses de enero, febrero y marzo de 2021.</t>
  </si>
  <si>
    <t>1. Para la Investigación Nuevas Tecnologías, enseñanza, aprendizajes: Profes en acción 2021 se inició con la formulación a través de la conformación de la documentación para su estructuración, la configuración del equipo de trabajo y la ruta metodológica.
2. Para la Investigación Corporeidad, Técnicas somáticas y socioemocionalidad se inició con la formulación a través de la conformación de la documentación para su estructuración y de la configuración del equipo de trabajo. 
3. Para la Investigación Modelos Flexibles 2021 se inició con la formulación a través de la conformación de la documentación para su estructuración y de la configuración del equipo de trabajo.
4.  Para los Recursos Convenio Centro de Memoria - CNMH 391 de 2020 "Investigación Pedagogías de la memoria 2021" se avanzo en la construcción de marco teorico-metodologico y ampliación de bases de datos de investigaciones sobre el tema. Asi mismo se realizó un webinar sobre pedagogías de la memoria y la historia reciente como insumo conceptual.
5. Para la Investigación Educación, desarrollo integral y jóvenes 2021 se inició con la formulación a través de la conformación de la documentación para su estructuración y de la configuración del equipo de trabajo.</t>
  </si>
  <si>
    <t>Avances en PMR - SEGPLAN de los meses abril, mayo y junio de 2021.</t>
  </si>
  <si>
    <t xml:space="preserve">1.Para la Investigación Nuevas Tecnologías, enseñanza, aprendizajes: Profes en acción 2021. Planeación de la investigación (0.05), se identificaron los grupos de investigación de categorías A y A1 según el Ranking de Minciencias asociadas al objetivo de la investigación, lo que permitió seleccionar el grupo Urbanitas de la Universidad Católica Luis Amigó, especialistas en comunicación–educación (0.1). Se organizó el equipo de trabajo para la investigación, el plan de trabajo y la formulación del anteproyecto de la investigación que atenderá a la comunidad científica (0.2). Se instalo el comité técnico quien será el encargado de efectuar la toma de decisiones estratégicas en cuanto a la ejecución, seguimiento y evaluación del convenio. Se cuenta con el plan de trabajo y cronograma aprobado por el comité técnico y se inició la construcción del estado del arte, del desarrollo teórico – conceptual y de la metodología en la que se definirán técnicas e instrumentos de recolección de la información y de la ruta analítica (0.1)
2.Para la Investigación Corporeidad, Técnicas somáticas y socioemocionalidad. Planeación de la investigación (0.05), se estructuró el plan de trabajo y el cronograma de actividades para cada uno de los investigadores.  Se cuenta con la fundamentación conceptual y metodológica del laboratorio y el observatorio kinético corporal desde las categorías de corporeidad, emociones y bienestar (0.1). Así mismo, se definió el cronograma para el desarrollo de los talleres y la construcción de los criterios para la convocatoria dirigida a maestras y maestros (0.1) Se define la estructuración de los instrumentos de planeación y sistematización, acompañamiento, seguimiento y valoración de cada uno de los talleres (0.1) Se avanza en la construcción del diseño de intervención especifica que impacte en el bienestar de docentes a partir de aplicación de técnicas somáticas y que sea susceptible de ser medido, se adelantan acciones y actividades del Observatorio. Se publicó la convocatoria para participar en la Investigación: Corporeidad, técnicas somáticas y socioemocionalidad para la cual se creó un, se avanza en la edición de tres videos invitando a los docentes para su inscripción y se avanza en la contratación del laboratorio clínico y  del operador logístico con el para adquirir elementos y realizar  un ejercicio académico colectivo en el marco de la investigación (0.1). 
3.Para la Investigación Modelos Flexibles 2021. Planeación de la investigación (0.05). Se define el plan de trabajo que se va a realizar en convenio con Instituto Distrital para la Protección de la Niñez y la Juventud IDIPRON (0.1). Se definieron los recursos necesarios para el desarrollo del convenio y se conformó el equipo de trabajo, que aportará elementos a la investigación sobre modelos flexibles en educación. Se cuenta con el diseño metodológico y conceptual, así como el cronograma y plan de trabajo, aprobado por el comité técnico del convenio IDEP - IDIPRON (0.1); así mismo, con el diseño metodológico y conceptual y el mapeo realizado sobre modelos pedagógicos flexibles con población de alto riesgo en contextos desescolarizados en Bogotá (0.2).
4.Para los Recursos Convenio Centro de Memoria - CNMH 391 de 2020. Se realizó el meta-análisis de las experiencias pedagógicas relacionadas con pedagogías de la memoria y conflicto armado interno en Bogotá. Webinar el 26 de marzo de 2021, con la temática "Experiencias pedagógicas en Bogotá: memoria histórica, enseñanza de la historia reciente y conflicto armado" y se realizó la construcción del documento preliminar del informe final (0.40). Se construyó el informe final que da cuenta del Metaanálisis documental sobre pedagogías de la memoria histórica del conflicto armado interno: tendencias y ejes de trabajo en las aulas de la educación inicial, básica y media en Bogotá (0.6)
5. Para la Investigación Educación, desarrollo integral y jóvenes 2021. Planeación de la investigación (0.05). Se identificaron los grupos de investigación de categorías A y A1 según el Ranking de Minciencias asociadas al objetivo de la investigación (0.1). Se definieron los recursos necesarios para el desarrollo del convenio y se conformó equipo de trabajo que aportará elementos a la investigación Educación, desarrollo integral y jóvenes. Estudio de caso (0.1). Se instalo el comité técnico quien será el encargado de efectuar la toma de decisiones estratégicas en cuanto a la ejecución, seguimiento y evaluación del convenio. Se cuenta con el cronograma y plan de trabajo del estudio, aprobado por el comité técnico del convenio y se avanza en la construcción del marco conceptual y metodológico que contendrá los referentes bibliográficos actuales sobre el tema de la educación media, los objetivos, el enfoque metodológico, las técnicas y los instrumentos de recolección de la información y la ruta analítica para realizar la investigación (0.2).  </t>
  </si>
  <si>
    <t>Avances en PMR SEGPLAN de los meses de julio, agosto y septiembre de 2021. Avances según cronograma 2021</t>
  </si>
  <si>
    <t xml:space="preserve">Investigación Nuevas Tecnologías, enseñanza, aprendizajes: Profes en acción 2021. Planeación de la investigación (0.05), identificación de grupos de investigación de categorías A y A1 según Ranking de Minciencias (0.1). Plan de trabajo, cronograma y formulación del anteproyecto (0.2). Estado del arte, desarrollo teórico, conceptual y metodológico: diseño y primera entrada al trabajo de campo (0.4) 
Investigación Corporeidad, Técnicas somáticas y socioemocionalidad. Planeación investigación (0.05), plan de trabajo y cronograma (0.1). Fundamentación conceptual y metodológica del laboratorio y el observatorio (0.1). Terminación de 7 talleres con 8 grupos de docentes (0.1) Diseño de intervención, acciones y actividades del Observatorio (0.1) Construcción de la plataforma MOODLE (0.1). Primera toma de muestras de laboratorio (0.1). Definición de la metodología para la sistematización y el ejercicio colectivo (0,1) 
Investigación Modelos Flexibles 2021. Planeación investigación (0.05) Plan de trabajo y cronograma de actividades (0.1) Definición de recursos y equipo de trabajo (0.1). Diseño metodológico y conceptual (0.1) Mapeo sobre modelos pedagógicos (0.1) Selección del colegio Gerardo Paredes (I.E.D) para hacer el estudio de caso comparado con el modelo flexible de IDIPRON (0.1). Instrumentos para la recolección de la información y su validación (0.1).  Culminación del trabajo de campo (0.1) 
Convenio Centro de Memoria - CNMH 391 de 2020 se construyó el Metaanálisis documental sobre pedagogías de la memoria histórica del conflicto armado interno: tendencias y ejes de trabajo en las aulas de la educación inicial, básica y media en Bogotá 
Investigación Educación, desarrollo integral y jóvenes 2021.  Planeación investigación (0.05) Identificación de los grupos de investigación de categorías A y A1 según Ranking de Minciencias (0.1) Definición de recursos y equipo de trabajo (0.1). Marco conceptual y metodológico (0.2) estado del arte de estudios e investigaciones sobre la educación media en el país (0.1). Criterios, selección de dos I.E.D. y un normograma (0.1). Técnicas e Instrumentos para la recolección de la información y su validación (0.1) </t>
  </si>
  <si>
    <t>Avances en PMR SEGPLAN de los meses de octubre, noviembre y diciembre de 2021. Avances según cronograma 2021</t>
  </si>
  <si>
    <t xml:space="preserve">Investigación Nuevas Tecnologías, enseñanza, aprendizajes: Profes en acción 2021. Definición de estrategias de socialización y divulgación del proceso, resultados y productos del proyecto en medios de difusión académica. Proyección de la vinculación del Grupo de Investigación Serendipia del IDEP a una Red Nacional o Internacional sobre el tema de la investigación. Evento académico y una publicación virtual. Diseño y presentación a la comunidad académica de docentes del Distrito Capital a través de las redes del IDEP, de una propuesta que contiene un objeto Virtual de Aprendizaje. 
Investigación Corporeidad, Técnicas somáticas y socioemocionalidad. Documento publicable que da cuenta de la Sistematización del proceso de formación que contiene la descripción de los talleres, los resultados del acompañamiento, valoración y seguimiento a los docentes que participaron en dichos talleres, aprendizajes y recomendaciones, aula virtual en MOODLE. Ejercicio colectivo y seminario internacional, balance del observatorio, proyección para el 2022 y estructura de micrositio. Resultados y hallazgos de la intervención, balance de las actividades del laboratorio y proyección del laboratorio para el 2022. Informe final de la investigación y propuesta de articulo publicable (relatos). 
Investigación Modelos Flexibles 2021.  Estudio de caso comparado que incluye los aportes al sistema escolar formal para su flexibilización en el trabajo con población de alto riesgo. Publicación virtual y evento virtual. 
Convenio Centro de Memoria - CNMH 391 de 2020 se construyó el Metaanálisis documental sobre pedagogías de la memoria histórica del conflicto armado interno: tendencias y ejes de trabajo en las aulas de la educación inicial, básica y media en Bogotá. Investigación Educación, desarrollo integral y jóvenes 2021. Resultados de la investigación, conclusiones y recomendaciones al sistema escolar sobre educación media y para el cumplimiento de las metas sectoriales de cierre de brechas y de transformación pedagógica en el marco del ODS. Evento virtual y publicación digital.
</t>
  </si>
  <si>
    <t>Producir 10 Investigaciones para optimizar la gestión de la información y el conocimiento producido a través de los procesos de seguimiento a la política sectorial para su uso y apropiación por parte de los grupos de interés</t>
  </si>
  <si>
    <t>Producir 2 Investigación para optimizar la gestión de la información y el conocimiento producido a través de los procesos de seguimiento a la política sectorial para su uso y apropiación por parte de los grupos de interés</t>
  </si>
  <si>
    <t>Desarrollar el estudio "Investigación en Política Sectorial 2021: Derecho a la educación".</t>
  </si>
  <si>
    <t>Asesor 105-02 (Alexander Ballén)</t>
  </si>
  <si>
    <t>1. Para la Investigación Índice derecho a la educación 2021 se inició la Fase I: Procesos precontractuales cumpliendo con la conformación y estructuración del equipo y Fase II: Desarrollo de procesos investigativos iniciando la elaboración de hojas de ruta. La elaboración de la primera nota de política pública denominada "La importancia de los recursos educativos y la conectividad en la promoción de la calidad educativa". Y se avanzó en la elaboración de un artículo sobre el resultado de la pandemia en el sector educativo.
2. Para la Investigación educación al derecho 2021 se inició la Fase I: Procesos precontractuales cumpliendo con la conformación y estructuración del equipo y Fase II: Desarrollo de procesos investigativos con iniciando la elaboración de cronograma en el equipo de investigación. Se han diseñado y publicado infografías bajo la serie "El termómetro de la educación", las piezas han sido difundidas por las redes sociales del IDEP.</t>
  </si>
  <si>
    <t>1. Para la Investigación Índice derecho a la educación 2021 se cumplió la Fase I: Procesos precontractuales con (0.05) con la conformación y estructuración del equipo. Para la Fase II: Desarrollo de procesos investigativos (0.37) se elaboraron las de hojas de ruta, la Nota de política pública No.3"La importancia de los recursos educativos y la conectividad en la promoción de la calidad educativa" Nota de Política No.4 "Disponibilidad de recursos educativos y conectividad: las brechas pendientes en Bogotá" grupos focales para el desarrollo de la nota política No.5 "Formación integral en los colegios oficiales de Bogotá: Desafíos y perspectivas", cuatro infografías con datos del IDE para el termómetro de la educación, y se inició la organización del equipo de trabajo del IDE 2021 con el convenio de ciencia y tecnología; Para la Fase IV: Desarrollo de sesiones y eventos de visibilización y circulación (0.03) se inició la definición del plan de implementación del IDE 2021 con el convenio de ciencia y tecnología (Reporte periodo 0.1, Reporte Acumulado 0.45)
2. Para la Investigación educación al derecho 2021 se cumplió la Fase I: Procesos precontractuales con (0.05)  cumpliendo con la conformación, estructuración del equipo y plan de trabajo; Para la Fase II: Desarrollo de procesos investigativos (0.24) se elaboró el cronograma en el equipo de investigación, en la revisión documental y búsqueda bibliográfica sobre la historia de la educación en Colombia, se ha realizado el análisis en el marco normativo, jurisprudencial y legal del régimen salarial y prestacional de los docentes en Colombia, se elaboraron 19 infografías con datos sobre pérdidas de aprendizaje, desempeño en pruebas PISA, avances en el IDE, pensión de gracia, reapertura gradual y progresiva, formación docente y jornada única para el termómetro de la Educación y se realizó el diplomado "La Educación al Derecho"; Para la Fase III: Elaboración de documentos (0.14) se inició la redacción del texto investigativo con la identificación de fuentes bibliográficas y el análisis de la jurisprudencia Nacional sobre la educación inicial a partir de un enfoque diferencial; Para la Fase IV: Entrega de documentos finales consolidados (0.02) Se está revisando la redacción de los tres capítulos del régimen salarial y se está redactado el primer capítulo de régimen prestacional (Reporte periodo 0.1, Reporte Acumulado 0.45 )</t>
  </si>
  <si>
    <t>1. Para la Investigación Índice derecho a la educación-IDE 2021 se cumplió la Fase I: Procesos precontractuales (0.05). Para la Fase II: Desarrollo de procesos investigativos (0.44) se han elaborado notas de política pública No.3, 4 ,5 y 6 y 7 "Trayectorias educativas en Bogotá: Factores determinantes para la equidad". Se estructuró la nota política No.8 "Ciudadanía global y bilingüismo". Para la fase III: Elaboración y entrega de documentos finales consolidados (0.04) Se avanzó en la conceptualización del documento final del IDE 2021 y se han proyectado fuentes de información y estructura metodológica. Para la Fase IV: Desarrollo de sesiones y eventos de visibilización y circulación (0.22) se realizó el webinar "Uso de evidencias en la escuela. El papel del acompañamiento para la transformación pedagógica
2. Para la Investigación Carrera docente y maestro investigador se cumplió la Fase I: Procesos precontractuales (0.05). Para la Fase II: Desarrollo de procesos investigativos (0.33) se revisó la literatura sobre carrera docente en América Latina para la elaboración de una propuesta de estudio comparado, se elaboraron 3 infografías sobre la campaña "Nuestros docentes en las localidades" tomando datos del informe estadístico de la SED por localidad. Para la Fase III: Elaboración de documentos (0.31) se avanzó en la construcción de la propuesta para la realización de un estudio comparado que analice la carrera docente. Para la Fase IV: Entrega de documentos finales consolidados (0.06) se avanzó en la corrección de estilo sobre el régimen salarial y está en revisión el primer capítulo sobre régimen prestacional</t>
  </si>
  <si>
    <t xml:space="preserve">1.Para la Investigación Índice derecho a la educación-IDE 2021 se cumplió la Fase I: Procesos precontractuales (0.05). Se cumplió la Fase II: Desarrollo de procesos investigativos (0.50) elaboración de notas de política pública No.3, 4 ,5, 6, 7, 8, 9 y 10. Se cumplió la fase III: Elaboración y entrega de documentos finales (0.20). Con la elaboración del documento final del IDE Públicos. Se cumplió la Fase IV: Desarrollo de eventos de visibilización y circulación (0.25) con el evento de cierre sobre avances en seguimiento a la política educativa y transformación pedagógica 
2.Para la Investigación Educación al Derecho se cumplió la Fase I: Procesos precontractuales (0.05). Se cumplió la Fase II: Desarrollo de procesos investigativos (0.40) con la identificación de las características de la carrera docente en Chile y Ecuador. Se cumplió la Fase III: Elaboración de documentos (0.40) se realizaron y entregaron los documentos con las investigaciones sobre carrera docente. Se cumplió la Fase IV: Entrega de documentos finales consolidados (0.15) 
3.Para la Investigación Caracterización y Diagnóstico Sector Educativo Privado de Bogotá 2021, se cumplió la Fase I: Procesos precontractuales (0.05). Se cumplió la fase II: Desarrollo de procesos investigativos (0,45) se realizó la caracterización y construcción del IDE para los colegios privados de Bogotá. Se cumplió la fase III: Elaboración y entrega de documentos finales consolidados (0.40) se elaboró y entregó la caracterización, el instrumento de recolección de información, y el IDE para colegios privados. Se cumplió la fase IV: Desarrollo de sesiones y eventos de visibilización y circulación (0.10) </t>
  </si>
  <si>
    <t>Se amplia la meta a 3, debido a la firma del convenio 2345 suscrito con la Secretaría de Educación y la Pontificia Universidad Javeriana para el desarrollo de la Investigación Caracterización y Diagnóstico Sector Educativo Privado de Bogotá 2021</t>
  </si>
  <si>
    <t>Implementar 1 estrategia para aumentar el nivel de transferencia del conocimiento producido por el IDEP al campo educativo y del sector</t>
  </si>
  <si>
    <t>Desarrollar el estudio "Estrategia de transferencia de conocimiento 2021"</t>
  </si>
  <si>
    <t xml:space="preserve">Asesora 105-02 (Amanda Cortés)
</t>
  </si>
  <si>
    <t xml:space="preserve">Para la estrategia para aumentar el nivel de transferencia del conocimiento producido por el IDEP se inició con la formulación de la implementación  de la estrategia a través de la conformación de la documentación para su estructuración y de la configuración del equipo de trabajo. Se inció el trabajo de posicionamiento de los dos grupos de investigación del Instituto: Serendipia y La Educación al Derecho en la redes del conocimiento. </t>
  </si>
  <si>
    <t>En la estrategia para aumentar el nivel de transferencia del conocimiento producido por el IDEP, se avanzó en la Fase I de planeación de la estrategia mediante la elaboración de planes de trabajo y cronograma de actividades (0.05). En la Fase II (0.2), se realizó la elaboración de términos de referencia, el formulario de inscripción de la convocatoria para la organización académica de grupos de investigación de colegios públicos de Bogotá que pretendan reconocerse ante Minciencias. Se amplió la fecha de cierre de la convocatoria y se hace seguimiento mediante un correo electrónico a las inquietudes e inscripción de maestros y maestras relacionada con los términos de referencia. Se hizo la hoja de ruta para la escuela de maestras y maestros que investigan e innovan. Se realizaron dos charlas.  En la fase III (0.1), se definió la hoja de ruta para orientar el grupo de investigación Serendipia del IDEP en el desarrollo de su plan estratégico para el 2021, se avanza en la construcción de la descripción de actividades de apoyo realizadas para la escuela de maestros y maestras investigadores a desarrollarse durante el 2021 y se avanza en la consolidación de la oferta para el curso de la EMMI con capacidad instalada. Se avanzó en los perfiles y redes académicas de 3 investigadores. Se realizaron los certificados correspondientes a cada producto que exige MINCIENCIAS en CvLac. En la fase IV (0.1) de planeación y dearrollo de actividades se reporta al IDEP como miembro activo de la Red ESTRADO (Red de Estudios sobe Trabajo Docente) y la Red Internacional Laboratorio de Historia Global y Ciberespacio (Red LAGHCIB), se cuenta con un documento técnico que explica y argumenta por qué apostarle a acompañar a grupos de maestros y maestras de colegios públicos de Bogotá a presentarse a la convocatoria de MINCIENCIAS. Se realizaron dos charlas una sobre el mapeo de revistas científicas especializadas y la cultura de la publicación y la segunda sobre las posibilidades de la investigación creación en la educación básica, media y escuelas normales, Se logra avanzar en una reunión con serendipia para dar a conocer la segunda fase de actualización. Se cuenta con una matriz con tips y se han publicado seis tips de la escuela en las páginas oficiales. Se realizaron dos convites “El lugar de la escuela, el maestro y la maestra en procesos de formación durante la crisis socio-política actual”. Se construyó una matriz que permite caracterizar los convenios del IDEP.  Se ha realizado acompañamiento en 4 talleres del proyecto global El Arte Escucha. Se avanza en el acompañamiento a docentes investigadores de preescolar, básica y media – PMB- para la publicación de artículos científicos producto de investigaciones en educación, en revistas indexadas y otras publicaciones reconocidas por Minciencias en el marco del convenio No. 56 de 2021 celebrado entre el IDEP y la Universidad de los Andes.  (Reporte periodo 0.1, Reporte Acumulado 0.45).</t>
  </si>
  <si>
    <t>Fase I (0.05) Planeación de la Estrategia y contenido para la página web del IDEP. Fase II (0.1) Hoja de ruta y cuatro sesiones con grupos de investigación inscritos en la convocatoria para el acompañamiento a grupos de docentes que investigan desde la escuela y el aula y que pretenden registrarse en el sistema de CyT de Minciencias y publicación en YouTube. Fase III (0.1) Hoja de ruta, avance en certificaciones y actualización del grupo de investigación Serendipia y contenido para la página web del IDEP. Fase IV (0.3) Plan de acción 2021 de la Escuela de Maestros y Maestras que investigan e innovan: dos charlas para afianzar una cultura de la investigación. Dos convites pedagógicos sobre situaciones educativas de coyuntura, cuatro encuentros “Hacia una política de fortalecimiento de la investigación desde la escuela” y caracterización. Acompañamiento en 13 talleres y 2 webinar del proyecto global El Arte Escucha. Un taller sobre "Formación general. SNCTI y Redes Académicas" para el programa Maestros que Inspiran. Acompañamiento a docentes investigadores de preescolar, básica y media para la publicación de artículos científicos producto de investigaciones en educación, en revistas indexadas y otras publicaciones reconocidas por Minciencias en convenio con la U. de los Andes. Divulgación de 6 tips sobre aspectos informativos de la investigación educativa, diseño de curso con capacidad instalada y caracterización de convenios. Propuesta metodológica para construir un documento de orientación para política del reconocimiento del estatuto del maestro investigador, documento de balance de escuelas de maestros en Colombia, introducción al manual de certificaciones y se abre el canal de Youtube de la escuela. Alianzas para transferencia del conocimiento con: i) La Red de Estudios sobe Trabajo Docente), ii) la Red Internacional Laboratorio de Historia Global y Ciberespacio y iii) convenio con PNUD. Fase V (0.2) Diseño del Fondo concursable de apoyo y fomento investigación</t>
  </si>
  <si>
    <t>Fase I (0.05) Planeación de la Estrategia y contenido para la página web del IDEP. Fase II (0.1) Hoja de ruta, 9 sesiones, caracterización, informe final del acompañamiento a grupos de investigación a registrarse en SNCT, certificación, publicación en YouTube y aula virtual en Moodle Fase III (0.1) Hoja de ruta, certificaciones y actualización del grupo de investigación Serendipia y contenido para la página web del IDEP. Fase IV (0.55) Plan de acción 2021 de la EMMI: 2 charlas para afianzar una cultura de la investigación, 2 convites pedagógicos sobre situaciones educativas de coyuntura, 5 encuentros “la investigación desde la escuela y el rol de maestros y maestras como investigadores”, caracterización, sistematización y certificación. Acompañamiento en 13 talleres de formación basada en la metodología socioafectiva del aprendizaje, 2 webinar: Cuerpo, arte y Resiliencia, clausura y certificado de participación en el proyecto global El Arte Escucha. Taller sobre "Formación general SNCTI y Redes Académicas" para el programa Maestros que Inspiran. Acompañamiento a docentes investigadores en la publicación de artículos científicos en revistas indexadas en convenio con la U. de los Andes. Divulgación de 6 tips sobre aspectos informativos de la investigación educativa, caracterización de convenios y campaña de expectativa de volver a la pedagogía en el podcast del IDEP y primer podcast de volver a la pedagogía. Documento de orientación de política del reconocimiento del estatuto del maestro investigador, documento de balance de escuelas de maestros en Colombia, introducción al manual de certificaciones y canal de Youtube de la escuela. Alianzas para transferencia del conocimiento con: i) La Red de Estudios sobre Trabajo Docente), ii) la Red Internacional Laboratorio de Historia Global y Ciberespacio y iii) convenio con PNUD. Fase V (0.2) Diseño del Fondo concursable de apoyo y fomento investigación. (1) Portafolio de la Estrategia 3.</t>
  </si>
  <si>
    <t>Implementar 1 estrategia articulada de promoción y apoyo a colectivos, redes, y docentes investigadores e innovadores de los colegios públicos de Bogotá</t>
  </si>
  <si>
    <t>Desarrollar las actividades programadas en el marco de la Estrategia de promoción y apoyo 2021.</t>
  </si>
  <si>
    <t>Asesor 105-03 (Luis Miguel Bermúdez)</t>
  </si>
  <si>
    <t>Para la estrategia articulada de promoción y apoyo a colectivos, redes, y docentes investigadores e innovadores se inició con la formulación de la estrategia a través de la conformación de la documentación para su estructuración y de la configuración del equipo de trabajo. Se redactó el texto de invitación para redes, colectivos y semilleros a utilizar los servicios del IDEP para divulgación de eventos académicos. Y se inició la convocatoria a Profes en acción con una campaña de expectativa.</t>
  </si>
  <si>
    <t>Para la estrategia articulada de promoción y apoyo a colectivos, redes, y docentes investigadores e innovadores de los colegios públicos de Bogotá se inició la fase 1 de etapa contractual con la conformación del equipo (0.05). Para el Programa de apoyo a docentes investigadores e innovadores (0.16), se conformó y amplió el repositorio de acciones para RCM y SEI, en el que los nuevos colectivos pueden acceder al histórico de encuentros, acciones y publicaciones desarrolladas desde la SED y el IDEP. Para el Programa profes en acción 2021 (0.14) se realizó una propuesta de investigación, en la cual se aplicará un instrumento diagnóstico y uno de evaluación de aprendizajes, junto con grupos focales, en las dos cohortes del programa en 2021. Además, se realizó el diseño del instrumento diagnóstico, se montó en un formulario en línea y se inició la aplicación. Se efectuó la difusión de un evento “Charlas con Profes en acción” y se encuentra en fase final el juego para el primer grupo. Para el Premio a la Investigación e Innovación Educativa 2021 (0.04) se realizan videos promocionales del premio que ya se encuentran editados y aprobados para su publicación en medios de comunicación del IDEP. Se entrega propuesta final del premio 2021 a la Dirección de Formación Docente e innovaciones Pedagógicas de la SED y se cuenta con estudios pre aprobados para suscribir convenio SED – IDEP para la realización de la evaluación de las propuestas que se presenten. Para el programa INCENTIVA (0.06) se realizó la contratación con la Universidad EAFIT y la proyección de los programas, modalidades y cantidades a los cuales se van a entregar los reconocimientos e incentivas. Se llevó a cabo la convocatoria para la publicación de las 10 tesis como reconocimiento a los docentes del distrito, se recibieron 31 propuestas, a las cuales se les aplicó la rúbrica creada para la selección y se cuenta con las tesis escogidas, las cuales entran al proceso de edición, diagramación y posterior publicación.  (Reporte periodo 0.1, Reporte Acumulado 0.45).</t>
  </si>
  <si>
    <t>Para la estrategia articulada de promoción y apoyo a colectivos, redes, y docentes investigadores e innovadores de los colegios públicos de Bogotá se cumplió la etapa contractual (0.05) Para el Programa de apoyo a docentes investigadores e innovadores (0.22) se conformó y amplió el repositorio de acciones para RCM y SEI para acceder al histórico de encuentros, acciones y publicaciones desarrolladas desde la SED y el IDEP. Se están actualizando sus bases de datos, se sigue apoyando eventos y se publicó la primera y segunda cohorte de la convocatoria Incentiva para RCM y SEI. En el Programa profes en acción 2021 (0.21) se finalizó la participación de la primera cohorte, la cual contó con 43 docentes de los cuales los 10 con mayor puntuación se les entregó un incentivo. Se sigue el programa de formación de la segunda cohorte con 70 docentes. Para el Premio a la Investigación e Innovación Educativa 2021 (0.12) se cerraron las inscripciones, se hace el proceso de validación de requisitos habilitantes quedando 87 propuestas habilitadas de las 106 inscritas. Se inicia la fase de evaluación para lo cual se contrata a la universidad Nacional de Colombia. Para el programa INCENTIVA (0.14) se llevó a cabo la convocatoria para la publicación de las 10 tesis con distinción meritoria o laureada, se realizó el lanzamiento de las 3 primeras tesis publicadas, según cronograma. Se realizó la primera cohorte y está en desarrollo la segunda cohorte de la convocatoria para la inscripción de RCM y SEI al programa de Incentivas. Se entregaron los 10 primeros Kits a los docentes participantes del programa profes en acción, se entregó las primeras 8 incentivas del programa Maestras y Maestros que inspiran, se continua con el acompañamiento de los docentes. Escuelas Innobog (0.01) se avanza en la fase II, cuyo propósito es la consolidación de nodos territoriales para la innovación pedagógica y se inició la invitación a los participantes de la fase I</t>
  </si>
  <si>
    <t>Implementar 1 estrategia de desarrollo pedagógico permanente  y situada, para la investigación, la innovación y la sistematización de las prácticas con  enfoque territorial</t>
  </si>
  <si>
    <t xml:space="preserve">Ejecutar las actividades programadas en el marco de la Estrategia maestros y maestras que inspiran 2021 </t>
  </si>
  <si>
    <t>Para la implementación de 1 estrategia de desarrollo pedagógico permanente  y situada, para la investigación, la innovación y la sistematización de las prácticas con  enfoque territorial, se inició la Fase I: etapa contractual con la conformación del equipo y recolección de la documentación contractual y la Fase II: Diseño y planeación de acciones de la estrategia iniciando con el diseño de hojas de ruta para su estructuración. Se realizó el plan maestro del programa de acompañamiento. En este plan se encuentra el detalle de las activiades por cada componente del programa. Se diseñaron y publicaron las dos convocatorias del programa: la primera para la selección de los 9 docentes mentores y la segunda para los 110 inspiradores.</t>
  </si>
  <si>
    <t>Para la implementación de 1 estrategia de desarrollo pedagógico permanente y situada, para la investigación, la innovación y la sistematización de las prácticas con enfoque territorial, se cumplió la Fase I: etapa contractual (0.05) con la conformación y estructuración del equipo, se dio inicio a actividades del convenio de ciencia y tecnología y se están estructurando los estudios previos del Seminario Internacional y de la plataforma virtual para desarrollar un espacio web del programa. Se cumplió la Fase II: Diseño y planeación de acciones de la estrategia (0.04) se diseñaron las hojas de ruta y se hizo el lanzamiento de la convocatoria Maestros y Maestras que Inspiran para participar como Mentores e Inspiradores. Se cumplió la Fase III: Etapa de conceptualización (0.1) se estructuró el diseño curricular por competencias definiendo protocolos, se hicieron evaluaciones para la selección de Maestros Mentores y Maestros Inspiradores del programa 2021 y se seleccionaron 9 y 110 respectivamente. Fase IV: Etapa metodológica (0.23) Se inauguró el programa Maestros y Maestras que Inspiran 2021 y se realizó el taller de formación general - Introducción a la caracterización, , taller de formación específico de línea 1, taller 1 de comunidades y semilleros; Para la Fase VI: Desarrollo de sesiones y eventos de visibilización y circulación (seminarios académicos y congreso maestros y maestras que inspiran)(0.03) Se realizó el seminario de sistematización 1, seminario de comunidades y semilleros 1, seminario de portafolio pedagógico  (Reporte periodo 0.1, Reporte Acumulado 0.45).</t>
  </si>
  <si>
    <t xml:space="preserve">Para la implementación de 1 estrategia de desarrollo pedagógico permanente y situada, para la investigación, la innovación y la sistematización de las prácticas con enfoque territorial, se cumplió la Fase I: etapa contractual (0.05). Fase II: Diseño y planeación de acciones de la estrategia (0.04), con el lanzamiento de la convocatoria de este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hicieron evaluaciones para la selección de 9 Maestros Mentores y 110 Maestros Inspiradores del programa. Se cumplió la Fase IV: Etapa metodológica (0.30), con la inauguración del programa MqI 2021, conformación del equipo de maestros/as que hacen parte del programa, se estableció un método de recolección de datos y un plan de seguimiento. Para la Fase V: Etapa empírica y entrega de productos (0.1) Se ha avanzado un 60% en la entrega de textos de divulgación de las 11 líneas del programa. Para la Fase VI: Desarrollo de sesiones y eventos de visibilización y circulación (seminarios académicos y congreso MqI) (0.16), se realizaron por las 11 líneas del programa, los Simposios: investigación de maestros y maestras en el aula, una oportunidad para inspirar e innovar dentro del marco del Seminario Internacional y se iniciaron los Edulabs para beneficiar las comunidades de formación de los maestros/as del programa </t>
  </si>
  <si>
    <t>Para la implementación de la estrategia de desarrollo pedagógico permanente y situada, para la investigación, la innovación y la sistematización de las prácticas con enfoque territorial, se cumplió la fase I: etapa contractual (0.05). Se cumplió la fase II: Diseño y planeación de acciones de la estrategia (0.04), con el lanzamiento de la convocatoria del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cumplió la Fase IV: Etapa metodológica (0.3), con la inauguración del programa MqI 2021, conformación del equipo de maestros/as que hacen parte del programa, se estableció un método de recolección de datos y un plan de seguimiento. Se cumplió la Fase V: Etapa empírica y entrega de productos (0.31) se entregaron los textos de divulgación y los textos de investigación. Se cumplió la Fase VI: Desarrollo de sesiones y eventos de visibilización y circulación (seminarios académicos y congreso MqI) (0.20), con la realización del Simposio-Investigación de maestros y maestras en el aula, el EduCamp, el Seminario Internacional de MqI y la jornada de Networking siendo beneficiados los docentes del Distrito</t>
  </si>
  <si>
    <t>Implementar 1 estrategia de desarrollo pedagógico permanente y situada, para la investigación, la innovación y la sistematización de las prácticas con enfoque territorial</t>
  </si>
  <si>
    <t>Ejecutar las actividades programadas en el marco de la Estrategia maestros y maestras que inspiran 2020</t>
  </si>
  <si>
    <t xml:space="preserve">Asesor 105-02 (Alexander Ballén)
Asesora 105-02 (Amanda Cortés)
</t>
  </si>
  <si>
    <t>Se realizó el acompañamiento a las prácticas inclusivas e innovadoras para la atención educativa de estudiantes con discapacidad, se continuó y finalizó el acompañamiento a las nueve propuestas seleccionadas. Por otro lado, se continuó con los talleres de escritura de obras dirigida a los docentes del antiguo escalafón con fines de ascenso en el escalafón docente, con la participación de docentes de colegios oficiales de Bogotá. Se continuó con las sesiones de los talleres de herramientas para la investigación con énfasis en gestores bibliográficos. En cuanto a la estrategia pedagógica del Centro de innovación Escuelas InnoBog, se inició la implementación de la estrategia “Hacia una construcción de nodos locales de Innovación Pedagógica", con la participación de 27 docentes de los diferentes colegios de Bogotá. En la línea de Comunidades de prácticas: se desarrollaron los conversatorios de STEAM de la ruta para la confirmación de comunidades de práctica y aprendizaje con la participación de 4 docentes y directivos docentes de los colegios distritales de Bogotá. Finalmente, se finalizó el proceso y se entregaron los documentos finales que dan cuenta de la ejecución de la estrategia</t>
  </si>
  <si>
    <t>Desarrollar las actividades programadas en el marco del estudio "Línea de base de condiciones de calidad de educación inicial con enfoque de Atención integral a la Primera Infancia 2020"</t>
  </si>
  <si>
    <t>Se llevó a cabo la etapa de planificación mediante la definición de las personas a cargo y el plan operativo para su ejecución. Se realizó la construcción del diseño metodológico, protocolos e instrumentos cuantitativos y cualitativos. Así como la realización del pilotaje de los instrumentos, mediante metodología cuantitativa y cualitativa con docentes, directivos docentes y padres de familia. Se llevaron encuentros virtuales donde se usaron instrumentos catalogados como ronda de palabras, entrevistas grupales y mapa de actores. El anterior ejercicio arrojó las observaciones necesarias para los ajustes de los instrumentos para su versión final. Posterior a esto se dio inicio a la cuarta fase correspondiente a “Levantamiento, procesamiento y análisis de la información” donde se se implementó la estrategia de convocatoria planeada inicialmente, y tres estrategias de refuerzo lo cual permitió  la aplicación de los instrumentos cuantitativos a 17 coordinadores, 191 acudientes o padres de familia y 149 docentes e instrumentos cualitativos a 39 docentes, 6 acudientes o familias y 10 niños y niñas. Finalmente, se realizó la última fase del estudio concerniente a "Producción de reportes, construcción de informes y socialización de resultados". El evento de socialización de resultados se llevó a cabo el 23 de febrero, vía zoom, contando con la participación de 300 personas.</t>
  </si>
  <si>
    <t>Desarrollar el estudio "Propuesta para la formulación de iniciativas para el mejoramiento de los entornos educativos 2020“</t>
  </si>
  <si>
    <t>Se entregó el Informe final donde reposa la formulación de las 2 iniciativas para el mejoramiento de entornos de instituciones educativas en el marco de los términos definidos en el proyecto 7746 de la SED, en las localidades de Bosa y Kennedy y los recursos asignados para su desarrollo, se realizó la compra de los insumos para su funcionamiento, se elaboró el Informe final que da cuenta del acompañamiento técnico y  de la  formulación de procesos de apertura y el otorgamiento de los recursos asignados para el desarrollo de los mismos en las dos sedes de Instituciones Educativas: IED INEM Francisco De Paula Santander de la localidad de Kennedy y  el IED Soledad Acosta de Samper de la localidad de Bosa, se elaboraron documentos finales con la estrategia de comunicaciones orientada a la instalación del enfoque de entornos educativos desde una perspectiva pedagógica y de procesos orientados al trabajo en red de comunidades educativas hacia contextos protectores y confiables, con los lineamientos para aportar desde el sector educativo a la construcción de un ecosistema de paz y reconciliación en el Distrito y con los Lineamientos para el diseño de las herramientas metodológicas y pedagógicas para la instalación del enfoque de entornos educativos protectores y confiables, colegios abiertos y construcción de un ecosistema de paz y reconciliación.</t>
  </si>
  <si>
    <t>Ejecutar las actividades en el marco del estudio "Cuerpo-arte-formación y territorio desde epistemologías y prácticas decoloniales”</t>
  </si>
  <si>
    <t>Se construyeron 5 estados del arte y 5 artículos publicables sobre la cuatriedad cuerpo-arte-educación-territorio, que sirviera como instrumento para investigaciones posteriores que tuvieran como centro el cuerpo-corporeidad en cinco ejes temáticos:  1) Corporeidad y Educación. 2) Corporeidad y arte. 3) Masculinidades y arte. 4) Corporeidades y territorio 5) Decolonialidad, arte y corporeidades. Adicionalmente, se realizó un seminario Cuerpo-arte-educación-territorio con cinco Módulos: Corporeidades y Territorio, Corporeidad y Arte, Corporeidades y Diversidades, Corporeidad y Educación, con tres temas cada uno que se desarrollaron en cuatro (semanas) y cinco (5) foros virtuales. Los asistentes a este seminario de formación, fueron artistas formadores del IDARTES y algunos docentes de instituciones educativas distritales. Producto de esto se cuentan con las relatorías correspondientes a cada seminario y foro. Dentro del contexto de la decolonialidad, se contó con un sabedor de la comunidad Muisca de Bogotá, quien desde su perspectiva como pueblo originario participó como expositor en seminarios y foros cuya importancia consistió en mostrar otras perspectivas de las relaciones del cuerpo-arte-educación-territorio</t>
  </si>
  <si>
    <t>7. GESTIÓN DOCUMENTAL</t>
  </si>
  <si>
    <t>Aprobar  el banco terminológico</t>
  </si>
  <si>
    <t>Profesional Especializado Gestión Documental</t>
  </si>
  <si>
    <t>Porcentaje de avance del Banco terminológico de tipos, series y subseries documentales aprobado por el CIGD</t>
  </si>
  <si>
    <t>https://docs.google.com/document/u/1/d/1C7IKK5iobqEzhqI_GAN9kqP_liFrncJb/edit?usp=drive_web&amp;ouid=113089658586562001000&amp;rtpof=true</t>
  </si>
  <si>
    <t>Se cuenta con un avance del 25% del Banco Terninólogico de Series y Subseries del IDEP, con los datos de las área de Dirección, Oficina Asesora Jurídica, Oficina de Control Interno y la Oficina Asesora de Planeación.</t>
  </si>
  <si>
    <t>\\Apolo\EJECUCION_PLANES\Plan_Operativo_Anual\GD</t>
  </si>
  <si>
    <t xml:space="preserve">Se cuenta con un avance del 50% del Banco Terninólogico de Series y Subseries del IDEP, con los datos de las área de Dirección, Oficina Asesora Jurídica, Oficina de Control Interno y la Oficina Asesora de Planeación.  </t>
  </si>
  <si>
    <t>N.A.</t>
  </si>
  <si>
    <t>https://drive.google.com/drive/u/1/folders/1rZJ7Qdq9jWGhn3LXO_DZPKiCm3pQtgsy</t>
  </si>
  <si>
    <t>Se tiene el Banco Terminológico listo para presentación ante el Comité Institucional de Gestión y Desempeño en el mes de octubre. Reporta Fanny Cuesta</t>
  </si>
  <si>
    <t>\\APOLO\300_SAFyCD\03_TRD_IDEP_2021\300_21 INSTRUMENTOS ARCHIVISTICOS\BANTER</t>
  </si>
  <si>
    <t>Mediante el Acta No.24 de 2021 del Comité Institucional de Gestión y Desempeño aprobó el Banco Terminológico de Series y Subseries del IDEP.</t>
  </si>
  <si>
    <t xml:space="preserve">Convalidar con el Archivo General los cambios realizados a las Tablas de Retención Documental del instituto </t>
  </si>
  <si>
    <t>https://drive.google.com/drive/u/1/folders/1aCDTz1gqK5Hu4a_5hBqUWJS86uU704cy</t>
  </si>
  <si>
    <t xml:space="preserve">El IDEP se encuentra revisando la actualización realizada a la TRD en octubre de 2020 frente a los últimos cambios presentados en el Manual de Funciones aprobado en enero de 2021. </t>
  </si>
  <si>
    <t>Se realizó una reunión de trabajo con la Subdirección Académica para actualizar la Tabla de Retención Documental.  De este trabajo quedó un modelo de tabla.  Actualmente nos encontramos en la actualización del Cuadro de Clasificación Documental.</t>
  </si>
  <si>
    <t>https://drive.google.com/drive/u/1/folders/19o5U6Fiqp5qqHXMgukfKscAk0gtr4Q5m</t>
  </si>
  <si>
    <t>Se aprobaron las TRD por el Comité Institucional de Gestión y Desempeño.  Se tiene programado enviarlas al Consejo Distrital de Archivos en el mes de octubre. Reporta Fanny Cuesta</t>
  </si>
  <si>
    <t>\\Apolo\EJECUCION_PLANES\Plan_Operativo_Anual\GD\Evidencias Diciembre\TRD</t>
  </si>
  <si>
    <t>Se remitió al Consejo Distrital de Archivos las Tablas de Retención Documental actualizadas conforme a la metodología establecida para ello con todos sus soportes.  Estamos en espera de la respuesta del Consejo.</t>
  </si>
  <si>
    <t>Aplicar la Tabla de Valoración Documental</t>
  </si>
  <si>
    <t>Porcentaje del avance inventario de transferencia del archivo Central al Archivo Distrital aprobada en CIGD</t>
  </si>
  <si>
    <t>https://docs.google.com/spreadsheets/d/1fpSyRjfNYER0XVTTnSh7mj-PDjnOgmzY/edit#gid=671562407</t>
  </si>
  <si>
    <t>Durante el primer trimestre del año, se han revisando las Series Documentales de Circulares y Contratos de los tres periodos que cubren las Tablas de Valoración Documental.  De estas series, se han organizado, foliado y agregado al FUID 41 carpetas.  El 20% de avance aquí presentado es sobre el 25% de avance que se tiene  programado para el 2021.</t>
  </si>
  <si>
    <t>Para el 2021, se tiene programado organizar las series documentales que estan por selección dentro de la Tabla de Valoración Documental.  En este marco, con corte al 30 de junio, se tienen listos para transferencia 115 expedientes de las series documentales circulares y contratos.</t>
  </si>
  <si>
    <t>Por temas de COVID-19 y de manifestaciones, durante algunos días no fue posible el desplazamiento del contratista que apoya esta labor.</t>
  </si>
  <si>
    <r>
      <rPr>
        <u/>
        <sz val="9"/>
        <color rgb="FF1155CC"/>
        <rFont val="Arial"/>
        <family val="2"/>
      </rPr>
      <t>https://docs.google.com/spreadsheets/d/1fpSyRjfNYER0XVTTnSh7mj-PDjnOgmzY/edit#gid=671562407</t>
    </r>
    <r>
      <rPr>
        <sz val="9"/>
        <color rgb="FF000000"/>
        <rFont val="Arial"/>
        <family val="2"/>
      </rPr>
      <t xml:space="preserve"> 
</t>
    </r>
    <r>
      <rPr>
        <u/>
        <sz val="9"/>
        <color rgb="FF1155CC"/>
        <rFont val="Arial"/>
        <family val="2"/>
      </rPr>
      <t>https://docs.google.com/spreadsheets/d/13yy7KLzVnZGA8ghmdqYBSdfM8k8ql1MG/edit#gid=299386856</t>
    </r>
    <r>
      <rPr>
        <sz val="9"/>
        <color rgb="FF000000"/>
        <rFont val="Arial"/>
        <family val="2"/>
      </rPr>
      <t xml:space="preserve"> </t>
    </r>
  </si>
  <si>
    <t xml:space="preserve">Se avanzó en la aplicación de las transferencias documentanles se tiene 150 expedintes listos para transferencia documental secundaria.  Para lograr esta meta, fue necesario revisar y organizar los expedientes que por TVD dicen que son para Selección.  Asimismo, fueron detectados 274 expedientes listos para eliminación. Reporta Fanny Cuesta
Se tuvo la necesidad de correr cajas archivísticas para poder organizar el Archivo Central.  En este proceso se encontraron archivos que requieren de una revisión por parte de la Subdirección Académica para definir si se van a eliminación o se conservan </t>
  </si>
  <si>
    <t>\\Apolo\EJECUCION_PLANES\Plan_Operativo_Anual\GD\Evidencias Diciembre\Avance aplicación TVD</t>
  </si>
  <si>
    <t>Se aplicó la Tabla de Valoración Documental a los Fondos Acumulados del Instituto.  El resultado fueron: 325 expedientes para eliminación.  150 Expedientes seleccionados para transferencia documental secundaria.</t>
  </si>
  <si>
    <t>8. GESTIÓN CONTRACTUAL</t>
  </si>
  <si>
    <t>Gestionar Comités de Contratación y realización oportuna de actas correspondientes.</t>
  </si>
  <si>
    <t>Oficina Asesora Jurídica</t>
  </si>
  <si>
    <t>Comités de contratación y actas realizadas</t>
  </si>
  <si>
    <t>Actas Comité de Contratación</t>
  </si>
  <si>
    <t>En el primer trimestre del año 2021, la Oficina Asesora Jurídica celebró 4 comités de contratación, así:
  Enero: Acta No. 01 de fecha 14 de enero de 2021
 Enero: Acta No. 02 de fecha 26 de enero de 2021 - Extraordinaria
  Febrero: Acta No. 03 de fecha 9 de febrero de 2021.
  Marzo: Acta No. 04 de fecha 9 de marzo de 2021.
  Es de anotar que por ocasión de la emergencia sanitaria, los comités se hicieron de forma virtual
 Es de anotar que por ley son 1 comité mensual, sin embargo se realizó un extraordinario</t>
  </si>
  <si>
    <t>En el segundo trimestre del año 2021, la Oficina Asesora Jurídica celebró 3 comités de contratación, así:
  Abril: Acta No. 05 de fecha 15 de abril de 2021
  Mayo: Acta No. 06 de fecha 11 de mayo de 2021.
  Junio: Acta No. 07 de fecha 16 de junio de 2021.
  Es de anotar que por ocasión de la emergencia sanitaria, los comités se hicieron de forma virtual
Seguimiento realizado 06/07/2021 por: Erika Viviana Boyacá Olaya-Contratista OAJ</t>
  </si>
  <si>
    <t>En el tercer trimestre del año 2021, la Oficina Asesora Jurídica celebró 3 comités de contratación, así:
  Julio: Acta No. 08 de fecha 15 de abril de 2021
  Agosto: Acta No. 09 de fecha 11 de agosto de 2021.
  Septiembre: Acta No. 10 de fecha 7 de septiembre de 2021.
 Septiembre: Acta No. 11 de fecha 21 de septiembre de 2021- Extraordinario
  Es de anotar que por ocasión de la emergencia sanitaria, los comités se hicieron de forma virtual
  Es de anotar que por ley son 1 comité mensual, sin embargo se realizó un extraordinario
 Seguimiento realizado 05/10/2021 por: Erika Viviana Boyacá Olaya-Contratista OAJ
 Aprobado: Juan Manuel Ramirez Montes - Jefe Oficina Asesora Jurídica</t>
  </si>
  <si>
    <t>En el cuarto trimestre del año 2021, la Oficina Asesora Jurídica celebró a la fecha 2 comités de contratación, quedando pendiente de realizar 1 de acuerdo al corograma, así:
  Octubre: Acta No. 12 de fecha 12 de octubre de 2021
  Noviembre: Acta No. 13 de fecha 10 de noviembre de 2021
  Diciembre: Acta No. 14 de fecha 7 de diciembre de 2021
  Es de anotar que por ocasión de la emergencia sanitaria, los comités se hicieron de forma virtual
 Seguimiento realizado 06/12/2021 por: Erika Viviana Boyacá Olaya-Contratista OAJ
 Aprobado: Juan Manuel Ramirez Montes - Jefe Oficina Asesora Jurídica</t>
  </si>
  <si>
    <t>Atender el 100% de las solicitudes radicadas para tramitar procesos de contratación</t>
  </si>
  <si>
    <t>Por demanda</t>
  </si>
  <si>
    <t>Porcentaje de los procesos de contratación tramitados</t>
  </si>
  <si>
    <t xml:space="preserve"> Sistema Administrativo y Financiero GOOBI.
 Contratos suscritos y celebrados por la entidad los cuales se encuentran publicados las plataformas SECOP II y la Tienda Virtual del Estado Colombiano.</t>
  </si>
  <si>
    <t>La Oficina Asesora Jurídica atendió el 100% de las solicitudes de contratación, que para este primer trimestre fueron un total de cuarenta y ocho (48) todas bajo la modalidad de contratación directa, cumpliendo con los requerimientos solicitados por las demás dependencias de la entidad.</t>
  </si>
  <si>
    <t>Sistema Administrativo y Financiero GOOBI.
  Contratos suscritos y celebrados por la entidad los cuales se encuentran publicados las plataformas SECOP II y la Tienda Virtual del Estado Colombiano.</t>
  </si>
  <si>
    <t>La Oficina Asesora Jurídica atendió el 100% de las solicitudes de contratación, que para este segundo trimestre fueron un total de veintitres (23) bajo las modalidades de contratación directa, minima cuantia, concurso de meritos, y selección abreviada de menor cuantía , cumpliendo con los requerimientos solicitados por las demás dependencias de la entidad.
Seguimiento realizado 06/07/2021 por: Erika Viviana Boyacá Olaya-Contratista OAJ</t>
  </si>
  <si>
    <t>Es preciso aclarar que la información del primer trimestre se reportó con corte al 31 de marzo de 2021, sin embargo, en horas de la tarde se realizó una solicitud, la cual se reporta en este seguimiento y fue atendita oprtunamente por la Oficina Asesora Jurídica</t>
  </si>
  <si>
    <t>La Oficina Asesora Jurídica atendió el 100% de las solicitudes de contratación, que para este segundo trimestre fueron un total de cuarenta y seis (46) bajo las modalidades de contratación directa, minima cuantia, selección abreviada de menor cuantía , cumpliendo con los requerimientos solicitados por las demás dependencias de la entidad.
 Seguimiento realizado 05/10/2021 por: Erika Viviana Boyacá Olaya-Contratista OAJ
 Aprobado: Juan Manuel Ramirez Montes - Jefe Oficina Asesora Jurídica</t>
  </si>
  <si>
    <t>La Oficina Asesora Jurídica atendió a la fecha de seguimiento el 100% de las solicitudes de contratación, que para este cuarto trimestre fueron un total de veinticuatro (24) bajo las diferentes modalidades de contratación 
 Seguimiento realizado 06/12/2021 por: Erika Viviana Boyacá Olaya-Contratista OAJ
 Aprobado: Juan Manuel Ramirez Montes - Jefe Oficina Asesora Jurídica</t>
  </si>
  <si>
    <t>9. GESTIÓN JURÍDICA</t>
  </si>
  <si>
    <t>Realizar Comités de Conciliación y realización oportuna de actas correspondientes.</t>
  </si>
  <si>
    <t>Comités de conciliación y actas realizadas</t>
  </si>
  <si>
    <t>Actas Comité de Conciliación</t>
  </si>
  <si>
    <t>En el primer trimestre del año 2021, la Oficina Asesora Jurídica celebró 6 comités de conciliación, cumpliendo con el cronograma establecido así:
  Enero: Acta No. 01 del 18 de enero de 2021 y Acta No. 02 del 26 enero de 2020. 
  Febrero: Acta No. 03 del 9 de febrero de 2021 y Acta No. 04 del 23 de febrero de 2021
  Marzo: Acta No. 05 del 9 de marzo de 2021 y Acta No. 06 del 23 de marzo de 2021.</t>
  </si>
  <si>
    <t>En el segundo trimestre del año 2021, la Oficina Asesora Jurídica celebró 6 comités de conciliación, cumpliendo con el cronograma establecido así:
  Abril: Acta No. 07 del 15 de abril de 2021 y Acta No. 08 del 27 abril de 2020. 
  Mayo: Acta No. 09 del 11 de mayo de 2021 y Acta No. 10 del 25 de mayo de 2021
  Junio: Acta No. 11 del 16 de junio de 2021 y Acta No. 12 del 29 de junio de 2021.
Seguimiento realizado 06/07/2021 por: Erika Viviana Boyacá Olaya-Contratista OAJ</t>
  </si>
  <si>
    <t>En el tercer trimestre del año 2021, la Oficina Asesora Jurídica celebró 6 comités de conciliación, cumpliendo con el cronograma establecido así:
  Julio: Acta No. 13 del 22 de julio de 2021 y Acta No. 14 del 30 de julio de 2020. 
  Agosto: Acta No. 15 del 11 de agosto de 2021 y Acta No. 16 del 24 de agosto de 2021
  Septiembre: Acta No. 17 del 14 de septiembre de 2021 y Acta No. 18 del 28 de septiembre de 2021.
 Seguimiento realizado 05/10/2021 por: Erika Viviana Boyacá Olaya-Contratista OAJ
 Aprobado: Juan Manuel Ramirez Montes - Jefe Oficina Asesora Jurídica</t>
  </si>
  <si>
    <t>En el cuarto trimestre del año 2021, la Oficina Asesora Jurídica ha celebrado a la fecha des seguimiento 4 comités de conciliación y tiene programados 2 restantes, cumpliendo con el cronograma establecido así:
 Octubre: Acta No. 19 del 12 de octubre de 2021 y Acta No. 20 del 26 de octubre de 2021. 
  Noviembre: Acta No. 21 del 10 de noviembre de 2021 y Acta No. 22 del 30 de noviembre de 2021
  Diciembre: Acta No. 23 del 7 de diciembre de 2021 y Acta No. 24 del 21 de diciembre de 2021.
 Seguimiento realizado 06/12/2021 por: Erika Viviana Boyacá Olaya-Contratista OAJ
 Aprobado: Juan Manuel Ramirez Montes - Jefe Oficina Asesora Jurídica</t>
  </si>
  <si>
    <t>Proyectar y elaborar respuestas en los términos de ley a derechos de petición y/o requerimientos radicados</t>
  </si>
  <si>
    <t>Porcentaje de los derechos de petición y/o requerimientos contestados en términos de ley</t>
  </si>
  <si>
    <t>Sistema Administrativo y Financiero GOOBI y resoluciones</t>
  </si>
  <si>
    <t>En el primer trimestre del año 2021, la Oficina Asesora Jurídica dio respuesta a quince (15) derechos de petición y sesenta (60) certificaciones de contratos. Atendiendo así todas las solicitudes allegadas que para el trimestre, fueron un total de setenta y cinco (75).</t>
  </si>
  <si>
    <t>En el segundo trimestre del año 2021, la Oficina Asesora Jurídica dio respuesta a veintiocho (28) derechos de petición y veintiocho (28) certificaciones de contratos. Atendiendo así todas las solicitudes allegadas que para el trimestre, fueron un total de cincuenta y seis (56).
Seguimiento realizado 06/07/2021 por: Erika Viviana Boyacá Olaya-Contratista OAJ</t>
  </si>
  <si>
    <t>En el tercer trimestre del año 2021, la Oficina Asesora Jurídica dio respuesta a veinticinco (25) derechos de petición y veintitres (23) certificaciones de contratos. Atendiendo así todas las solicitudes allegadas que para el trimestre, fueron un total de cincuenta y siete (57).
 Seguimiento realizado 05/10/2021 por: Erika Viviana Boyacá Olaya-Contratista OAJ
 Aprobado: Juan Manuel Ramirez Montes - Jefe Oficina Asesora Jurídica</t>
  </si>
  <si>
    <t>En el cuarto trimestre del año 2021 a la fecha del seguimiento, la Oficina Asesora Jurídica dio respuesta a catorce (14) derechos de petición y trece (13) certificaciones de contratos. Atendiendo así todas las solicitudes allegadas que para el trimestre, fueron un total de veintisiete (27).
 Seguimiento realizado 06/12/2021 por: Erika Viviana Boyacá Olaya-Contratista OAJ
 Aprobado: Juan Manuel Ramirez Montes - Jefe Oficina Asesora Jurídica</t>
  </si>
  <si>
    <t>Realizar oportunamente las actuaciones correspondientes a la atención de los procesos judiciales y extrajudiciales a favor y en contra del IDEP</t>
  </si>
  <si>
    <t>Porcentaje del número de actuaciones adelantadas correspondientes a los procesos judiciales y extrajudiciales a favor y en contra del IDEP</t>
  </si>
  <si>
    <t>Durante el primer trimestre del 2021 se realizaron tres (03) actuaciones:
  1. Se realizó la revocatoria de poderes de los procesos en curso del IDEP
 2. Dentro del Proceso Ejecutivo singular de mayor cuantía, adelantado en contra de María Magdalena Morales Sarmiento, se radico memorial solicitando impulso procesal a la petición presentada por el anterior apoderado judicial, correspondientes a que el
 despacho se pronunciara frente a las medidas cautelares solicitadas.
 3. Dentro del Proceso de Reparación Directa, demandado por ETB se remitieron alegatos de conclusión</t>
  </si>
  <si>
    <t>Durante el segundo trimestre del 2021 se realizaron cuatro (4) actuaciones así:
  1. Realizó seguimiento de los procesos y actuaciones realizadas en el primer trimestre
 2. En cuanto al proceso ejecutivo hizo revisión en fisico del expediente y solicitó copias del mismo
 3. Presentó derechos de petición en virtud del proceso ejecutivo
 4. Radicó memorial al juzgado de conocimiento para que oficie a la EPS SANITAS a fin de que informe el lugar de domicilio de la demandada en el proceso ejecutivo
 5. Radicó denuncia penal del Instituto contra MAGDALENA GRANES MORALES, ante la Fiscalía General de la Nación
Seguimiento realizado 06/07/2021 por: Erika Viviana Boyacá Olaya-Contratista OAJ</t>
  </si>
  <si>
    <t>Durante eltercer trimestre del 2021 se realizaron cuatro (4) actuaciones así:
  1. Radico oficio radicación ante la Cámara de
 Comercio de Bogotá y ante la EPS Sanitas. Proceso Maria Magdalena
 2. Radicó memorial al juzgado 3 de circuito de ejecuión de sentencias con el fin de solicitar medidas cautelares.
 3. Remitió oficio revocando poder
 4. Reconocimiento de personeria
 Seguimiento realizado 05/10/2021 por: Erika Viviana Boyacá Olaya-Contratista OAJ
 Aprobado: Juan Manuel Ramirez Montes - Jefe Oficina Asesora Jurídica</t>
  </si>
  <si>
    <t>Durante el cuarto trimestre del 2021 se realizaron tres (3) actuaciones así:
  1. Cumplió la cita propuesta por el despacho en la fecha indicada para la revisión de proceso contra Magdalena Granes y se retiró el oficio de despacho 
 2. Presentó radicación del despacho comisorio ante la Alcaldía Local de Suba, zona que corresponde la ubicación del bien inmueble para que se tramite la diligencia de embargo
 y secuestro.
 3. Realizó seguimiento a los procesos a favor y en contra del IDEP
 Seguimiento realizado 06/12/2021 por: Erika Viviana Boyacá Olaya-Contratista OAJ
 Aprobado: Juan Manuel Ramirez Montes - Jefe Oficina Asesora Jurídica</t>
  </si>
  <si>
    <t>10. ATENCIÓN AL CIUDADANO</t>
  </si>
  <si>
    <t>Publicar en la página web el IDEP el video de lenguaje de señas del Centro de documentación</t>
  </si>
  <si>
    <t>Subdirectora Académica</t>
  </si>
  <si>
    <t>Porcentaje avance en la publicación del video</t>
  </si>
  <si>
    <t>http://www.idep.edu.co/?q=node/47</t>
  </si>
  <si>
    <t>El servicio de Centro de Documentación del IDEP cuenta con un vídeo informativo en lenguaje de señas, que permite a los usuarios con discapacidad auditiva conocer el CEDOC.</t>
  </si>
  <si>
    <t xml:space="preserve">Actualizar y publicar el Manual de Atencion al ciudadano del IDEP traducido al lenguaje claro en la pagina web </t>
  </si>
  <si>
    <t>Porcentaje avance en el documento actualizado del manual de atencion al ciudadano en la  web</t>
  </si>
  <si>
    <t>https://docs.google.com/document/u/1/d/1KUL4HA6jUtiNpQ--D4QZqSvL0jn34fCw/edit?usp=drive_web&amp;ouid=113089658586562001000&amp;rtpof=true</t>
  </si>
  <si>
    <t>Se tiene un borrador de la a versión 3 del Manual de Atención al Ciudadano modificada, en el cual se actualizó la información con los datos de contacto que habilitó el IDEP para atender a la ciudadanía.  Este borrador se pasará a la Veeduría Distrital para aplicar la metodología de Lenguaje Claro.</t>
  </si>
  <si>
    <t>http://www.idep.edu.co/?q=content/ac-10-proceso-de-atenci%C3%B3n-al-ciudadano</t>
  </si>
  <si>
    <t>Se tradujo el Manual a Lenguaje Claro, se actualizaó el manual y se incluyó la carta del trato digno al ciudadano.  Esta publicado en la página web del IDEP</t>
  </si>
  <si>
    <t>Divulgación y actualización de calendario con los servicios que ofrece el IDEP en el marco de sus investigaciones y desarrollos pedagógicos</t>
  </si>
  <si>
    <t>Porcentaje avance en la divulgación del calendario con los servicios que ofrece el IDEP</t>
  </si>
  <si>
    <t>https://docs.google.com/document/d/1dhf7S1eI0cStYvpbxDZgiWXjR6P7Lobu/edit</t>
  </si>
  <si>
    <t>A la fecha se han divulgado los servicios que ofrece el IDEP en el marco de sus investigaciones y desarrollos pedagógicos, en cuanto a convocatorias y realización de eventos</t>
  </si>
  <si>
    <t>http://www.idep.edu.co/?q=content/calendario-de-eventos</t>
  </si>
  <si>
    <t>Se han divulgado los servicios que ofrece el IDEP en el marco de sus investigaciones y desarrollos pedagógicos, en cuanto a convocatorias y realización de eventos</t>
  </si>
  <si>
    <t>Se ha realizado la divulgación y actualización de los servicios que ofrece el IDEP en el marco de sus investigaciones y desarrollos pedagógicos, en cuanto a convocatorias y realización de eventos</t>
  </si>
  <si>
    <t>Actualizar  y publicar  la carta del trato digno del IDEP traducida al lenguaje claro  en la página web</t>
  </si>
  <si>
    <t>Subdirectora Académica y Oficina Asesora de Planeación</t>
  </si>
  <si>
    <t>Porcentaje avance de actualización de la carta del trato digno</t>
  </si>
  <si>
    <t>https://drive.google.com/drive/u/1/folders/19qKwayPAj5AKOBl88Zkmta_PzWUrqe3T</t>
  </si>
  <si>
    <t>La Profesional Especializado 222-05 realizó el curso del DPN sobre Lenguaje Claro.  En este sentido, se tiene los conocimientos para traducir la Carta del trato digno del IDEP a lenguaje claro.</t>
  </si>
  <si>
    <t>http://www.idep.edu.co/?q=node/33</t>
  </si>
  <si>
    <t>Se tradujo la Carta de Trato Digno al Ciudadano a Lenguaje Claro. Esta publicado en la página web del IDEP</t>
  </si>
  <si>
    <t>11. GESTIÓN DE RECURSOS FÍSICOS Y AMBIENTAL</t>
  </si>
  <si>
    <t>Elaborar, ejecutar y hacer seguimiento al Plan de Inventario para el 2021</t>
  </si>
  <si>
    <t>Lilia Amparo Correa Moreno - Profesional universitario 219-02 - SAFYCD</t>
  </si>
  <si>
    <t>Porcentaje de avance de ejecución del Plan de Inventario de la vigencia</t>
  </si>
  <si>
    <t>Planillas de toma fisica de inventario por puestos de trabajo, que reposan en las carpetas del proceso Recursos Físicos.</t>
  </si>
  <si>
    <t xml:space="preserve">Durante el primer trimestre de la vigencia 2021, en coordinación del Subdirector Administrativo, Financiero y de Control Disciplinario se realizan las actividades de la Toma física de inventario por puesto de trabajo de la totalidad de las cuatro oficinas y el Archivo Central. Se empezó el cruce de la información consignada en las planillas contra lo registrado en el aplicativo GOOBI para actualizar los inventarios de cada uno de los servidores públicos. Esta actividad se proyecta culminar en el mes de abril del 2021.
El inventario del Centro de Documentación se dará inicio a la verificación física en el mes de abril del 2021, de igual manera se dará salida de almacén en el mes de abril a las publicaciones del IDEP que se ingresaron a los inventarios en la vigencia 2020 y se paquetearan y se asignara mediante traslado de inventario a la Profesional Especializado de la Subdirección Académica.
Se cambiaron 37 sillas ergonómicas que se adquirieron en Diciembre del 2020 y se tramitará la baja de las sillas que se cambiaron en el mes de abril del 2021.
Se empezo el cruce de la información consignada en las planillas contra lo registrado en el aplicativo GOOBI para actualizar los inventarios de cada uno de los servidores publicos.
</t>
  </si>
  <si>
    <t>Archivo digital acta No. 10 del 2021 - Comite Interinstitucional
Aplicativo Goobi y documentos de movimientos digitales (salidas, altas y traslados firmados)
http://www.idep.edu.co/sites/default/files/RESOLUCION_24_2021_BAJA_BIENES_INSERVIBLES_SILLAS%20024%202021_V2.pdf
CIRCULAR No. 10 de 2021</t>
  </si>
  <si>
    <t xml:space="preserve">
Durante el segundo trimestre de la vigencia 2021, en coordinación del Subdirector Administrativo, Financiero y de Control Disciplinario se presentó ante el comite Interinstitcuional el Plan de Inventarios para la vigencia 2021.
Se expidio la Resolucón No. 024 del 2021 Por la cual se ordena la baja de 33 sillas y se surtieron todos los tramites adminitrativos en relación con el destino final,, ofrecimiento a entidades del distrtito y se publico la resolución en la página Web  del IDEP, una vez surtido todas estas actvidades se expidio informe final en donde el cual estas sillas seran entregadas a la entidad del IDIRPON en el mes de julio del 2021.
Se continúo con la actualización de los inventarios a los servidores publicos del IDEP.
Se dio salida a las publicaciones del IDEP y fueron asignadas a la Profesional Especialiazado del Centro de Documnentación, en el mes de julio se elaboraran y plaqueataran 1473 publicaciones del IDEP.</t>
  </si>
  <si>
    <t xml:space="preserve">Acta No. 17 del Comite Interinstitucional 
 Resolución 113
El ingreso No. 4 
soporte
Bajas del 1 al 113 </t>
  </si>
  <si>
    <t>Durante el tercer trimestre de la vigencia 2021, en coordinación del Subdirector Administrativo, Financiero y de Control Disciplinario se presentó ante el comite Interinstitcuional el Plan de Inventarios para la vigencia 2021.
Se dio alcance a la  Resolucón No. 024 del 2021 Por la cual se ordena la baja de 33 sillas y se surtieron todos los trámites administrativos en relación con el destino final,, ofrecimiento a entidades del distrtito y se publico la resolución en la página Web  del IDEP, en el sentido de que se presento el concepto técnico ante el comité mediante acta 17 del 27 de agosto del 2021 y se expidió la Resolución No. 113 del 2021, actividad que se ejecutara en el IV trimestre de la vigencia 2021.
Se continúo con la actualización de los inventarios a los servidores públicos del IDEP y se tiene proyectado en el IV Trimestre las actividades de Inventario físico de propiedad planta y equipo.
Se ingresaron los kit de o de baja a los kit de antropometría y se dieron de baja a 150 docentes  del distrito que se ganaron la convocatoria, los cuales fueron distribuidos.</t>
  </si>
  <si>
    <r>
      <rPr>
        <sz val="9"/>
        <color theme="1"/>
        <rFont val="Arial"/>
        <family val="2"/>
      </rPr>
      <t xml:space="preserve">
Aplicativo Goobi y documentos de movimientos digitales (salidas, altas y traslados firmados)
CIRCULAR No. 10 de 2021 - INVENTARIO PROPIEDAD, PLANTA Y EQUIPO - VIGENCIA 2021
MALOCA - PROCESO GESTION RECURSOS FISICIOS Y AMBIENTAL</t>
    </r>
    <r>
      <rPr>
        <sz val="9"/>
        <color rgb="FF000000"/>
        <rFont val="Arial"/>
        <family val="2"/>
      </rPr>
      <t xml:space="preserve">
</t>
    </r>
    <r>
      <rPr>
        <u/>
        <sz val="9"/>
        <color rgb="FF1155CC"/>
        <rFont val="Arial"/>
        <family val="2"/>
      </rPr>
      <t xml:space="preserve">http://www.idep.edu.co/?q=content/grf-11-proceso-de-gesti%C3%B3n-de-recursos-f%C3%ADsicos-y-ambiental
</t>
    </r>
    <r>
      <rPr>
        <sz val="9"/>
        <color theme="1"/>
        <rFont val="Arial"/>
        <family val="2"/>
      </rPr>
      <t>Baja No. 114 de 2021</t>
    </r>
  </si>
  <si>
    <t xml:space="preserve">
Durante el cuarto trimeste de la vigencia 2021 se adelantaron las siguientes actividades:
- Ejecuciòn y seguimiento a las actividades del Plan de Inventarios de la vigencia 2021
- En el mes de noviembre se expidio la circular No. 10 de 2021 INVENTARIO PROPIEDAD, PLANTA Y EQUIPO - VIGENCIA 2021 la cual se esta ejecutando.
- Se actualizaron los cuatro (4) procedimientos de Proceso de GRF
 - Se expidio la Resoluciòn No. 113 del 2021 “Por la cual se sanea vicio en el procedimiento para salida definitiva de bienes y/o elementos del inventario de propiedad, planta y equipo del Instituto para la Investigación Educativa y el Desarrollo Pedagógico” y se realizò la entrega fìsica de la sillas a IDIPRON y se realizo el movimiento de la Baja No. 114 del 2021 en el aplicativo Goobi.</t>
  </si>
  <si>
    <t>Ejecutar y hacer seguimiento a las actividades formuladas en el plan de acción del Plan Institucional de Gestión Ambiental, lo cual se articula con el Componente de Gestión Ambiental del MIPG.</t>
  </si>
  <si>
    <t>Referente Ambiental
  SAFYCD</t>
  </si>
  <si>
    <t>Porcentaje de avance de ejecución del plan de acción del PIGA</t>
  </si>
  <si>
    <t>Archivo físico y digital de la Subserie Plan Institucional de Gestión Ambiental - carpeta DRIVE: https://drive.google.com/drive/folders/1DAXlkIEjJrOZ-MRqPe5K16pnx3vCE4H9?usp=sharing</t>
  </si>
  <si>
    <t xml:space="preserve">Durante el periodo de seguimiento se ejecutaron las siguientes actividades programadas en el Plan de acción del PIGA:
Divulgación de piezas comunicativas con el fin de incentivar el uso eficiente de los recursos, la gestión integral de los residuos y la implementación de prácticas sostenibles; una charla sobre la gestión integral de los residuos orientada por la UAESP; elaboración y presentación del informe de ejecución del PAI 2020 y del informe trimestral de aprovechamiento "IV trimestre 2020" a la UAESP; divulgación de piezas con ocasión del calendario ambiental mundial; socialización a través de correo electrónico del manual del peatón y el manual del buen ciclista en el marco del día de la Movilidad Sostenible y participación del conductor de la Entidad en el taller de normatividad y seguridad vial. </t>
  </si>
  <si>
    <t>Archivo físico y digital de la Subserie Plan Institucional de Gestión Ambiental - \\Apolo\EJECUCION_PLANES\Plan_Operativo_Anual\GRF</t>
  </si>
  <si>
    <t>En el segundo trimestre se ejecutaron las actividades programadas en el plan de acción del Plan Institucional de Gestión Ambiental - PIGA, resaltando la ejecución de la Semana Ambiental del 1 al 5 de junio, en el marco de la cual se realizó curso de agricultura urbana con el apoyo del Jardín Botánico de Bogotá, taller de compostaje con el liderazgo de la organización más compost menos basura y sensibilización sobre el recurso hídrico de la ciudad con el apoyo del colectivo Bazero Ambiental, actividades que contaron con gran participación de público interno y externo; por otro lado, a través de la estrategia jueves sostenible se socializaron piezas comunicativas incentivando el uso eficiente del agua y de la energía y el manejo integral de los residuos sólidos, se elaboró y presentó a la UAESP el informe trimestral de aprovechamiento de residuos y se adelantó inducción sobre el PIGA, priorizando la divulgación de la Política Ambiental Interna y los programas de gestión ambiental.
Seguimiento realizado por Francy López el 06/07/21</t>
  </si>
  <si>
    <t xml:space="preserve">
En el tercer trimestre se adelantaron las actividades programadas en el plan de acción del Plan Institucional de Gestión Ambiental - PIGA, destacando las siguientes: divulgación a través de correo electrónico de piezas comunicativas incentivando el uso eficiente y responsable de los recursos; se elaboraron y radicaron ante la UAESP los informes trimestral de aprovechamiento de residuos y semestral del plan de acción interno; revisión y actualización del normograma; se elaboraron y transmitieron los informes periódicos del PIGA conforme lo establece la Resolución 242 de 2014; se dio inicio a la campaña de eficiencia energética y se adelantaron acciones del Plan Integral de Movilidad Sostenible, como la promoción del día de la Movilidad Sostenible en el Distrito y el reconocimiento al biciusuario frecuente.</t>
  </si>
  <si>
    <t>Se dio cumplimiento a las actividades formuladas en el plan de acción del PIGA, resaltando las siguientes actividades: Inclusión de criterios ambientales en los procesos de contratación priorizados y evaluación del proceso para el mantenimiento preventivo y correctivo de la infraestructura tecnológica del IDEP; disposición de residuos sólidos peligrosos en el marco de la reciclatón liderada por la Secretaría Distrital de Ambiente - SDA; sensibilización sobre el uso eficiente de la energía a través de piezas gráficas; participación en las actividades convocadas por la secretaría distrital de ambiente en cumplimiento de responsabilidades del gestor ambiental y del referente ambiental (jornadas sobre matriz de identificación de aspectos e impactos ambientales, residuos de aparatos eléctricos y electrónicos, plan de gestión de residuos peligrosos, residuos hospitalarios, huella de carbono, fuentes no convencionales de energía y plan de acción del PIGA); socialización del incentivo por el uso de la bicicleta para funcionarios/as públicos; promoción del día de la movilidad sostenible a través de piezas gráficas (primer jueves del mes); ejecución de una capacitación en seguridad vial; articulación con el Instituto Distrital de Recreación y Deporte - IDRD para la promoción del uso de la bicicleta; jornada de personalización de la tarjeta tu llave en el Centro Empresarial Arrecife y charla sobre el uso adecuado del Sistema Integrado de Transporte; remisión de la encuesta de movilidad como insumo del informe anual del PIMS; elaboración y remisión del informe trimestral de aprovechamiento de residuos a la UAESP; charla sobre el manejo adecuado de los residuos liderada por la UAESP; actualización de la matriz normativa y de la matriz de aspectos e impactos ambientales lo cual fue validado por la SDA; desarrollo de caminata ecológica virtual al páramo de Sumapaz con el apoyo de la SDA; formulación del plan de acción anual 2022 y aprobación por parte del Comité Institucional de Gestión y Desempeño y por la SDA; actualización del Plan de acción interno para el aprovechamiento de los residuos y remisión a la UAESP; actualización del Plan de Gestión de Residuos Peligrosos.</t>
  </si>
  <si>
    <t>12. GESTIÓN TECNOLÓGICA</t>
  </si>
  <si>
    <t>Actualizar el plan de contingencia tecnológica</t>
  </si>
  <si>
    <t>Área de Sistemas - Oficina Asesora de Planeación</t>
  </si>
  <si>
    <t>Documento actualizado</t>
  </si>
  <si>
    <t xml:space="preserve">No esta programada para este periodo </t>
  </si>
  <si>
    <t>http://www.idep.edu.co/sites/default/files/PL-GT-12-02%20Plan%20Contingencia%20Tecno%20V12.pdf</t>
  </si>
  <si>
    <r>
      <rPr>
        <b/>
        <sz val="9"/>
        <color theme="1"/>
        <rFont val="Arial"/>
        <family val="2"/>
      </rPr>
      <t xml:space="preserve">SEGUNDO TRIMESTRE: </t>
    </r>
    <r>
      <rPr>
        <sz val="9"/>
        <color theme="1"/>
        <rFont val="Arial"/>
        <family val="2"/>
      </rPr>
      <t xml:space="preserve">
Se realizaron varias sesiones de trabajo conjunto con los Ingenieros del Area donde se reestructuró el Plan de Contingencia del IDEP teniendo en cuenta las observaciones de la auditoría. Este documento fue entregado para validación y aprobación el pasado 18 de junio.</t>
    </r>
  </si>
  <si>
    <t xml:space="preserve">Ya fue entregado en el segundo trimestre cumpliendo al 100% la actividad  </t>
  </si>
  <si>
    <t>Realizar acciones de sensibilización, socialización y control para promover la seguridad de la información</t>
  </si>
  <si>
    <t>Cantidad de sensibilizaciones realizadas</t>
  </si>
  <si>
    <t xml:space="preserve">\\Apolo\EJECUCION_PLANES\Plan_Operativo_Anual\GT\CSIRT - Publicacion Boletines
\\Apolo\EJECUCION_PLANES\Plan_Operativo_Anual\GT\Noti-Seguridad
</t>
  </si>
  <si>
    <r>
      <rPr>
        <b/>
        <sz val="9"/>
        <color rgb="FF000000"/>
        <rFont val="Arial"/>
        <family val="2"/>
      </rPr>
      <t xml:space="preserve">SEGUNDO TRIMESTRE: 
</t>
    </r>
    <r>
      <rPr>
        <sz val="9"/>
        <color rgb="FF000000"/>
        <rFont val="Arial"/>
        <family val="2"/>
      </rPr>
      <t xml:space="preserve">Se ha enviado por correo electronico y whatsapp institucional, 6 boletín de CSIRT y dos Tips denominados Noti -Seguridad. 
Se sobrepasa la meta programada </t>
    </r>
  </si>
  <si>
    <r>
      <rPr>
        <b/>
        <sz val="9"/>
        <color rgb="FF000000"/>
        <rFont val="Arial"/>
        <family val="2"/>
      </rPr>
      <t>TERCER TRIMESTRE:</t>
    </r>
    <r>
      <rPr>
        <sz val="9"/>
        <color rgb="FF000000"/>
        <rFont val="Arial"/>
        <family val="2"/>
      </rPr>
      <t xml:space="preserve">
\\Apolo\EJECUCION_PLANES\Plan_Operativo_Anual\GT\Plan de Seguridad y Privacidad\Noti-Seguridad
\\Apolo\EJECUCION_PLANES\Plan_Operativo_Anual\GT\Plan de Seguridad y Privacidad\CSIRT - Publicacion Boletines</t>
    </r>
  </si>
  <si>
    <r>
      <rPr>
        <b/>
        <sz val="9"/>
        <color theme="1"/>
        <rFont val="Arial"/>
        <family val="2"/>
      </rPr>
      <t xml:space="preserve">TERCER TRIMESTRE: 
</t>
    </r>
    <r>
      <rPr>
        <sz val="9"/>
        <color theme="1"/>
        <rFont val="Arial"/>
        <family val="2"/>
      </rPr>
      <t xml:space="preserve">Se ha enviado por correo electronico y whatsapp institucional, 6 boletín de CSIRT y tresTips denominados Noti -Seguridad. 
Se sobrepasa la meta programada </t>
    </r>
  </si>
  <si>
    <t>\\Apolo\ejecucion_planes\Plan_Acción\Plan_tratamiento_riesgos\CSIRT - Publicacion Boletines
http://www.idep.edu.co/sites/default/files/PO-GT-12-01%20Politica%20seguridad%20privacidad%20info%20V4.pdf
Información sobre el registro de bases de datos IDEP: http://www.idep.edu.co/sites/default/files/constanciaRegistroBasesdeDatosSIC2021.pdf
\\Apolo\ejecucion_planes\Plan_Acción\Plan_tratamiento_riesgos\Noti-Seguridad</t>
  </si>
  <si>
    <r>
      <rPr>
        <b/>
        <sz val="9"/>
        <color theme="1"/>
        <rFont val="Arial"/>
        <family val="2"/>
      </rPr>
      <t xml:space="preserve">CUARTO TRIMESTRE: </t>
    </r>
    <r>
      <rPr>
        <sz val="9"/>
        <color theme="1"/>
        <rFont val="Arial"/>
        <family val="2"/>
      </rPr>
      <t xml:space="preserve">
Se actualizó la política de Seguridad y Privacidad de la Información a la versión N° 4 del 8 Noviembre y se socializó el 11 de noviembre, via Zoom.
Se envian tips de seguridad  "NoTi- Seguridad" a ttravés del correo y chat institucional los días 13 y 26 Octubre y 2 de Diciembre, 
Se ha enviado por correo electrónico y whatsapp institucional, 2 boletines de CSIRT.
</t>
    </r>
  </si>
  <si>
    <t>Formular, ejecutar y hacer seguimiento del PETI 2021</t>
  </si>
  <si>
    <t>Porcentaje de ejecución del PETI</t>
  </si>
  <si>
    <t>http://www.idep.edu.co/sites/default/files/PL-GT-12-01%20PETIC%20V%202021_v20_2.pdf
Seguimiento a PETIC diligenciado en:Carpeta TRD Ruta: 120_oap\IDEP2020\CONTRATOS 2020\189-2020 COMPUSERTEC\INFORMES
"Kaspersky: Carpeta TRD Ruta: 120_oap\IDEP2021\Gestion Tecnologica\Antivirus
Firewall: Carpeta TRD Ruta: 120_oap\IDEP2021\Gestion Tecnologica\Firewall
Parches de Seguridad: Carpeta TRD Ruta: \120_oap\IDEP2021\Gestion Tecnologica\Actualizaciones Parches de Seguridad\Primer Trimestre Windows
Servicio Wifi: Carpeta TRD Ruta: 120_oap\IDEP2021\Gestion Tecnologica\Actualizaciones Parches de Seguridad\Primer Trimestre Wifi
Servicio Hiperconvergencia : Carpeta TRD Ruta: 120_oap\IDEP2021\Gestion Tecnologica\Hiperconvergencia
https://drive.google.com/drive/u/1/folders/1UshFQMTdzUIEAh8UXslkZiuT-8is4jLO"
Nuevo ERP: Carpeta TRD Ruta: \120_oap\IDEP2021\Gestion Tecnologica\Definicion ERP</t>
  </si>
  <si>
    <t>El PETI se ajustó en Enero de 2021 y se encuentra publicado. 
Se programará para Diciembre de 2021 el mantenimiento preventivo, debido a que éste se realizó en 2020 a final de la vigencia. 
En el primer trimestre se realizó mantenimiento correctivo al aire acondicionado.
- Consola Kaspersky: Se realiza monitoreo, verificación, actualización consolas, actualización clientes e informe de seguridad a la consola del antivirus el día 12 de Marzo.
- Consola Firewall: Toma de backups de la configuración del firewall. Solo se realizan backups cuando hay cambios, este año se realizó por el Ingreso de nuevo personal.
- Instalación de parches de seguridad a los sistemas operrativos windows server 2016.
- Goobi: Se brinda soporte de primer nivel para la solución de incidencias y se realiza seguimiento al contrato.
- Humano: Se brinda soporte de primer nivel para la solución de incidencias y se realiza seguimiento al contrato.
- Activación Servicio wifi pública en las oficinas de los pisos Cuatro y ocho
En cuento al ERP:Se consolida en un documento los requerimientos funcionales que se recopilaron en el 2019 y 2020.</t>
  </si>
  <si>
    <t>El proyecto Gestionar la contratación de una plataforma como servicio Cloud para alojar los sitios web del IDEP , en el PETIC no se puede realizar teniendo en cuenta que en la priorización del presupuesto asignado s contemplan otras necesidades</t>
  </si>
  <si>
    <t>\\Apolo\EJECUCION_PLANES\Plan_Operativo_Anual\GT\Plan_Operativo_Anual\GT\PETI</t>
  </si>
  <si>
    <r>
      <rPr>
        <b/>
        <sz val="9"/>
        <color theme="1"/>
        <rFont val="Arial"/>
        <family val="2"/>
      </rPr>
      <t xml:space="preserve">SEGUNDO TRIMESTRE:
</t>
    </r>
    <r>
      <rPr>
        <sz val="9"/>
        <color theme="1"/>
        <rFont val="Arial"/>
        <family val="2"/>
      </rPr>
      <t xml:space="preserve">Se estan ejecutando y se realiza el seguimiento periódico a los contratos de:
Hiperconvergencia, Antivirus, Goobi, Humano, Renata (Intenert) y Mantenimiento de Infraestructura.
En estudio las diversas herramientas para monitoreo de red, mesa de ayuda y activos de información.
Se deja lista la ficha tecnica y formato para realizar nuevo contrato de mantenimiento.
Se esta gestionando nuevo contrato con renata para lo cual se elaboran los términos, se solicita la cotización y se encuentra en proceso de contratación.
Se esta gestionando  el contrato para la implementación de la plataforma digital "DRUPAL" Y "MOODLE", para lo cual se elaboran los términos y se encuentra en proceso de contratación.
Dentro de cada carpeta se encuentran las evidencias de los avances.
Se entregan los documentos:
1. MANUAL PARA LA ADQUISICIÓN, DESARROLLO Y MANTENIMIENTO A LOS SISTEMAS DE INFORMACIÓN DEL IDEP V0
2. FT- GT-12-23 - Formato para el Control de Cambios V1.xlsx
3. PRO-GT-12-12 - Procedimiento_para el control de Cambios V1.xlsx
Como parte de los productos del contrato 22-2021.
4. El Plan de Continegncia como parte de los productos de los contratos 22,48, 39 elaborado por los 4 Ingenieros del area.
5. Se ajustan las políticas de Seguridad y Privacidad de la Información.
6. FT-GT-12-20 Compromiso política tic - V3
7. MN-GT-12-02 Manual soporte 1 nivel Admon Firewall V2
</t>
    </r>
  </si>
  <si>
    <r>
      <rPr>
        <b/>
        <sz val="9"/>
        <color theme="1"/>
        <rFont val="Arial"/>
        <family val="2"/>
      </rPr>
      <t xml:space="preserve">TERCER TRIMESTRE:
</t>
    </r>
    <r>
      <rPr>
        <sz val="9"/>
        <color theme="1"/>
        <rFont val="Arial"/>
        <family val="2"/>
      </rPr>
      <t xml:space="preserve">\\Apolo\EJECUCION_PLANES\Plan_Operativo_Anual\GT\PETI\PETI 2021 III Trimestre
</t>
    </r>
    <r>
      <rPr>
        <u/>
        <sz val="9"/>
        <color rgb="FF1155CC"/>
        <rFont val="Arial"/>
        <family val="2"/>
      </rPr>
      <t>https://docs.google.com/spreadsheets/d/1Auz7--Ea4hhGbn2yxi-X_-sz4WQSkfJ2/edit?usp=sharing&amp;ouid=115541243112431525010&amp;rtpof=true&amp;sd=true</t>
    </r>
  </si>
  <si>
    <r>
      <rPr>
        <b/>
        <sz val="9"/>
        <color theme="1"/>
        <rFont val="Arial"/>
        <family val="2"/>
      </rPr>
      <t xml:space="preserve">TERCER TRIMESTRE:
</t>
    </r>
    <r>
      <rPr>
        <sz val="9"/>
        <color theme="1"/>
        <rFont val="Arial"/>
        <family val="2"/>
      </rPr>
      <t>Se hace Presentación al CIGD del avance del PETI al corte de 17 agosto
Se actuliza el procedimiento PRO-GT-12-08 Formulación y Seguimiento al PETIC en los campos del objeto, alance, documentos externos, documentos internos y todas las actividades. Según los lineamientos MINTIC Manual de Gobierno Digital V7, el MAE.G.GEN.01 Documento Maestro del Modelo de Arquitectura Empresarial V1 y en especial la G.ES.06 Guía para la construcción del PETI versión 2
Se ajustan los proyectos definidos para la vigencia del año 2021 y se armoniza según las recomendaciones de la auditoria cumpliendo con la G.ES.06 Guía para la construcción del PETI - Arquitectura TI de Mintic.
Se diligencia el plan de mantenimiento de la infraestructura tecnológica con las activiades realizadas referentes al mantenimiento y contratos relacionads con los servicios de antivirus, firewall, sistemas de informacón, servidores, correo electrónico y toma de backups.
Se adelantan los procesos de contratacón, estudios previos y fichas técnicas para el mantenimiento de la infraestructura tecnoológica del IDEP, adquisición de computadores, conectividada avanzada -RENATA, plataforma Digital  y actualización del firewall.
*Se aprobo el formato y procedimiento para el control de cambios y se inicia su utilizacion con la documentacion de los cambios de Goobi los cuales se encuentran en la ruta donde se encuetra la evidencia
*simulacros de continuidad del negocio: Se realizo una actividad para verificar el correcto funcionamiento del ambiente de pruebas para el sistema Goobi y con la base de datos Oracle de respaldo 
*Se realizó la evaluación de una opción de ERP que cubre las necesidades del IDEP. 
*Se realizaron evaluaciones de herramientas de monitoreo de red, inventario de activos y mesa de ayuda para la mejora de las actividades del IDEP.
*Se revisan las configuraciones del servicio de DNS; actualización la información de la zona y la zona inversa, por los problemas de sincronización entre servidores, dado que se lo estaba haciendo con un servidor inexistente (ares.idep.edu.co). Se eliminaron los registros y se complementó la información de direcciones de los servicios de DNS. 
*Se cambia la dirección IP del servidor, pasando de 192.168.1.252 a 192.168.1.244, para liberar la IP por problema el servidor de dominio 
*Se tomó un snapshot del servidor, y se realizó la actualización del sistema operativo con las actualizaciones recomendadas por el fabricante. 
*Dado el cambio de dirección del servidor de gamificación, se debe cambiar la configuración del servicio NAT IPv6 tanto para el servicio de acceso remoto, como para el servicio WEB
*Sistemas de Información:
- Goobi: Se brinda soporte de primer nivel para la solución de incidencias algunas de las cuales se graban en videos  y se realiza seguimiento al contrato. El proveedor realiza actualizaciones, estas quedan soportadas en los controles de cambio documentados. Se entrega el Informe # 2 de seguimiento a las actividades del contrato como parte del producto 7 del contrato 22 de 2021.
- Humano: Se brinda soporte de primer nivel para la solución de incidencias algunas de las cuales se graban en videos  y se realiza seguimiento al contrato. Algunas sesiones para el soporte de primer Nivel se graban y se dejan disponibles en el Drive. Se solicita el backup mensualmente de las bases de datos del IDEP. Se entrega el Informe # 2 de seguimiento a las actividades del contrato como parte del producto 7 del contrato 22 de 2021.
Se actualizó el firmware (OS) del equipo de seguridad perimetral, pasando de la versión 6.2.4 a la versión 6.2.9, con una transición por la versión 6.2.6. Queda de acuerdo a lo indicado por el fabricante a la fecha. 
El 27 de julio de 2021 se hace revisión de la consola Kaspersky y entrega del informe correspondiente</t>
    </r>
  </si>
  <si>
    <r>
      <rPr>
        <u/>
        <sz val="9"/>
        <color rgb="FF1155CC"/>
        <rFont val="Arial"/>
        <family val="2"/>
      </rPr>
      <t xml:space="preserve">https://docs.google.com/spreadsheets/d/1Auz7--Ea4hhGbn2yxi-X_-sz4WQSkfJ2/edit?rtpof=true
Humano
https://drive.google.com/drive/u/1/folders/0ANnwpYVDmMp6Uk9PVA
Goobi
https://drive.google.com/drive/u/1/folders/0APc2uM5RILwvUk9PVA  
Transferencia de Conoccimiento Hiperconvergencia
https://drive.google.com/drive/u/0/folders/1UshFQMTdzUIEAh8UXslkZiuT-8is4jLO
Consulta de procesos SECOP II
Orden de compra 78817 Soporte Oracle SE2 
\Plan_Operativo_Anual\GT\Plan de Seguridad y Privacidad\Noti-Seguridad
https://docs.google.com/spreadsheets/d/1Auz7--Ea4hhGbn2yxi-X_-sz4WQSkfJ2/edit#gid=122998336
</t>
    </r>
    <r>
      <rPr>
        <u/>
        <sz val="9"/>
        <color rgb="FF1155CC"/>
        <rFont val="Arial"/>
        <family val="2"/>
      </rPr>
      <t xml:space="preserve">
</t>
    </r>
  </si>
  <si>
    <t xml:space="preserve">
Se realiza la actualización del firmware (SO) pasando de la versión 6.2.9 a las versión 6.4.7. El camino usado fue el sugerido por el fabricante, pasando primero por la versión 6.4.5, luego la 6.4.6, hasta llegar a la versión actual.  Esto, además de contar con mejoreas en las inferfaz gráfica, mejorar funcionalidades y corregir errores,  soluciona problemas que se presentaban con el acceso a sitios que usaban el protocolo SSL_TLSv2
Se realizó la sincronización de los servidores Web (Producción y el alterno)
Sistemas de Información: Se realiza el soporte de primer nivel a los sistemas Goobi y Humano. Se realizó el instructivo de fin de año para cierre de Goobi. Se entregan los instructivos actualizados para cierre y apertura de año y para el cambio de contraseñas. Se realza el soporte de primer nivel a los dos sistemas y el seguimiento a los casos. Se entrega el tercer informe de los sistemas de Información con corte al 31 de octubre como parte del producto 10 del contrato 22-2021.  
Se realiza el cambio de paradigma en el estructura de las futuras instalaciones de sistema de información con persistencia, creando un servidor de base de datos, inicialmente con el motor MySQL/MariaDB y a futuro (por demanda) posgresql, dejando separa la lógica del negocio aparte de los datos, esto contribuirá a facilitar la administración de las bases de datos, mejora en la seguridad y tener unos entornos contralados. 
Se da inicio al nuevo contrato de mantenimiento No.115 de 2021 suscrito con COMINFOR SAS.
Se realiza la jornada de mantenimiento preventivo los días 30 de octubre y 6 de noviembre de 2021.
Sistemas de Información: Se realiza el soporte de primer nivel a los sistemas Goobi y Humano. Se realizó el instructivo de fin de año para cierre de Goobi. Se entregan los instructivos actualizados para cierre y apertura de año y para el cambio de contraseñas. Se realza el soporte de primer nivel a los dos sistemas y el seguimiento a los casos. Se entrega el tercer informe de los sistemas de Información con corte al 31 de octubre como parte del producto 10 del contrato 22-2021.  
Contratación: Se realizaron los documentos estudios previos y gestión para la contratación de los soportes a las licencias Oracle SE2, contrato 127-2021 y los soportes para Oracle VM y Oracle Linux, contrato en proceso. Se realizó la documentación y la gestión para la contratación de Mantenimiento a la infraestructura tecnológica y Gogle Apps, derivándose los contratos 115 y 116 de 2021 respectivamente. 
Se evalúa técnicamente el sistema APOTEOSYS y se entrega informe.
Se asiste a las capacitaciones técnicas de hiperconvergencia los días octubre 7, 8, 14, 15, 21, 22 y 28.
Se adelantar el proceso pre-contractual para al renovación de las licencias del Firewall
Se adelanta proceso de licencia de microsoft office 365.
El  documento PETI se evalúa y aprueba por el Comité Institucional de Gestión y Desempeño el día 6 de diciembre donde se exponen los nuevos indicadores y actividades a desarrollar, las cuales cumplen con lo requerido  con el contexto evaluación y seguimiento al desempeño, capacidad, efectividad, costos, pertenencia y demás criterios de calidad que se definan para medir la ejecución de los proyectos que hagan uso de las TIC. Alineado con la estrategia del sector TIC y cumpliendo con lo establecido en el Marco de Referencia de Arquitectura Empresarial para la Gestión de TI del Estado colombiano, enmarcado en la G.ES.06 Guía Cómo Estructurar el Plan Estratégico de Tecnologías de la Información - PETI
</t>
  </si>
  <si>
    <t>Formulación y ejecución del plan de mantenimiento y monitoreo</t>
  </si>
  <si>
    <t>Área de Sistemas</t>
  </si>
  <si>
    <t xml:space="preserve">Porcentaje avance Plan de mantenimiento </t>
  </si>
  <si>
    <t>https://docs.google.com/spreadsheets/d/1Auz7--Ea4hhGbn2yxi-X_-sz4WQSkfJ2/edit#gid=122998336</t>
  </si>
  <si>
    <t>El plan se encuentra formulado y se realizaron las acciones en el primer trimestre en donde se encuentra las actualizaciones de sistema operativo a PCs y servidores, y el mantenimiento correctivo a la unidad de aire acondicionado del Data center.</t>
  </si>
  <si>
    <t>\\Apolo\EJECUCION_PLANES\Plan_Operativo_Anual\GT</t>
  </si>
  <si>
    <r>
      <rPr>
        <b/>
        <sz val="9"/>
        <color theme="1"/>
        <rFont val="Arial"/>
        <family val="2"/>
      </rPr>
      <t>SEGUNDO TRIMESTRE:</t>
    </r>
    <r>
      <rPr>
        <sz val="9"/>
        <color theme="1"/>
        <rFont val="Arial"/>
        <family val="2"/>
      </rPr>
      <t xml:space="preserve">
Se llevan a cabo las actividades planteadas en el plan de mantenimiento y monitoreo y se registran en el segumiiento del plan.</t>
    </r>
  </si>
  <si>
    <r>
      <rPr>
        <u/>
        <sz val="9"/>
        <color rgb="FF0563C1"/>
        <rFont val="Arial"/>
        <family val="2"/>
      </rPr>
      <t xml:space="preserve">
</t>
    </r>
    <r>
      <rPr>
        <u/>
        <sz val="9"/>
        <color rgb="FF0563C1"/>
        <rFont val="Arial"/>
        <family val="2"/>
      </rPr>
      <t xml:space="preserve">Plan de Mantenimiento y Monitoreo
https://docs.google.com/spreadsheets/d/1Auz7--Ea4hhGbn2yxi-X_-sz4WQSkfJ2/edit?usp=sharing&amp;ouid=115541243112431525010&amp;rtpof=true&amp;sd=true
</t>
    </r>
  </si>
  <si>
    <r>
      <rPr>
        <b/>
        <sz val="9"/>
        <color theme="1"/>
        <rFont val="Arial"/>
        <family val="2"/>
      </rPr>
      <t xml:space="preserve">TERCER TRIMESTRE: 
</t>
    </r>
    <r>
      <rPr>
        <sz val="9"/>
        <color theme="1"/>
        <rFont val="Arial"/>
        <family val="2"/>
      </rPr>
      <t>Se llevan a cabo las actividades planteadas en el plan de mantenimiento y monitoreo y se registran en el seguImiento del plan.</t>
    </r>
  </si>
  <si>
    <t>https://docs.google.com/spreadsheets/d/1Auz7--Ea4hhGbn2yxi-X_-sz4WQSkfJ2/edit?rtpof=true</t>
  </si>
  <si>
    <t xml:space="preserve">Se ejecutan las actividades del plan de mantenimiento preventivo y monitoreo sobre la infraestructura de TI de acuerdo con los lineamientos de Gobierno Digital
</t>
  </si>
  <si>
    <t>Formular, ejecutar y hacer seguimiento del Plan de tratamiento de riesgos de seguridad y privacidad de la información 2021</t>
  </si>
  <si>
    <t>Porcentaje de ejecución del PTRSPI</t>
  </si>
  <si>
    <t>120_oap\IDEP2021\Gestion Tecnologica\Plan de Tratamiento de Riesgos
120_oap\IDEP2021\Gestion Tecnologica\CSIRT - Publicacion Boletines
120_oap\IDEP2021\Gestion Tecnologica\Eduroam</t>
  </si>
  <si>
    <t xml:space="preserve">Para el año 2021 se evaluan los riesgos identifcados en el docmento de activos de información de 2020, que incluyen los activos del proceso de investigación y desarrollo para optimizar las actividades y de esta forma ser transversal a las areas del instituto, para esto se entrega el primer borrador en marzo de 2021, para aprobación y posterior ejecución de los riesgos definidos.
Se ha enviado por correo  1 boletín de CSIRT a todo el IDEP. 
Se revisaron las reglas y políticas del EDUROAM para el piso 8.
</t>
  </si>
  <si>
    <t>\\Apolo\EJECUCION_PLANES\Plan_Operativo_Anual\GT\Plan_Operativo_Anual\GT\RIESGOS
\\Apolo\EJECUCION_PLANES\Plan_Operativo_Anual\GT\CSIRT - Publicacion Boletines</t>
  </si>
  <si>
    <r>
      <rPr>
        <b/>
        <sz val="9"/>
        <color theme="1"/>
        <rFont val="Arial"/>
        <family val="2"/>
      </rPr>
      <t xml:space="preserve">SEGUNDO TRIMESTRE:  </t>
    </r>
    <r>
      <rPr>
        <sz val="9"/>
        <color theme="1"/>
        <rFont val="Arial"/>
        <family val="2"/>
      </rPr>
      <t xml:space="preserve">
Se acompaña la actualización del formato para realizar el levantamiento de Activos de información y se presta asistencia en las reuniones con la subdirección académica  desde la línea de trabajo técnica y manejo de basa de datos con datos sensibles, Esto incluyó la socialización y aclaración de conceptos, explicación del formato, acompañamiento en el diligenciamiento del mismo, entre otros (27 de mayo,28 de mayo,31 de mayo, 2 de junio, 4 junio, 9 junio, 11 de junio).
Se entrega y comparte el producto (Plan de tratamiento de riesgos de seguridad y privacidad de la información 2021) #2 del contrato 48 del 2021, el cual se evaluará con los ingenieros de gestión tecnológica para deja en firme en el tercer trimestre del 2021.
Se enviaron por correo los boletines de CSIRT a todo el IDEP.
Se elaboran tip para divulgar como notic-seguridad. Estos se envían por correo masivo y whatsapp institucional con el cual se genera sensibilización de la seguridad de la información en el IDEP (fechas de envió de la información el 24 y 25 junio de 2021)
Se cumple al 100%las actividades definidas en el Plan de tratamiento de riesgos</t>
    </r>
  </si>
  <si>
    <t>\\Apolo\EJECUCION_PLANES\Plan_Operativo_Anual\GT\Plan de Tratamiento de Riesgos\CSIRT - Publicacion Boletines\TERCER TRIMESTRE</t>
  </si>
  <si>
    <r>
      <rPr>
        <b/>
        <sz val="9"/>
        <color theme="1"/>
        <rFont val="Arial"/>
        <family val="2"/>
      </rPr>
      <t>TERCER TRIMESTRE:</t>
    </r>
    <r>
      <rPr>
        <sz val="9"/>
        <color theme="1"/>
        <rFont val="Arial"/>
        <family val="2"/>
      </rPr>
      <t xml:space="preserve"> 
 Se realiza el seguimiento al mapa de riesgos y se registran las actividades realizadas con corte al 6 de septiembre de 2021.
Se realizo el levantamiento de 100% los activos de información de la subdirección académica según sus necesidades  y se está elaboran el instructivo para la publicación correspondiente en la maloca. 
Se ha enviado por correo electronico y whatsapp institucional, 6 boletines de CSIRT </t>
    </r>
  </si>
  <si>
    <t xml:space="preserve">\Plan_Anticorrupción\Evidencias_Mapa_riesgos\GT\II_seguimiento
https://docs.google.com/spreadsheets/d/1f8m-Xnsx4cb-c2zwwKv4vQ6O2M6yjRaJ/edit?usp=sharing&amp;ouid=110233530266939823869&amp;rtpof=true&amp;sd=true
</t>
  </si>
  <si>
    <t>Se realizó el seguimiento a los riesgos relacionados con seguridad de la información contenidos en el Mapa de Riesgos del IDEP, el dia 16 de noviembre con corte a Octubre.</t>
  </si>
  <si>
    <t>Formular, ejecutar y hacer seguimiento del Plan de Seguridad y privacidad de la información 2021</t>
  </si>
  <si>
    <t>Porcentaje de ejecución del PSPI</t>
  </si>
  <si>
    <t>http://www.idep.edu.co/?q=content/plan-de-mejoramiento-por-procesos
120_oap\IDEP2021\Gestion Tecnologica\Políticas de Seguridad y Privacidad de la Información
120_oap\IDEP2021\Gestion Tecnologica\Indicadores
Goobi :CONTRATO 36-2021 en Carpeta TRD: 120_oap\IDEP2021\CONTRATOS 2021\36 DE 2021 - GOOBI SAS</t>
  </si>
  <si>
    <t>Se realiza una armonización con el plan de mejoramiento para optimizar el continuo avance y seguimiento de este plan, de forma conjunta y articulada para alcanzar mayores logros. Se realizan las actividades mencionadas en el plan de mejoramiento y se reporta el seguimiento con las evidencias respectivas.
Se firmaron 6 acuerdos de compomisos política TIC para contratistas nuevos en 2021. El año pasado se firmaron los compromisos de 20 funcionarios de planta, en diciembre de 2020, los cuales se encuentran actualmente vigentes.
-Se reporta el indicador del PSPI con un % de eficacia del 83%. 
- Se incluyen en los contratos de los sistemas de información (Los sistemas de información que se reportan son el sistema Goobi y Humano, los cuales se supervisan desde la OAP) la obligación de realizar la documentación Técnica de los cambios implementados en el software:
CONTRATO 36 -2021 Clausula 6 de las obligaciones específicas de los estudios previos del Contrato 36-2021 con la empresa Goobi SAS.
 CONTRATO 30 - 2021: Empresa Soporte Lógico, en la aplicación se cuenta con la funcionalidad para consultar la auditoía respectiva, se solicitó al proveedor otorgar los permisos para el rol administrador.
CONTRATO 36 -2021 Empresa Goobi SAS En la base de datos se encuentran las tablas de auditoría, no existe funcionalidad para la consulta de estas tablas. Se realiza a través de conusltas directas a la base de datos.</t>
  </si>
  <si>
    <t xml:space="preserve">
\\Apolo\EJECUCION_PLANES\Plan_Operativo_Anual\GT\Plan_Operativo_Anual\GT\Plan de Seguridad y Privacidad
Plan de mejoramiento por procesos http://www.idep.edu.co/?q=content/plan-de-mejoramiento-por-procesos
  https://docs.google.com/spreadsheets/d/1qkpS-mz04O06ZQihy2SqRnbRpKCj9ur7/edit#gid=1145247444</t>
  </si>
  <si>
    <r>
      <rPr>
        <b/>
        <sz val="9"/>
        <color theme="1"/>
        <rFont val="Arial"/>
        <family val="2"/>
      </rPr>
      <t xml:space="preserve">SEGUNDO TRIMESTRE:
</t>
    </r>
    <r>
      <rPr>
        <sz val="9"/>
        <color theme="1"/>
        <rFont val="Arial"/>
        <family val="2"/>
      </rPr>
      <t xml:space="preserve">
1. Actividad: Diligenciamiento de la matriz para medir el nivel de madurez del Modelo de Seguridad y Privacidad de la Información: 
Seguimiento: Instrumento de evaluación  MSPI_IDEP 06-2021, se remite a la alta consejería de TIC para hacer seguimiento y definir acompañamiento para el IDEP, después de la retroalimentación por la alta consejería de las TIC se procederá a trabajan con diferentes áreas identificas. 
2. Actividad: Realizar el seguimiento a las actividades del plan de mejoramiento del proceso de gestión tecnológica:
Seguimiento:  El grupo de trabajo de gestión tecnóloga se reúne las siguientes fechas(5 abril, 13 de abril, 20 de abril, 26 abril,3 mayo, 10 mayo, 24 mayo, 31 mayo,8 junio,2 junio, 28 de junio) para trabajar en el plan de mejoramiento y demás actividades administrativas transversales a los diferentes planes definidos en el IDEP.
3. Actividad:Revisar y Actualizar la Política de Seguridad de la Información:
Seguimiento:  Se entrega la versión mas reciente para revisión.  Pendiente, si es el caso, realizar los ajustes a que haya lugar. 
4. Actividad: Gestionar la suscripción del compromiso de cumplir con las políticas de seguridad de la información por parte de los nuevos funcionarios y contratistas del IDEP:
Seguimiento: Se recopilan 18 formatos de compromiso de politicas TIC diligenciados, se actualiza el formato para atender requerimientos de mejora por parte de la auditoria (FT-GT-12-20 Compromiso política tic - V3).
5. Actividad:Seguimiento y reporte  de los indicadores del PSPI del IDEP:
Seguimiento: Se reporta el indicador del PSPI con una  eficacia del 100%.  
6. Actividad: Incluir en los contratos de los sistemas de información la obligación de realizar la documentación Técnica de los cambios implementados en el software donde se incluya: origen del cambio, fecha del cambio, cambio realizado e impacto en las funcionalidades en producción:
Seguimiento:  Los contratos con las empresas Goobi y Soporte Lógico se iniciaron en Marzo de 2021, en ambos contratos se solocaron cláusulas para solicitar el informe y soporte de los cambios que se realizan a los sistemas de información .
Contrato 30 de 2021 con la Empresa Soporte Lógico en las obligaciones especificas 5 y 8.
CONTRATO 36 -2021 con la Empresa Goobi SAS en las obligaciones específicas 6 y 7.
Esta actividad queda cumplida al 100%.
7.  Actividad: Identificar para los sistemas de información  Humano y Gobbi del IDEP  las funcionalidades de:  trazabilidad, auditoría de transacciones o acciones para el registro de eventos de creación, actualización, modificación o borrado de información:
Seguimiento:  La trazabilidad de los dos sistemas fue identificada: para el sistema Goobi se evidencia que existen logs de auditoría los cuales se consultan por base de datos, no existen funcionalidad en el sistema que permita la conuslta de estos. Para el sistema Humano existe una funcionalidad que permite consultar los Logs de auditoría, para lo cual se solicitaron permisos para el rol administrador y se logró conusltar los logs a través del sistema. Esta actividad queda cumplida al 100%.
8. Actividad: Definir los términos de referencia del nuevo portal web, con base en las recomendaciones de MINTIC:
Seguimiento:  Se entrega para firmas la versión final de la ficha técnica, estudios de mercado, estudios de sector y documentos conexos. Se envía la solicitud de cotización.</t>
    </r>
  </si>
  <si>
    <t>\\Apolo\EJECUCION_PLANES\Plan_Operativo_Anual\GT\Plan de Seguridad y Privacidad\Políticas de Seguridad y Privacidad de la Información\COMPROMISOS POLITICAS</t>
  </si>
  <si>
    <t xml:space="preserve">
Información sobre el registro de bases de datos IDEP: http://www.idep.edu.co/sites/default/files/constanciaRegistroBasesdeDatosSIC2021.pdf
Política de Seguridad y Privacidad de la Información
http://www.idep.edu.co/sites/default/files/PO-GT-12-01%20Politica%20seguridad%20privacidad%20info%20V4.pdf
Compromisos de Políticas TIC
\\Apolo\ejecucion_planes\Plan_Acción\Plan_seguridad_información
Secop II contrato 77 de 2021 con la Universidad Nacional de Colombia 
Carpeta Contractual en archivo IDEP</t>
  </si>
  <si>
    <t>Se realizó el seguimiento al plan de mejoramiento el día 6 de diciembre de 2021, donde se reporta la finalización de las activiaddes pendientes. 
Se actualizó la política de Seguridad y Privacidad de la Información a la versión N° 4 del 8 Noviembre y se socializó el 11 de noviembre, via Zoom.
Se actualizaron los registros de base de datos del IDEP en la Superintendencia de Industria y Comercio, esta actividad fue realizada desde el 6 al 13 octubre, depurando la información y actualizando la que fuera necesaria. Los indicadores se actualizarán en la primera semana de Enero de 2022 con corte a 31 de diciembre de 2021. 
Se actualizan los indicadores con fecha de corte a 6 de diciembre de 2021.
Los indicadores se actualizarán en la primera semana de Enero de 2022 con corte a 31 de diciembre de 2021. 
Se continua con la ejecución del contrato 77 de 2021, atendiendo los requerimientos técnicos solicitado por la Universidad Nacional, de tal forma que se puede instalar Moodle. De otra parte se adelanta el proceso de levantamiento de información sobre las arquitectura de información y estructura del portal, web que reposaran en la documentación emitida por la Universidad Nacional, como parte del contrato. Para más información consultar las actas que reposan en el seguimiento del contrato.</t>
  </si>
  <si>
    <t>13. GESTIÓN DEL TALENTO HUMANO</t>
  </si>
  <si>
    <t>Formular y ejecutar el PIC de la vigencia 2021 con relación a los ejes estratégicos de Inducción, reinducción, necesidades de aprendizaje y líneas programáticas.</t>
  </si>
  <si>
    <t>Wilson Farfán -Profesional Especializado Talento Humano</t>
  </si>
  <si>
    <t>Porcentaje avance en el Plan Institucional de Capacitación-PIC</t>
  </si>
  <si>
    <r>
      <rPr>
        <u/>
        <sz val="9"/>
        <color rgb="FF0563C1"/>
        <rFont val="Arial"/>
        <family val="2"/>
      </rPr>
      <t xml:space="preserve">PL-GTH-13-01 Plan Institucional de Capacitación Vigencia 2021
</t>
    </r>
    <r>
      <rPr>
        <u/>
        <sz val="9"/>
        <color rgb="FF1155CC"/>
        <rFont val="Arial"/>
        <family val="2"/>
      </rPr>
      <t>http://www.idep.edu.co/?q=content/gth-13-proceso-de-gesti%C3%B3n-de-talento-humano#overlay-context=</t>
    </r>
  </si>
  <si>
    <t xml:space="preserve">Se formuló y aprobó el Plan Institucional de Capacitación para la vigencia 2021. Se realizaron las acciones de capacitación: Sesión de Inducción Institucional IDEP-04-ene; Manejo de documentos electrónicos dentro del IDEP-22-ene; Sesión de Inducción Institucional IDEP-04-feb; Sesión de Inducción Institucional IDEP-22-feb; Capacitación Comité de convivencia- COPASST-04-mar; Supervisión de contratos y capacitación derecho de petición-15-mar. y Manejo Integral de Residuos sólidos-17-mar.
</t>
  </si>
  <si>
    <r>
      <rPr>
        <sz val="9"/>
        <color rgb="FF000000"/>
        <rFont val="Arial"/>
        <family val="2"/>
      </rPr>
      <t xml:space="preserve">Consolidado de Capacitaciones 2021 FT-GTH-13-54: 
</t>
    </r>
    <r>
      <rPr>
        <u/>
        <sz val="9"/>
        <color rgb="FF1155CC"/>
        <rFont val="Arial"/>
        <family val="2"/>
      </rPr>
      <t>http://www.idep.edu.co/?q=talento-humano</t>
    </r>
  </si>
  <si>
    <r>
      <rPr>
        <sz val="9"/>
        <color theme="1"/>
        <rFont val="Arial"/>
        <family val="2"/>
      </rPr>
      <t xml:space="preserve">Se realizaron las siguientes capacitaciones por categoria del PIC 2021:
</t>
    </r>
    <r>
      <rPr>
        <b/>
        <sz val="9"/>
        <color theme="1"/>
        <rFont val="Arial"/>
        <family val="2"/>
      </rPr>
      <t xml:space="preserve">Inducción: </t>
    </r>
    <r>
      <rPr>
        <sz val="9"/>
        <color theme="1"/>
        <rFont val="Arial"/>
        <family val="2"/>
      </rPr>
      <t xml:space="preserve">modelo Integrado de Planeación y Gestión (8/04/2021) - Inducción SST Contratistas (9/04/2021) -  Liderazgo para equipos Directivos (10/06/2021).
</t>
    </r>
    <r>
      <rPr>
        <b/>
        <sz val="9"/>
        <color theme="1"/>
        <rFont val="Arial"/>
        <family val="2"/>
      </rPr>
      <t xml:space="preserve">Reinducción: </t>
    </r>
    <r>
      <rPr>
        <sz val="9"/>
        <color theme="1"/>
        <rFont val="Arial"/>
        <family val="2"/>
      </rPr>
      <t xml:space="preserve">Cuentas de Cobro y Pagos (12/04/2021) - Reinducción SST Contratistas (11/05/2021) - Capacitación en Manejo de información, Gestión documental y archivo electrónico (13/05/2021)- Promoción del Teletrabajo (20/05/2021) - Reuniones Zoom y Generalidades (28/05/2021) – Política de Integridad del MIPG (10/06/2021) - Supervisión de contratos (15/06/2021) - Sensibilización Ley 1952 de 2019 (25/06/2021).
</t>
    </r>
    <r>
      <rPr>
        <b/>
        <sz val="9"/>
        <color theme="1"/>
        <rFont val="Arial"/>
        <family val="2"/>
      </rPr>
      <t xml:space="preserve">Líneas Programáticas: </t>
    </r>
    <r>
      <rPr>
        <sz val="9"/>
        <color theme="1"/>
        <rFont val="Arial"/>
        <family val="2"/>
      </rPr>
      <t xml:space="preserve">¿Semana Ambiental (1/06/2021) - curso de agricultura urbana (2/06/2021) - curso de agricultura urbana (3/06/2021) - Cómo compostar en casa sin rendirse en el intento? (4/06/2021)
</t>
    </r>
    <r>
      <rPr>
        <b/>
        <sz val="9"/>
        <color theme="1"/>
        <rFont val="Arial"/>
        <family val="2"/>
      </rPr>
      <t>Necesidades Áreas Funcionales:</t>
    </r>
    <r>
      <rPr>
        <sz val="9"/>
        <color theme="1"/>
        <rFont val="Arial"/>
        <family val="2"/>
      </rPr>
      <t xml:space="preserve"> Capacitación en Normas Internacionales de Contabilidad del sector público (13/04/2021) - CURSO: Gestión de Personal (16/04/2021) - Manejo de documentos electrónicos dentro del IDEP (19/04/2021) - Capacitación en conservación visual (23/04/2021) - Círculos de diálogo (29/04/2021) - Capacitación en Preparación para el retiro laboral a prepensionados (4/05/2021) - Formación Riesgo Psicosocial:  Fortalecimiento de equipos (21/05/2021) - Innovación Pública (21/05/2021) - Taller de fortalecimiento familiar y promoción del autocuidado en casa (25/06/2021) - Capacitación para la reinserción Laboral (29/06/2021),
</t>
    </r>
  </si>
  <si>
    <t>Listados de asistencia en los formularios googel de la cuenta thumano@idep.edu.co y el calendario de la misma cuenta institucional. y Consolidado de Capacitaciones 2021 FT-GTH-13-54: 
http://www.idep.edu.co/?q=talento-humano</t>
  </si>
  <si>
    <t>En el tercer trimestre del año 2021 se realizaron las acciones de capacitación deacuardo a las categorias establecidas en PIC_2021: REINDUCCIÓN: Capacitación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NECESIDADES ÁREAS FUNCIONALES: Seguridad y Privacidad de la Información 9/07: Lenguaje Claro en producción de textos 21/07; Activos de Información 23/07; Google apps. 9/08; Sensibilización sobre la donación de sangre 11/08; Capacitación en hábitos de vida saludable 13/08; Capacitación en Seguridad digital 19/08; Buenas Letras - IDEP sesión uno 2/09; Formación Riesgo Psicosocial: Procesos de retroalimentación 10/09; Capacitación sobre autocuidado 24/09; Capacitación en conservación visual 30/09</t>
  </si>
  <si>
    <r>
      <rPr>
        <sz val="9"/>
        <color theme="1"/>
        <rFont val="Arial"/>
        <family val="2"/>
      </rPr>
      <t xml:space="preserve">https://drive.google.com/drive/u/1/folders/1LXzTj_ELeSTomKDI_uk7NvwZDot1YGiD
Consolidado de capacitaciones 2021: </t>
    </r>
    <r>
      <rPr>
        <u/>
        <sz val="9"/>
        <color rgb="FF1155CC"/>
        <rFont val="Arial"/>
        <family val="2"/>
      </rPr>
      <t>http://www.idep.edu.co/?q=talento-humano</t>
    </r>
  </si>
  <si>
    <t>Durante el último trimestre de 2021 se ejecutaron las siguientes actividades en el marco del Plan Institucional de acuerdo a cada categoría así: INDUCCIÓN, Sesión de Inducción Institucional IDEP, 12/11/2021 (1 Funcionario) – REINDUCCIÓN: Capacitación en Código único Disciplinario para empleados públicos, 26/08/2021, 26 Funcionarios y 12 Contratista; Taller - Cuentas de Cobro y Pagos, 13/10/20219 Funcionarios 14 Contratistas; Salarios, Incapacidades y Situaciones Administrativas, 26/10/2021 12 Funcionarios y 7 Contratistas; Contrato de Prestación de Servicios, 27/10/2021, 17 Funcionarios y 5 Contratistas; Instrucciones y Orientaciones para el Cierre de Vigencia 2021, 26/11/2021 8 Funcionarios y Uso de herramientas documentales, 1/12/2021, 25 Funcionarios y 11 Contratistas. LÍNEAS PROGRAMÁTICAS: Módulo de Seguridad Vial, 14/10/20217 Funcionarios y 10 Contratistas; Gimnasia Cerebral Manejo Del Estrés; 30/11/2021, 21 Funcionarios y 14 Contratistas; Puntos Geniales Manejo Del Estrés; 6/12/2021, 15 Funcionarios. y Trabajo En Casa Un Reto Para Las Organizaciones, 13/12/2021, 13 Funcionarios y 7 Contratistas. NECESIDADES ÁREAS FUNCIONALES: Buenas Letras - IDEP sesión 1, 2/09/2021, 12 Funcionarios y 4 Contratistas; Formación Riesgo Psicosocial: Procesos de retroalimentación, 10/09/2021, 12 Funcionarios y 10 Contratistas; Capacitación sobre autocuidado, 24/09/2021, 8 Funcionarios y 15 Contratistas; Capacitación en conservación visual, 30/09/2021, 21 Funcionarios y 14 Contratistas; Seguridad y Privacidad de la Información, 1/10/2021, 15 Funcionarios y 12 Contratistas; Salud mental, 21/10/2021, 13 Funcionarios y 7 Contratistas; Política de Seguridad y Privacidad de la Información, 11/11/2021, 17 Funcionarios y 11 Contratistas; Gestión Integral de Residuos, 12/11/2021, 12 Funcionarios y 7 Contratistas;  Revisión de las mejores prácticas en integridad; 30/11/2021, 3 Funcionarios y Encuentro de Oficinas de Control Disciplinario Interno, 1/12/2021, 1 Funcionario Juan Manuel Ramírez (Jefe Oficina Asesora Jurídica.</t>
  </si>
  <si>
    <t>Formular y ejecutar el Plan de Trabajo Anual de Seguridad y Salud en el Trabajo - SST, el cual aporta a la implementación de la Política de Talento Humano del MIPG.</t>
  </si>
  <si>
    <t>Contratista encargado del SG SST
  SAFYCD</t>
  </si>
  <si>
    <t>Porcentaje de ejecución del Plan de trabajo anual del SST</t>
  </si>
  <si>
    <r>
      <rPr>
        <u/>
        <sz val="9"/>
        <color rgb="FF000000"/>
        <rFont val="Arial"/>
        <family val="2"/>
      </rPr>
      <t xml:space="preserve">Soportes digitales de la subserie Planes de Trabajo Anuales SG SST
Carpeta DRIVE: 
</t>
    </r>
    <r>
      <rPr>
        <u/>
        <sz val="9"/>
        <color rgb="FF1155CC"/>
        <rFont val="Arial"/>
        <family val="2"/>
      </rPr>
      <t>https://drive.google.com/drive/folders/13IJxAYOAw3yIfurd8Fjd8D_BWGm3s4aG?usp=sharing</t>
    </r>
  </si>
  <si>
    <t>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t>
  </si>
  <si>
    <t>Soportes digitales de la subserie Planes de Trabajo Anuales SG SST
Carpeta DRIVE: 
\\Apolo\EJECUCION_PLANES\Plan_Operativo_Anual\GTH</t>
  </si>
  <si>
    <t>Durante el trimestre se ejecutaron las siguientes actividades en el marco del Sistema de Gestión de la Seguridad y Salud en el Trabajo - SG SST: funcionamiento de los Comités paritario en Seguridad y Salud en el Trabajo y de Convivencia Laboral; divulgación de piezas graficas con información de estilos de vida y trabajo saludable y riesgo cardiovascular; elaboración y socialización de infografía sobre desordenes musculoesqueléticos; divulgación de tips de conservación visual; desarrollo de las capacitaciones del PIC 2021 relacionadas con Seguridad y Salud (conservación visual, fortalecimiento de equipos, fortalecimiento familiar y promoción del autocuidado en casa); seguimiento a las condiciones de salud de todo el equipo humano en el marco de la Emergencia Sanitaria por el COVID-19; y medición y análisis de indicadores mínimos del SG SST. Por otro lado, se informa que:   
- Se ejecutó la actividad pendiente del primer trimestre sobre inducción y re inducción de SST, 
- No se identificó la necesidad de formular acciones preventivas, correctivas o de mejora, y 
- No se realizaron inspecciones a instalaciones o puestos de trabajo debido a la modalidad de trabajo en casa
Seguimiento realizado por Francy López el 06/07/21</t>
  </si>
  <si>
    <t>Durante el trimestre se realizaron las siguientes actividades en el marco del Sistema de Gestión de la Seguridad y Salud en el Trabajo - SG SST: se comunicaron a través de correo electrónico la política de seguridad y salud en el trabajo, los objetivos del sistema y las responsabilidades específicas en SST; revisión y actualización del protocolo de bioseguridad, revisión y actualización del normograma, reuniones periódicas de los comités paritario en Seguridad y Salud en el Trabajo y de Convivencia Laboral; ejecución de las capacitaciones del PIC 2021 relacionadas con Seguridad y Salud (prevención de alteraciones del sistema osteomuscular, hábitos de vida saludable, procesos de retroalimentación, autocuidado y conservación visual) y se continuó con el seguimiento a las condiciones de salud de todo el equipo humano en el marco de la pandemia por el COVID-19.</t>
  </si>
  <si>
    <t>Durante el trimestre se ejecutaron las siguientes actividades en el marco del Sistema de Gestión de la Seguridad y Salud en el Trabajo - SG SST: seguimiento a la afiliación a ARL del personal vinculado mediante contrato de prestación de servicios; inclusión de especificaciones de seguridad y salud en el trabajo en las contratación; revisión anual de la política de SST, objetivos del SG SST y responsabilidades específicas en SST, lo cual fue validado por el Comité Institucional de Gestión y Desempeño; vinculación del personal a participar en la identificación de peligros y riegos a través de formulario de Google; remisión de cartilla con información de la inducción y reinducción en SST a todo el personal y aplicación de evaluación de conocimiento; ejecución de actividades de salud mental con el apoyo de compensar (agotamiento laboral, gimnasia cerebral, puntos geniales y el trabajo, un nuevo reto más allá del espacio físico); participación en el simulacro distrital de autoprotección en modalidad de trabajo en casa y presencial; sensibilización sobre gestión de riesgos a través de pieza gráfica de martes saludable; actualización del protocolo general de bioseguridad y emisión de resolución con disposiciones para el retorno seguro a actividades presenciales; divulgación del protocolo de bioseguridad a través del correo electrónico; seguimiento diario a las condiciones de salud del personal; acompañamiento a las actividades presenciales y entrega de kits de bioseguridad; elaboración de presentación de revisión por la dirección y rendición de cuentas del SG SST; funcionamiento de los comités COPASST y CCL; formulación del plan de trabajo anual 2022, aplicación de la autoevaluación del SG SST a través del aplicativo dispuesto por la ARL.</t>
  </si>
  <si>
    <t>Formular y ejecutar el Plan de Bienestar e Incentivos de la vigencia 2021 con relación a las áreas de intervención propuestas para la vigencia (actividades deportivas, recreativas y vacacionales; ii Actividades sociales, artísticas y culturales y iii Promoción y prevención de la salud)</t>
  </si>
  <si>
    <t>Porcentaje avance en el Plan Institucional de Bienestar e incentivos</t>
  </si>
  <si>
    <r>
      <rPr>
        <u/>
        <sz val="9"/>
        <color rgb="FF0563C1"/>
        <rFont val="Arial"/>
        <family val="2"/>
      </rPr>
      <t xml:space="preserve">PL-GTH-13-03 Plan de Bienestar social e incentivos 2021.
</t>
    </r>
    <r>
      <rPr>
        <u/>
        <sz val="9"/>
        <color rgb="FF1155CC"/>
        <rFont val="Arial"/>
        <family val="2"/>
      </rPr>
      <t>http://www.idep.edu.co/?q=content/gth-13-proceso-de-gesti%C3%B3n-de-talento-humano#overlay-context=</t>
    </r>
  </si>
  <si>
    <t>Se formuló y aprobó el Plan de Bienestar social e incentivos 2021 para la vigencia 2021. Se adelantó la contratación de servicios de Bienestar laboral  con la Caja de Compensación COMPENSAR Contrato 038 de 2021.</t>
  </si>
  <si>
    <t xml:space="preserve">Contrato IDEP 038 de 2021, Plataforma SECOP II
https://community.secop.gov.co/Public/Tendering/ContractNoticeManagement/Index?currentLanguage=es-CO&amp;Page=login&amp;Country=CO&amp;SkinName=CCE </t>
  </si>
  <si>
    <t>Como vacaciones Recreativas 2021 se realizó el abono de saldo en tarjeta COMPENSAR para uso de servicios de la caja de compensación, dirigido a los 13 servidores públicos del IDEP con hijos menores de 13 años de edad. El 24 de junio se adelantó una feria de servicios con el objetivo de socializar los programas de la Caja de Compensación dirigidos a los hijos de los trabajadores.
Como reconocimiento a la labor y servicoos prestados en el marco del dia nacional del Servidor Público, se hizo la entrega de bonos de Consumo Creps&amp;Waffles para los 37 servidores publicos del IDEP.</t>
  </si>
  <si>
    <t>Calendarios de correo feria de servicios coopebis 9/09/2021. Resoluciones IDEP de 2021 No: 95; 96; 97; 98; 99; 100; 101; 102; 103; 104; 105; 106; 107; 108; 109 y 110.</t>
  </si>
  <si>
    <t>Se adelantó la feria de servicios de la cooperatriva detrabajadores de Distrito capital Coopebis el 9 de septiembre de 2021. Se formalizó la modalidad de teletrabajo para 15 servidores publicos del IDEP.</t>
  </si>
  <si>
    <t>Contrato 038 de 2021 suscrito con la caja de compensación COMPENSAR Pago No 8 correspondiente al mes de Noviembre
ResoluciónIDEP: 135 de 2021
https://drive.google.com/drive/u/1/folders/17o_M8vpWb2XeAGcd6vVuBpl2cP3FQym-</t>
  </si>
  <si>
    <t xml:space="preserve">Se realizó la entrega de bonos de bienestar laboral vigencia 2021 redimibles en servicios de la caja de compensación COMPENSAR, Se realizó un cargue de créditos en tarjeta compensar como presente navideño para los hijos de los funcionarios con edad inferior a 13 años. Se realizó acción de reconocimiento por cumpleaños para los meses septiembre, octubre noviembre y diciembre. Se agenció reunión de almuerzo institucional como cierre de gestión 2021. Se efectuó la entrega de incentivos institucionales a los mejores servidores de la vigencia 2020-2021  </t>
  </si>
  <si>
    <t>Realizar las gestiones administrativas que permitan la participación del IDEP con la oferta de 4 empleos en vacancia definitiva en la convocatoria distrital 04 de 2021 con la Comisión Nacional del Servicio Civil</t>
  </si>
  <si>
    <t>Porcentaje de avance de la compilación de las necesidades y requerimientos y documento compilatorio</t>
  </si>
  <si>
    <t>https://www.cnsc.gov.co/index.php/1462-a-1492-y-1546-de-2020-distrito-capital-4-normatividad</t>
  </si>
  <si>
    <t>Esta actividad esta programada para el segundo semestre del año,</t>
  </si>
  <si>
    <t>CRP 093 de 2021 - Goobi - Gastos Directos - Solicitudes No. 01-794-2021-000011
Soporte No.Resolución 022 de fecha 26/04/2021</t>
  </si>
  <si>
    <t xml:space="preserve">Se realizó el tramite de pago de los derechos de participación del IDEP en la Convocatoria Distrito Capital 4. </t>
  </si>
  <si>
    <t>https://historico.cnsc.gov.co/index.php/1462-a-1492-y-1546-de-2020-distrito-capital-4-avisos-informativos</t>
  </si>
  <si>
    <t>La Comisión Nacional del Servicio Civil a realizado la aplicación de pruebas a los aspirantes de la convocatoria Distrito 4 y se encuentra en la fase de reclamaciones  para resultados finales, Para el 4 trimestre del año se tiene proyectada la remisión de listas de elegibles con las cuales el IDEP procederá con lo de su competencia.</t>
  </si>
  <si>
    <t>Resoluciones IDEP No. 153 del 16/12/2021; 154del 16/12/2021; 155del 16/12/2021 y 156del 16/12/2021</t>
  </si>
  <si>
    <t>Se formalizaron las resoluciones de nombramiento en periodo de prueba para los cuatro (4) empleos ofertados en el marco del concurso de meritos, Convocatoria Distrito Capital 4</t>
  </si>
  <si>
    <t>14. GESTIÓN FINANCIERA</t>
  </si>
  <si>
    <t>Realizar conciliación mensual entre los dos sistemas de información de presupuesto</t>
  </si>
  <si>
    <t>Paulo Leguizamón Vargas - Profesional Especializado Presupuesto</t>
  </si>
  <si>
    <t>Conciliaciones realizadas</t>
  </si>
  <si>
    <t>Correos enviados a la Subdirección Administrativa, Financiera y de Control Disciplinario relacionados con el resultado de la concilación, desde el usuario Profesional Especializado Presupuesto</t>
  </si>
  <si>
    <t xml:space="preserve">Durante el trimestre objeto de validación se realizarón conciliaciones mensuales entre los sistemas de información Goobi y Bogdata (incluyendo gastos, ingresos, reservas y PAC) detectando e informando vía correo las diferencias que se presentaron para cada cierre, las cuales fueron ajustadas dentro de las gestiones realizadas por los responsables.                                                                                                                                                                                                                                 </t>
  </si>
  <si>
    <t>Se siguen presentando dificultades por falta de informes oficiales en el sistema Bogdata, teniendo en cuenta que se  procede a bajar consultas asociadas a cada informe (gastos, ingresos y reservas), ajustandolas a lo requerido y convirtiendolas a PDF para su formalización y envío, lo cual incrementa el riesgo en la información que se entrega.</t>
  </si>
  <si>
    <t xml:space="preserve">En el segundo trimestre objeto de análisis se realizarón con el apoyo de una funcionaria de la SAFyCD las conciliaciones detalladas para cada rubro del presupuesto, (Presupuesto inicial - modificaciones - presupuesto ajustado - disponibilidades mensuales y acumuladas, compromisos mensuales y acumulados, giros presupuestales mensuales y acumulados y giros de tesorería mensuales y acumulados), informando al Subdirector Administrativo, Financiero y de Control Disciplinario, si dentro de la conciliación se detectaron diferencias y efectuando de ser el caso los ajustes que se requerían dentro del mes objeto de cierre. </t>
  </si>
  <si>
    <t>En el tercer trimestre objeto de análisis se realizarón con el apoyo de una funcionaria de la SAFyCD las conciliaciones detalladas para cada rubro del presupuesto, (Presupuesto inicial - modificaciones - presupuesto ajustado - disponibilidades mensuales y acumuladas, compromisos mensuales y acumulados, giros presupuestales mensuales y acumulados y giros de tesorería mensuales y acumulados), informando al Subdirector Administrativo, Financiero y de Control Disciplinario, si dentro de la conciliación se detectaron diferencias y efectuando de ser el caso los ajustes que se requerían dentro del mes objeto de cierre. Adicionalmente, en el trimestre objeto de análisis no se presentaron diferencias entre la información reportada en los sistemas de la Secretaría Distrital de Hacienda y la entidad.</t>
  </si>
  <si>
    <t>Se siguen presentando dificultades por falta de informes oficiales en el sistema Bogdata, teniendo en cuenta que se procede a bajar consultas asociadas a cada informe (gastos, ingresos y reservas), ajustandolas a lo requerido y convirtiendolas a PDF para su formalización y envío, lo cual incrementa el riesgo en la información que se entrega.</t>
  </si>
  <si>
    <t>Correos enviados a la Subdirección Administrativa, Financiera y de Control Disciplinario relacionados con el resultado de la concilación, desde el usuario Profesional Especializado Presupuesto. Ejecuciones presupuestales remitidas para revisiòn y firma las cuales una vez revisadas y firmadas para su envìo a entes de control y publicadas en la pagina de la entidad</t>
  </si>
  <si>
    <t>La vigencia 2021, culmino con  falta de informes oficiales en el sistema Bogdata. Por lo anterior,  se procede a bajar consultas asociadas a cada informe (gastos, ingresos y reservas), ajustandolas a lo requerido y convirtiendolas a PDF para su formalización y envío, lo cual incrementa el riesgo en la información que se entrega.</t>
  </si>
  <si>
    <t>Coordinar el cierre presupuestal de la vigencia con las áreas tesoral, contable, supervisores de contratos y dependencias responsables de la información presupuestal, teniendo en cuenta que se realiza mes vencido.</t>
  </si>
  <si>
    <t>Porcentaje proceso cierre presupuestal</t>
  </si>
  <si>
    <t>Archivo magnético de cierres presupuestales para cada mes del trimestre objeto de análisis
Carpetas digitales Cierre presupuestal mensualizada _  usuario Profesional Especializado Presupuesto</t>
  </si>
  <si>
    <t>La  gestión de presupuesto durante el primer trimestre se centra en la revisión detallada de ejecuciones de vigencia y reservas como insumo al cierre presupuestal, al igual que  proyección de necesidades que permitan  mediante traslados el contar con recursos necesarios para su ejecución oportuna como parte del cierre presupuestal.</t>
  </si>
  <si>
    <t>La  gestión de presupuesto durante el segundo trimestre se continúa realizando mediante  revisión detallada de ejecuciones de vigencia y reservas como insumo al cierre presupuestal. Una vez efectuado el cierre mensual se remite al Profesional de Talento Humano y Contratista de nómina la situación presupuestal en nómina y aportes, a efectos de verificar el saldo disponible frente a las necesidades que se requieran por estos agregados. Por otra parte, en las reuniones de presupuesto que se programan al interior de la SAFyCD se detalla la situación presupuestal y se socializan alertas que se detectan dentro de la ejecución de los recursos que permitan  mediante traslados el contar con recursos necesarios para su ejecución oportuna como parte del cierre presupuestal.</t>
  </si>
  <si>
    <t>Archivo magnético de cierres presupuestales para cada mes del trimestre objeto de análisis Carpetas digitales Cierre presupuestal mensualizada _  Actas de comité de contratación con la situación presupuestal de la enrtidad, informes socializados en reuniones semanales  de presupuesto  oon la  SAFyCD; usuario Profesional Especializado Presupuesto</t>
  </si>
  <si>
    <t>La gestión de presupuesto durante el tercer trimestre se centro en la revisión y concilación mensual de información en los dos sistemas, informando de manera periódica en reuniones semanales con la SAFyCD y mensuales en comité de contratación de la situación presupuestal, la cual incluye  entre otros: traslados presupuestales en curso, ejecución en compromisos y giros por agregado, CDPs pendientes de comprometer, saldos  detallados por rubro pendientes de ejecutar , estado de reservas de la vigencia anterior. Lo anterior a fin de socializar y dar las alertas oportunas sobre la información presupuestal como parte del cierre de vigencia .</t>
  </si>
  <si>
    <t>Coordinar actividades relacionadas con anteproyecto vigencia 2022</t>
  </si>
  <si>
    <t>Porcentaje anteproyecto de Presupuesto</t>
  </si>
  <si>
    <t>Si bien en el primer trimestre no se contemplan actividades asociadas con esta meta, dado lo cual el porcentaje es 0%, la gestión de presupuesto se  centra en el  analisis del comportamiento de la ejecución en cada rubro a efectos de establecer necesidades requeridas para la vigencia 2022</t>
  </si>
  <si>
    <t>En el segundo trimestre, si bien no se coloco porcentaje de avance por cuanto las actividades asociadas al anteproyecto para la vigencia 2022 se desarrollan en el último semestre, se avanzó en lo concerniente al diligenciamiento del nforme de necesidades en el consolidado de adquisición de bienes y servicios, como insumo al registro de dicha información en el sistema de información de la Secretaría Distrital de Hacienda previo a la mesa d etrabajo. Este informe se actualizará en lo relacionado con ejecución presupuestal con fecha de corte 30 de junio y se remitirá a responsables de ejecución de los recursos en el mes de julio.</t>
  </si>
  <si>
    <t>Archivo magnético anteproyecto de presupuesto vigencia 2022</t>
  </si>
  <si>
    <t>En el tercer trimestre, se iniciaron  actividades asociadas al anteproyecto de presupeusto vigencia 2022, lo anterior en cumplimiento del cronograma establecido en la Ciircular conjunta 00006 de 2021, En ese orden de ideas, a partir de la presente vigencia los informes asociados al anteproyecto deben ser diligenciados y  cargados por parte de la entidad en el sistema de información de la SHD. Por lo anterior, se gestionó los permisos para el cargue de Plantas de Personal al Profesional de Talento Humano apoyando en la revisión, ajustes requeridos por la Dirección Distrital de Presupuesto y validación de dicho informe. Se diligenció y validó en el sistema el detalle del consolidado de adquisición de bienes y servicios vigencias 2020-2021 y 2022 exponiendo en mesas de trabajo con la DDP las necesidades por este agregado vigencia 2022 y ajustando las mismas a lo aprobado en dicha mesa. Finalmente se diligenció y valido el informe relacionado con Plan Financiero vigencia 2022</t>
  </si>
  <si>
    <t>Teniendo en cuenta que este cargue es nuevo para las entidades y que, para el consolidado de adquisición de bienes y servicios se requirió de una actividad adicional que consisitío en la selección de rubros de acuerdo con el Plan de Cuentas de la Contraloría General, lo cual implicó en algunos casos la consulta en mesa de ayuda de algunos rubros que no estaban identificados de manera clara en dicho plan de cuentas, para lo cual, los consultores de mesa indicaron los rubros que reemplazaban los que no se encontraron. Por lo anterior, se esta a la espera de la cuota de gasto aprobada a la entidad a efectos de revisar de manera detallada la consistencia y pertinencia de dichos rubros con respecto a la ejecucón del presupuesto, o en su defecto, consultar con la Dirección Distrital de Presupuesto el  procedimiento a seguir.</t>
  </si>
  <si>
    <t>Archivo magnético anteproyecto de presupuesto vigencia 2022,  cuota de gasto remitida por la Secretarìa Distrital de Hacienda , Resoluciòn 006 de 2021 aprobaciòn del anteproyecto de Presupuesto por Parte del Consejo Directivo y  radicación soportes  a la Dirección Distrital de Presupuesto</t>
  </si>
  <si>
    <t>Realizar conciliación mensual de la información financiera entre Tesorería, Presupuesto y Contabilidad. Teniendo en cuenta que estas conciliaciones se realizan mes vencido.</t>
  </si>
  <si>
    <t>Oswaldo Gómez Lozano - Profesional Especializado Contabilidad 
  Paulo Leguizamón Vargas - Profesional Especializado Presupuesto
  Tesorero(a) General</t>
  </si>
  <si>
    <t>Están en proceso de firmas los formatos de conciliación del segundo trimestre de 2021 por parte de las áreas que intervienen en el proceso conciliatorio</t>
  </si>
  <si>
    <t>Debido a la migración a la nueva plataforma de la Secretaría de Hacienda Distrital (BOGDATA), se ha dificultado la conciliación de la información debido a que los reportes no son de fácil interpretación. Toda véz que ya no son enviados los libros auxiliares de contabilildad.</t>
  </si>
  <si>
    <t xml:space="preserve">Conciliaciones mensuales entre áreas Presupuesto - Tesorería y Contabilidad, respecto de los ingresos provenientes de la Secretaría de Hacienda Distrital, en la ejecución de recursos a través de la Cuenta Unica Distrital - CUD
En el archivo de gestión de la Subdirección Admnistrativa, Financiera y de Control Disciplinario, se encuentran a disposición las hojas mensuales con la información de transferencias de los recursos recibidos </t>
  </si>
  <si>
    <t>Cumplimiento con el proceso de conciliación mensual de la información financiera, así como con la Secretaría de Hacienda Distrital - Dirección Distrital de Contabilidad</t>
  </si>
  <si>
    <t>Realizar la publicación trimestral de los estados contables de la entidad en página web y de manera anual en la cartelera de la entidad. Teniendo en cuenta que estos estados contables se realizan trimestre anterior.</t>
  </si>
  <si>
    <t>Oswaldo Gómez Lozano - Profesional Especializado Contabilidad</t>
  </si>
  <si>
    <t>Estados contables publicados</t>
  </si>
  <si>
    <t>Cumplimiento con la normatividad contable emitida por la Contaduría General de la Nación y Dirección Distrital de Contabilidad de la Secretaría de Hacienda Distrital - SHD</t>
  </si>
  <si>
    <t>Cumplimiento con la normatividad contable emitida por la Contaduría General de la Nación y Dirección Distrital de Contabilidad de la Secretaría de Hacienda Distrital - SHD. Se reportan y publican en la página web institucional los es estados financieros del segundo trimestre y los mensuales del mismo período</t>
  </si>
  <si>
    <t xml:space="preserve">Página web Institucional: http://www.idep.edu.co/?q=content/estados-contables-mensuales-2021
</t>
  </si>
  <si>
    <t>Realizar conciliaciones bancarias mensualmente. Teniendo en cuenta que estas conciliaciones se realizan mes vencido.</t>
  </si>
  <si>
    <t>Oswaldo Gómez Lozano - Profesional Especializado Contabilidad 
  Tesorero(a) General</t>
  </si>
  <si>
    <t>En el archivo de gestión de la Subdirección Admnistrativa, Financiera y de Control Disciplinario, se encuentran a disposición los archivos electrónicos de la información correspondiente a las conciliaciones bancarias con sus correspondientes extractos bancarios y libros auxiliares soporte.</t>
  </si>
  <si>
    <t>Se han mantenido depuradas las conciliaciones bancarias, sin partidas conciliatorias superiores a 30 días, dando cumplimiento a lo establecido en el procedimiento PRO-GF-14-06 Conciliaciones bancarias y contables</t>
  </si>
  <si>
    <t>Desde la Tesorería del IDEP para el segundo trimestre se ha enviado la información oportuna de acuerdo con el procedimiento, no se cuenta con partidas conciliatorias en bancos superiores a 30 días. Lo anterior dando cumplimiento a lo establecido en el procedimiento PRO-GF-14-06 Conciliaciones bancarias y contables</t>
  </si>
  <si>
    <t>15. CONTROL INTERNO DISCIPLINARIO</t>
  </si>
  <si>
    <t>Adelantar campañas y/o sensibilizaciones relacionadas con el control interno disciplinario preventivo en el cumplimiento de los deberes y obligaciones de los funcionarios del IDEP en procura de salvaguardar el patrimonio institucional</t>
  </si>
  <si>
    <t>Contratista Control Interno Disciplinario de la Subdirección Administrativa, Financiera y de Control Disciplinario</t>
  </si>
  <si>
    <t>Porcentaje campañas y/o sensibilizaciones realizadas</t>
  </si>
  <si>
    <t>Listado de asistencia del 15 de marzo de 2021 formulario google que reposa en el usuario de talento humano</t>
  </si>
  <si>
    <t>Se socializó a los funcionarios y contratista del instituto los tiempos y requisitos de respuesta de los diferentes tipos de derechos de petición y así contribuir para que se responda a tiempo los mismos.</t>
  </si>
  <si>
    <t>Listado de asistencia del 15 de junio de 2021 formulario google que reposa en el usuario de talento humano
http://www.idep.edu.co/?q=talento-humano</t>
  </si>
  <si>
    <t>Se socializaron a los funcionarios y contratistas los cambios impuestos al régimen disciplinario por la Ley 1952 de 2019</t>
  </si>
  <si>
    <t xml:space="preserve">Listado de asustencia de capacitación 24 de agosto </t>
  </si>
  <si>
    <t xml:space="preserve">Se socializaron a los funcionarios y contratistas los cambios impuestos al régimen disciplinario por la Ley 2094 de 2021. </t>
  </si>
  <si>
    <t>Lista de asistencia a capacitación del 27 de octubre de 2021</t>
  </si>
  <si>
    <t xml:space="preserve">El 27 de octubre de 2021 se llevó a cabo capacitación sobre qué constituye y cuáles son las fuentes de las faltas disciplinarias. Se llevó a cabo en conjunto con capacitación sobre supervisión de contratos organizada por la Oficina Asesora Jurídica. </t>
  </si>
  <si>
    <t>16. EVALUACIÓN Y CONTROL</t>
  </si>
  <si>
    <t>Ejecutar el Plan Anual de Auditoría de la Oficina de Control Interno.</t>
  </si>
  <si>
    <t>Oficina de Control Interno</t>
  </si>
  <si>
    <t>Porcentaje</t>
  </si>
  <si>
    <r>
      <rPr>
        <sz val="9"/>
        <color rgb="FF000000"/>
        <rFont val="Arial"/>
        <family val="2"/>
      </rPr>
      <t xml:space="preserve">Control_Interno\\Apolo):(O:)Año 2021
</t>
    </r>
    <r>
      <rPr>
        <u/>
        <sz val="9"/>
        <color rgb="FF1155CC"/>
        <rFont val="Arial"/>
        <family val="2"/>
      </rPr>
      <t>http://www.idep.edu.co/?q=content/auditor%C3%ADas-internas
http://www.idep.edu.co/?q=content/indicadores-de-gesti%C3%B3n</t>
    </r>
  </si>
  <si>
    <t>Para el primer trimestre de 2021 se programó un total de 18 actividades de las cuales se dio cumplimiento a 16 así: 
Se presentó informes de austeridad en el gasto correspondiente al IV trimestre y al consolidado anual para la presentación de la cuenta anual, informe ejecutivo anual de la OCI, reporte en el FURAG, informe de derechos de autor, informe pormenorizado del sistema de control Interno, informe control interno contable, informe de evaluación por dependencias, informe de seguimiento al plan de mejoramiento institucional y por procesos. Adicionalmente se realizó el reporte de la gestión de la OCI en las diferentes herramientas de planeación, se realizó el comité de coordinación de control interno donde se presentó y aprobó por parte de los miembros del comité el PAA para la vigencia 2021; se participo en todos los diferentes comités de la Entidad y se realizó el acompañamiento para dar respuesta a los diferentes requerimientos de la Contraloría de Bogotá, así como en la respuesta al informe preliminar de auditoria y a la formulación del Plan de Mejoramiento.</t>
  </si>
  <si>
    <t xml:space="preserve">De acuerdo a la programación inicial quedo pendiente de radicar el informe de seguimiento a peticiones, quejas y reclamos y seguimiento al SUIT.  Lo anterior obedece a que durante el primer trimestre la Contraloria de Bogotá realizó visita de auditoria de regularidad  y se atendió 17 requerimientos del Ente de Control así como la respuesta del informe preliminar de auditoria y la formulación del plan de mejoramiento. </t>
  </si>
  <si>
    <t xml:space="preserve">
Informe radicado No.  00106-817-000707
http://www.idep.edu.co/?q=node/32
Informe radicado No.  00106-817-000707
Informe radicado No. 00106-816-000452
Informe Radicado No. 00106-817-000643 
Informe con radicado No. 00106-816-000516
Informe radicado No. 00106-817-000536 
Informe Radicado No. 00106-817-000773
Reporte de cuentas mensuales presentqadas en SIVICOF de marzo a mayo.
http://www.idep.edu.co/?q=content/indicadores-de-gesti%C3%B3n</t>
  </si>
  <si>
    <t xml:space="preserve">Primer Trimestre:Para el primer trimestre de 2021 se programó un total de 18 actividades de las cuales se dio cumplimiento a 16 así: Se presentó informes de austeridad en el gasto correspondiente al IV trimestre y al consolidado anual para la presentación de la cuenta anual, informe ejecutivo anual de la OCI, reporte en el FURAG, informe de derechos de autor, informe pormenorizado del sistema de control Interno, informe control interno contable, informe de evaluación por dependencias, informe de seguimiento al plan de mejoramiento institucional y por procesos. Adicionalmente se realizó el reporte de la gestión de la OCI en las diferentes herramientas de planeación, se realizó el comité de coordinación de control interno donde se presentó y aprobó por parte de los miembros del comité el PAA para la vigencia 2021; se participo en todos los diferentes comités de la Entidad y se realizó el acompañamiento para dar respuesta a los diferentes requerimientos de la Contraloría de Bogotá, así como en la respuesta al informe preliminar de auditoria y a la formulación del Plan de Mejoramiento.
Segundo trimestre: Para el segundo trimestre de 2021 se programó un total de 15 actividades de las cuales se dio cumplimiento a 17 así:  Se presentó informes de austeridad en el gasto correspondiente al I  trimestre, informe de sostenbilidad contable, informe de seguimiento a la gestión del riesgo, informe de la directiva 003, se reporto los dos informes pendientes del primer trimestre (PQRS y SIDEAP) Adicionalmente se realizó el reporte de la gestión de la OCI en las diferentes herramientas de planeación, se realizó el comité de coordinación de control interno donde se presentó los resultados de los informes y seguimientos adelantados: se participo en todos en mesas de trabajo con la OAP y los demás procesos con el fin de fortalecer los instrumentos de gestión de la Entidad.
</t>
  </si>
  <si>
    <r>
      <rPr>
        <u/>
        <sz val="9"/>
        <color rgb="FF000000"/>
        <rFont val="Arial"/>
        <family val="2"/>
      </rPr>
      <t xml:space="preserve">Control_Interno\\Apolo):(O:)Año 2021
</t>
    </r>
    <r>
      <rPr>
        <u/>
        <sz val="9"/>
        <color rgb="FF1155CC"/>
        <rFont val="Arial"/>
        <family val="2"/>
      </rPr>
      <t xml:space="preserve">http://www.idep.edu.co/?q=content/auditor%C3%ADas-internas
http://www.idep.edu.co/?q=content/indicadores-de-gesti%C3%B3n
</t>
    </r>
    <r>
      <rPr>
        <sz val="9"/>
        <color rgb="FF000000"/>
        <rFont val="Arial"/>
        <family val="2"/>
      </rPr>
      <t>Los soportes fueron reportados en el drive de la OAP dispuesto para tal fin.</t>
    </r>
  </si>
  <si>
    <r>
      <rPr>
        <sz val="9"/>
        <color rgb="FF000000"/>
        <rFont val="Arial"/>
        <family val="2"/>
      </rPr>
      <t xml:space="preserve">Para el tercer trimestre se programó un total de 17 actividades a las cuales se les dio cumplimiento en un 100% así:
1. Auditoria a recursos fisicos:  Informe Final 1074.
2. Auditoria al proceso de grupos de investigación Requerimiento Consejo Directivo.  En ejecución.
3. Realizar el seguimiento a la gestión de los riesgos:  Realizar el seguimiento a la gestión de los riesgos.  Publicado en: http://www.idep.edu.co/?q=content/mapa-de-riesgos-por-proceso
4. Informe de seguimiento al Plan Anticorrupción y de Atención a la Ciudadanía PAAC:  Informe Rad. 1265 16092021, publicado en http://www.idep.edu.co/?q=node/32 a 30 de agosto de 2021.
5. Informe Pormenorizado de Control Interno:  Informe Rad. 1042 04082021y publicado en  http://www.idep.edu.co/?q=node/40
6. Informe de seguimiento a las medidas de Austeridad del Gasto.  Informe con radicado No. 00106-816-000516 http://www.idep.edu.co/?q=content/auditor%C3%ADas-internas
7. Informes periódicos sobre la gestión de la Oficina y el proceso de Evaluación y Seguimiento de acuerdo a los lineamientos de planificación de la entidad (Informe de Gestión, indicadores, plan operativo anual,  seguimiento de riesgos del proceso):  Reporte realizado en el drive de la OAP.
8. Elaboración, presentación, actualización y seguimiento del Plan Anual de Auditoría vigencia 2021:  Se realizó comité de control interno el día 30 de agosto de 2021, donde se socializo los resultados de la gestión y cumplimiento del PAA por parte de la OCI.
9. Elaboración y presentación del informe de la actividad de auditoría interna:  Informe Rad. 1064 11082021 y publicado en Informe Rad. 1064 11082021.
10. Realizar la Secretaría Técnica del Comité Institucional de Coordinación de Control Interno:  Se realizó comité de control interno el día 30 de agosto de 2021, donde se socializo los resultados de la gestión y cumplimiento del PAA por parte de la OCI acta No. 003 de 2021.
11. Tres (3) seguimiento a la Rendición de la Cuenta a la Contraloría de Bogotá D.C. - SIVICOF:  Se presentó la cuenta mensual correspondiente al periodo de junio, julio y agosto.
12. Participación mensual (3)  en diferentes comités de la Entidad. La OCI participa en el Comité Institucional de Gestión y Desempeño, comités de contratación, conciliación y comité de sostenibilidad contable.  Actas que reposan en cada dependencia. 
13. Informe de seguimiento a metas Plan Distrital de Desarrollo:  Informe No. Rad. 1078 13082021
14.  Informe Pormenorizado de Control Interno:  Informe Rad. 1042 04082021  </t>
    </r>
    <r>
      <rPr>
        <u/>
        <sz val="9"/>
        <color rgb="FF1155CC"/>
        <rFont val="Arial"/>
        <family val="2"/>
      </rPr>
      <t>http://www.idep.edu.co/?q=node/40</t>
    </r>
    <r>
      <rPr>
        <sz val="9"/>
        <color rgb="FF000000"/>
        <rFont val="Arial"/>
        <family val="2"/>
      </rPr>
      <t xml:space="preserve">.
De otra parte se realizó el acompañamiento para dar respuesta a los diferentes requerimientos de la Veeduría Distrital, el Archivo General de la Nación y se acompaño a la visita de seguimiento por parte del Archivo de Bogotá, adicionalmente se acompaña todas las solicitudes presentadas por las diferentes areas para los seguimientos de plan de mejoramiento, mapas de riesgos, activos de información entre otras.  
</t>
    </r>
  </si>
  <si>
    <t>Por solicitud del consejo directivo se inicio de manera prioritaria la auditoria a grupos de investigación, por lo tanto algunas actividades fueron reprogramadas para los meses de noviembre y diciembre.</t>
  </si>
  <si>
    <t>Para la estrategia articulada de promoción y apoyo a colectivos, redes, y docentes investigadores e innovadores de los colegios públicos de Bogotá se cumplió la etapa contractual (0.05). Para el Programa de apoyo a docentes investigadores e innovadores (0.24) se conformó el repositorio de RCM y SEI para acceder al histórico de encuentros, acciones y publicaciones desarrolladas desde la SED y el IDEP. Se apoyaron los eventos solicitados y se seleccionaron 50 RCM y SE para la entrega de INCENTIVAS. Se llevó a cabo de forma virtual y presencial el III Encuentro de Semilleros Escolares de Investigación y el IV EnRedAndo. En el Programa profes en acción 2021 (0.23). Se terminó la formación gamificada, de lo cual se reportaron los 50 beneficiarios que reciben como incentiva un kit de producción audiovisual y se realizó la escritura de un artículo de investigación que sistematiza el proceso realizado en Profes en acción. Para el Premio a la Investigación e Innovación Educativa 2021 (0.22), se realizó la premiación de los 10 ganadores de la XV versión, en sus dos modalidades. Se realizaron las 2 cartillas que dan cuenta de los trabajos de los de los finalistas y el libro alusivo a los 15 años. Para el programa INCENTIVA (0.2) se realizó la publicación de las 10 tesis con distinción meritoria de la serie Maestros y Maestras 10. Se realizó la entrega de los docentes beneficiarios de las INCENTIVAS propuestas de los tres programas seleccionados (Profes en Acciones, RCM-SEI y Maestros que Inspiran).  En Escuelas Innobog (0.05) se avanzó en la fase II, con la participación de 41 IED, donde se realizó el encuentro de apertura, tres sesiones, donde se establecieron los temas de identidad del nodo, roles, responsabilidades y criterios para la visibilización de experiencias de innovación, construcción del plan pedagógico, con cada uno de los 4 nodos, un evento de visibilización: “EXPERIENCIAS QUE INSPIRAN” y el evento de cierre donde se presentó el balance 2021 y proyección 2022.</t>
  </si>
  <si>
    <t>Debido a que el convenio 2797407 de 2021 estaba programado para 6 meses y se ejecutó en 3 meses, por retrasos en su firma se pagaron menos honorarios cuyo remanentes la SED solicitó se utilizaran en atender más maestros en el 2022, correspondientes a la meta del 2021 y se realizó la convocatoria de saberes pedagógicos a la cual se postularon 30 maestros cuyos productos fueron aprobados, sin embargo por las restricciones de tiempo, la producción de los mismos se hará en 2022</t>
  </si>
  <si>
    <t>1 Tabla ajustada para Convalidar
Comunicación al Consejo Distrital de Archivos para aprobación de las TRD</t>
  </si>
  <si>
    <r>
      <t xml:space="preserve"> </t>
    </r>
    <r>
      <rPr>
        <b/>
        <sz val="9"/>
        <color theme="1"/>
        <rFont val="Arial"/>
        <family val="2"/>
      </rPr>
      <t xml:space="preserve"> TERCER TRIMESTRE: </t>
    </r>
    <r>
      <rPr>
        <sz val="9"/>
        <color theme="1"/>
        <rFont val="Arial"/>
        <family val="2"/>
      </rPr>
      <t xml:space="preserve">
El grupo de trabajo de gestión tecnóloga se reúne las siguientes fechas(5 12 19 26 de julio. 29 16 23 30 agosto 6 13 septiembre) para trabajar en el plan de mejoramiento y demás actividades administrativas transversales a los diferentes planes definidos en el IDEP. El detalle de las actividades se encuentra dilienciado en el plan en el Drive.
Se entrega la politica actulizada el dia 29 de septiembre de 2021 para validación y publicación. 
Al 30 de septiembre de 2021 se encuentran diligenciadas y firmadas por parte de contratistas (que tienen cuenta de correo Institucional o Acceso a la VPN )y funcionarios el formato correspondiente a las políticas TIC. En la ruta se encuentran 64 formatos debidamente diligenciados y firmados. 
Se identificaron las Bases de Datos del IDEP y  se entergaron el 13 de septiembre de de 2021 
Se elaboraron los términos de referencia de la plataforma digital, que incluyen el nuevo portal web, los cuales incluyen como exigencia toda la variante y dinámica normatividad emanada por el gobierno distrital y nacional a este respecto a la fecha de elaboración de los términos, con el fin de disminuir la corrupción, aumentando la transparencia y acceso a la información, lo que esperamos motive la participación (aunque las noticas generen lo contrario). Este proceso derivó en el proceso contractual No. 77 de 2021 con la Universidad Nacional, que se llevará en dos Fases, siendo la primera el levantamiento de información para la elaboración del Portal Web Institucional y la implementación de la plataforma LMS Moodle. 
actividad queda completada con la suscripción del contrato mencionado anteriomente, con la Universidad Nacional de Colombia el cual tiene de manifiesto el complimiento de la normatividad exigida para tal fin. completada 100%.
  TERCER TRIMESTRE 13/09/2021: 
El grupo de trabajo de gestión tecnóloga se reúne las siguientes fechas(5 12 19 26 de julio. 29 16 23 30 agosto 6 13 septiembre) para trabajar en el plan de mejoramiento y demás actividades administrativas transversales a los diferentes planes definidos en el IDEP. El detalle de las actividades se encuentra dilienciado en el plan en el Drive.
Se entrega la politica actulizada el dia 29 de septiembre de 2021 para validación y publicación. 
Al 30 de septiembre de 2021 se encuentran diligenciadas y firmadas por parte de contratistas (que tienen cuenta de correo Institucional o Acceso a la VPN )y funcionarios el formato correspondiente a las políticas TIC. En la ruta se encuentran 64 formatos debidamente diligenciados y firmados. 
Se icdentificaron las Bases de Datos del IDEP y  se entergaron el 13 de septiembre de de 2021 
Se definieron los términos de refrencia del nuevo portal web, con base en las recomendaciones de MINTIC, la
actividad queda completada con la suscripcion del contrato 77 de 2021 con la Universidad Nacional de Colombia. completada 100%.</t>
    </r>
  </si>
  <si>
    <t>Se efectuó la publicación oportuna de los estados financieros anuales 2020 y de los estados financieros mensuales de enero a noviembre de 2021, a través del siguiente link: http://www.idep.edu.co/?q=content/estados-contables-mensuales-2021
Respecto del reporte trimestral a la Contaduría General de la Nación se presentaron oportunamente los cuatro últimos trimestres, el último reportados corresponde al trimestre julio-septiembre de 2021, como consta en el siguiente link: http://www.idep.edu.co/?q=content/estados-contables-trimestrales-2021</t>
  </si>
  <si>
    <t>Dificultades en el proceso de recepción y consolidación de la información</t>
  </si>
  <si>
    <t>Se efectuó la publicación oportuna de los estados financieros del tercer trimestre de 2021, según el siguiente link: http://www.idep.edu.co/?q=content/estados-contables-tercer-trimestre-2021
Adicionalmente se publicaron los estados financieros mensuales de enero a noviembre a través de la página web institucional, según el siguiente link: http://www.idep.edu.co/?q=content/estados-contables-mensuales-2021</t>
  </si>
  <si>
    <t>Cumplimiento con la normatividad contable emitida por la Contaduría General de la Nación y Dirección Distrital de Contabilidad de la Secretaría de Hacienda Distrital - SHD. Se reportan los estados financieros del trimestre anterior (julio-septiembre).</t>
  </si>
  <si>
    <t>Se efectuó la publicación oportuna de los estados financieros del tercer trimestre de 2021, según el siguiente link: http://www.idep.edu.co/?q=content/estados-contables-tercer-trimestre-2021, y de los estados financieros mensuales de enero a noviembre, a través del siguiente link: http://www.idep.edu.co/?q=content/estados-contables-2021</t>
  </si>
  <si>
    <t>Cumplimiento al reporte oportuno de los estados financieros mensuales del Instituto a través de la página web Institucional.</t>
  </si>
  <si>
    <t>La gestión de presupuesto durante el cuarto trimestre se centro en la revisión y concilación mensual de información en los dos sistemas, informando de manera periódica en reuniones semanales con la SAFyCD y mensuales en comité de contratación de la situación presupuestal, la cual incluye  entre otros: traslados presupuestales en curso, ejecución en compromisos y giros por agregado, CDPs pendientes de comprometer, saldos  detallados por rubro pendientes de ejecutar , estado de reservas de la vigencia anterior. Lo anterior a fin de socializar y dar las alertas oportunas sobre la información presupuestal como parte del cierre de vigencia.  Con el cierre de vigencia se realizó la conciliación del mes de diciembre entre los sistemas de información Goobi y Bogdata y se generarón los informes de  (Ejecuciòn de gastos, constituciòn reservas presupuestales, cuentas por pagar) y conciliaciòn de los mismos en los dos sistemas de informaciòn como actividades requeridas dentro del cierre presupuestal de la presente vigencia. Resultado de lo anterior, se precisa que no se generaron diferencias en los diferentes informes con excepción de la diferencia presentada en giros tesorales y cuentas por pagar que se refleja en la ejecución de gastos por valor de $540.000, que corresponde a legalización del anticipo de caja menor, el cual se realizó de acuerdo con  instrucciones dadas en mesa de ayuda con la SHD. Para lo anterior, se generó ticket ante la Secretaría Distrital de Hacienda para solicitar la revisión teniendo en cuenta que si bien, no afecta la integridad de la información reportada como cuentas por pagar se requiere revisión y solución a esta diferencia.</t>
  </si>
  <si>
    <t>La gestión de presupuesto durante el cuarto trimestre se centro en la revisión y concilación mensual de información en los dos sistemas, informando de manera periódica en reuniones semanales con la SAFyCD y mensuales en comité de contratación de la situación presupuestal, la cual incluye  entre otros: traslados presupuestales , ejecución en compromisos y giros por agregado, CDPs pendientes de comprometer, saldos  detallados por rubro pendientes de ejecutar , estado de reservas de la vigencia anterior. Lo anterior a fin de socializar y dar las alertas oportunas sobre la información presupuestal como parte del cierre de vigencia . Para tal fin, se tramitó y socializó la Circular 009 de 2021, relacionada con gestiones  y fechas limite requeridas para le tramite oportuno de actividades asociadas con el cierre y se realizaron de manera oportuna las actividades asociadas al cierre presupuestal como son; ejecución de gastos, ingresos y reservas conciliada en los dos sistemas de información, generación, conciliación y aprobación de reservas presupuestales y cuentas por pagar las cuales quedaron conciliadas salvo  con la diferencia presentada  en giros tesorales y cuentas por pagar que se refleja en la ejecución de gastos por valor de $540.000, que corresponde a legalización del anticipo de caja menor, el cual se realizó de acuerdo con  instrucciones dadas en mesa de ayuda con la SHD. Para lo anterior, se generó ticket ante la Secretaría Distrital de Hacienda para solicitar la revisión teniendo en cuenta que si bien, no afecta la integridad de la información reportada como cuentas por pagar se requiere revisión y solución a esta diferencia.</t>
  </si>
  <si>
    <t xml:space="preserve">En el ultimo trimestre se recibió por parte de la Dirección Distrital de Presupuesto la cuota global de gasto aprobada para la entidad. Se expidió por parte del consejo directivo del IDEP la resolución 006 de 2021 " “Por la cual se aprueba el Anteproyecto de Presupuesto de Rentas e Ingresos y de Gastos e Inversiones del Instituto para la Investigación Educativa y el Desarrollo Pedagógico – IDEP para la vigencia fiscal de 2022”", adicionalmente se radicaron los respectivos soportes de acuerdo con los lineamientos establecidos por la Dirección Distrital de Presupuesto. Finalmente, se recibió con fecha 24 de diciembre decreto 540 de 2021, que legaliza el presupuesto aprobado a la entidad para la vigencia 2022. </t>
  </si>
  <si>
    <t>Teniendo en cuenta que este cargue es nuevo para las entidades y que, para el consolidado de adquisición de bienes y servicios se requirió de una actividad adicional que consisitío en la selección de rubros de acuerdo con el Plan de Cuentas de la Contraloría General. Se requerirá de tramitar traslados presupuestales que permitan ajustar el presupuesto de acuerdo con los nuevos rubros creados, actividad que se realizará durante la vigencia 2022 y permitirá ajustar el presupuesto en el agregado de adquisición de bienes y servicios acorde con las necesidades de la entidad</t>
  </si>
  <si>
    <t>Conciliaciones mensuales entre áreas Presupuesto - Tesorería y Contabilidad, respecto de los ingresos provenientes de la Secretaría de Hacienda Distrital, en la ejecución de recursos a través de la Cuenta Unica Distrital - CUD.
En el archivo de gestión de la Subdirección Admnistrativa, Financiera y de Control Disciplinario, se encuentran a disposición las hojas mensuales con la información de transferencias de los recursos recibidos de la Secretaría de Hacienda</t>
  </si>
  <si>
    <t xml:space="preserve">Conciliaciones mensuales entre áreas Presupuesto - Tesorería y Contabilidad, respecto de los ingresos provenientes de la Secretaría de Hacienda Distrital, en la ejecución de recursos a través de la Cuenta Unica Distrital - CUD
</t>
  </si>
  <si>
    <t>Entre contabilidad, Presupuesto y Tesorería no hay diferencias. A la fecha de realización de esta evaluación solamente se encuentra pendiente la conciliación del mes de diciembre de 2021, que está en curso de cierre.</t>
  </si>
  <si>
    <t>Desde la tesorería del IDEP para el tercer trimestre se ha enviado la información oportuna de acuerdo con el procedimiento, no se cuentan con partidas en bancos superiores a 30 días. Lo anterior dando cumplimiento a lo establecido en el procedimiento PRO-GF-14-06 Conciliaciones bancarias y contables</t>
  </si>
  <si>
    <t>Desde la Tesorería del IDEP para el tercer trimestre se ha enviado la información oportuna de acuerdo con el procedimiento, no se cuenta con partidas conciliatorias en bancos superiores a 30 días. Lo anterior dando cumplimiento a lo establecido en el procedimiento PRO-GF-14-06 Conciliaciones bancarias y contables</t>
  </si>
  <si>
    <t>Reporta Viviana Monroy -15/12/2021: Se realizó presentación en Comité Institucional de gestión y desempeño de los indicadores de los 14 procesos con corte 30 de septiembre de 2021. 
Se realizó la consolidación de los indicadores cuarto trimestre, se observa que el indicador que quedó por debajo de la meta es uno asociado al proceso Investigación y Desarrollo Pedagócico</t>
  </si>
  <si>
    <r>
      <t>El indicador</t>
    </r>
    <r>
      <rPr>
        <i/>
        <sz val="9"/>
        <color theme="1"/>
        <rFont val="Arial"/>
        <family val="2"/>
      </rPr>
      <t xml:space="preserve"> "Avance en la estrategia de promoción y apoyo a colectivos, redes, y docentes investigadores e innovadores de los colegios públicos de Bogotá" cumplió con el 99% de su ejecución dado </t>
    </r>
    <r>
      <rPr>
        <sz val="9"/>
        <color theme="1"/>
        <rFont val="Arial"/>
        <family val="2"/>
      </rPr>
      <t>que el convenio 2797407 de 2021 estaba programado para 6 meses y se ejecutó en 3 meses, por retrasos en su firma se pagaron menos honorarios cuyo remanentes la SED solicitó se utilizaran en atender más maestros en el 2022, correspondientes a la meta del 2021 y se realizó la convocatoria de saberes pedagógicos a la cual se postularon 30 maestros cuyos productos fueron aprobados, sin embargo por las restricciones de tiempo, la producción de los mismos se hará en 2022</t>
    </r>
  </si>
  <si>
    <t>Reporta Viviana Monroy - 15/12/2021: Se realizó presentación en Comité Institucional de gestión y desempeño del plan de mejoramiento con corte 30 de septiembre de 2021 de los 7 procesos que tienen a cargo acciones de mejora por cumplir. Se solicita a la OCI cerrar las acciones de mejora abiertas con cumplimiento de acciones y se evidencia que de las acciones formuladas solamente queda una pendiente en el proceso de Gestión del Talento Humano</t>
  </si>
  <si>
    <t xml:space="preserve">Reporta Viviana Monroy - 15/15/2021: Se realizó presentación en Comité Institucional de gestión y desempeño del plan operativo anual a cargo de los 14 procesos de la entidad con corte 30 de septiembre de 2021. 
Se realiza consolidación del POA con corte 31 de diciembre, el balance del POA es cumplimiento del 100% o 117% de 13 procesos excepto Investigación y Desarrollo Pedagógico teniendo en cuenta que quedaron reservas pendientes por ejecutar asociadas al cumplimiento de la meta Implementar 1 estrategia articulada de promoción y apoyo a colectivos, redes, y docentes investigadores e innovadores de los colegios públicos de Bogotá </t>
  </si>
  <si>
    <t>Reporta Viviana Monroy - 15/12/2021: Se realizó presentación en Comité Institucional de gestión y desempeño del estado de avance del plan de acción formulado de las políticas del Modelo Integrado de Planeación y GestiónMIPG
En la consolidación del plan de acción formulado de las políticas del Modelo Integrado de Planeación y Gestión – MIPG, de acuerdo con el alcance definido para la vigencia 2021, se identificó un cumplimiento del 100%</t>
  </si>
  <si>
    <t>Reporta Viviana Monroy - 15/12/2021: Se realizó presentación en Comité Institucional de gestión y desempeño del Plan de acción con corte 30 de septiembre 2021. Allí se mostraron los resultados obtenidos en cada una de las metas asociadas a los 12 planes. Adicionalmente se presentó en Comité del mes de diciembre el estado de avance del 100% de los 12 planes inmersos en el plan de acción del IDEP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</si>
</sst>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1" x14ac:knownFonts="1">
    <font>
      <sz val="11"/>
      <color theme="1"/>
      <name val="Arial"/>
    </font>
    <font>
      <sz val="9"/>
      <color theme="1"/>
      <name val="Arial"/>
      <family val="2"/>
    </font>
    <font>
      <sz val="11"/>
      <name val="Arial"/>
      <family val="2"/>
    </font>
    <font>
      <b/>
      <sz val="9"/>
      <color theme="1"/>
      <name val="Arial"/>
      <family val="2"/>
    </font>
    <font>
      <sz val="9"/>
      <color rgb="FF000000"/>
      <name val="Arial"/>
      <family val="2"/>
    </font>
    <font>
      <u/>
      <sz val="9"/>
      <color theme="1"/>
      <name val="Arial"/>
      <family val="2"/>
    </font>
    <font>
      <u/>
      <sz val="9"/>
      <color theme="1"/>
      <name val="Arial"/>
      <family val="2"/>
    </font>
    <font>
      <u/>
      <sz val="9"/>
      <color rgb="FF0000FF"/>
      <name val="Arial"/>
      <family val="2"/>
    </font>
    <font>
      <u/>
      <sz val="9"/>
      <color theme="1"/>
      <name val="Arial"/>
      <family val="2"/>
    </font>
    <font>
      <u/>
      <sz val="9"/>
      <color theme="10"/>
      <name val="Arial"/>
      <family val="2"/>
    </font>
    <font>
      <u/>
      <sz val="9"/>
      <color theme="10"/>
      <name val="Arial"/>
      <family val="2"/>
    </font>
    <font>
      <sz val="9"/>
      <color rgb="FF0563C1"/>
      <name val="Arial"/>
      <family val="2"/>
    </font>
    <font>
      <u/>
      <sz val="9"/>
      <color rgb="FF0563C1"/>
      <name val="Arial"/>
      <family val="2"/>
    </font>
    <font>
      <u/>
      <sz val="9"/>
      <color rgb="FF0563C1"/>
      <name val="Arial"/>
      <family val="2"/>
    </font>
    <font>
      <u/>
      <sz val="9"/>
      <color rgb="FF0563C1"/>
      <name val="Arial"/>
      <family val="2"/>
    </font>
    <font>
      <u/>
      <sz val="11"/>
      <color theme="10"/>
      <name val="Arial"/>
      <family val="2"/>
    </font>
    <font>
      <u/>
      <sz val="11"/>
      <color theme="10"/>
      <name val="Arial"/>
      <family val="2"/>
    </font>
    <font>
      <u/>
      <sz val="9"/>
      <color rgb="FF000000"/>
      <name val="Arial"/>
      <family val="2"/>
    </font>
    <font>
      <sz val="11"/>
      <color theme="10"/>
      <name val="Arial"/>
      <family val="2"/>
    </font>
    <font>
      <u/>
      <sz val="9"/>
      <color rgb="FF1155CC"/>
      <name val="Arial"/>
      <family val="2"/>
    </font>
    <font>
      <u/>
      <sz val="9"/>
      <color rgb="FF000000"/>
      <name val="Arial"/>
      <family val="2"/>
    </font>
    <font>
      <u/>
      <sz val="9"/>
      <color rgb="FF1155CC"/>
      <name val="Arial"/>
      <family val="2"/>
    </font>
    <font>
      <u/>
      <sz val="9"/>
      <color rgb="FF1155CC"/>
      <name val="Arial"/>
      <family val="2"/>
    </font>
    <font>
      <u/>
      <sz val="9"/>
      <color rgb="FF000000"/>
      <name val="Arial"/>
      <family val="2"/>
    </font>
    <font>
      <u/>
      <sz val="9"/>
      <color theme="10"/>
      <name val="Arial"/>
      <family val="2"/>
    </font>
    <font>
      <u/>
      <sz val="11"/>
      <color rgb="FF0563C1"/>
      <name val="Arial"/>
      <family val="2"/>
    </font>
    <font>
      <sz val="11"/>
      <color theme="1"/>
      <name val="Calibri"/>
      <family val="2"/>
    </font>
    <font>
      <u/>
      <sz val="9"/>
      <color rgb="FF1155CC"/>
      <name val="Arial"/>
      <family val="2"/>
    </font>
    <font>
      <u/>
      <sz val="11"/>
      <color rgb="FF0563C1"/>
      <name val="Arial"/>
      <family val="2"/>
    </font>
    <font>
      <sz val="11"/>
      <color rgb="FF0563C1"/>
      <name val="Arial"/>
      <family val="2"/>
    </font>
    <font>
      <u/>
      <sz val="9"/>
      <color theme="10"/>
      <name val="Arial"/>
      <family val="2"/>
    </font>
    <font>
      <u/>
      <sz val="9"/>
      <color rgb="FF000000"/>
      <name val="Arial"/>
      <family val="2"/>
    </font>
    <font>
      <u/>
      <sz val="9"/>
      <color theme="1"/>
      <name val="Arial"/>
      <family val="2"/>
    </font>
    <font>
      <u/>
      <sz val="9"/>
      <color rgb="FF1155CC"/>
      <name val="Arial"/>
      <family val="2"/>
    </font>
    <font>
      <u/>
      <sz val="9"/>
      <color rgb="FF000000"/>
      <name val="Arial"/>
      <family val="2"/>
    </font>
    <font>
      <u/>
      <sz val="9"/>
      <color rgb="FF000000"/>
      <name val="Arial"/>
      <family val="2"/>
    </font>
    <font>
      <b/>
      <sz val="9"/>
      <color rgb="FF000000"/>
      <name val="Arial"/>
      <family val="2"/>
    </font>
    <font>
      <sz val="9"/>
      <color rgb="FF0563C1"/>
      <name val="Arial"/>
    </font>
    <font>
      <sz val="9"/>
      <color theme="1"/>
      <name val="Arial"/>
    </font>
    <font>
      <sz val="9"/>
      <color rgb="FF000000"/>
      <name val="Arial"/>
    </font>
    <font>
      <i/>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4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diagonal/>
    </border>
    <border>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3">
    <xf numFmtId="0" fontId="0" fillId="0" borderId="0" xfId="0" applyFont="1" applyAlignment="1"/>
    <xf numFmtId="0" fontId="1" fillId="0" borderId="3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37"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9" fontId="1" fillId="0" borderId="37" xfId="0" applyNumberFormat="1" applyFont="1" applyFill="1" applyBorder="1" applyAlignment="1">
      <alignment horizontal="center" vertical="center" wrapText="1"/>
    </xf>
    <xf numFmtId="0" fontId="4" fillId="0" borderId="37" xfId="0" applyFont="1" applyFill="1" applyBorder="1" applyAlignment="1">
      <alignment horizontal="center" vertical="center" wrapText="1"/>
    </xf>
    <xf numFmtId="9" fontId="4" fillId="0" borderId="37"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0" fontId="5" fillId="0" borderId="37"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1" fillId="0" borderId="37" xfId="0" applyFont="1" applyFill="1" applyBorder="1" applyAlignment="1">
      <alignment horizontal="center" vertical="center" wrapText="1"/>
    </xf>
    <xf numFmtId="9" fontId="3" fillId="0" borderId="37" xfId="0" applyNumberFormat="1" applyFont="1" applyFill="1" applyBorder="1" applyAlignment="1">
      <alignment horizontal="center" vertical="center" wrapText="1"/>
    </xf>
    <xf numFmtId="10" fontId="3" fillId="0" borderId="37"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 fillId="0" borderId="34" xfId="0" applyFont="1" applyFill="1" applyBorder="1" applyAlignment="1">
      <alignment horizontal="center" vertical="center" wrapText="1"/>
    </xf>
    <xf numFmtId="9" fontId="1" fillId="0" borderId="34" xfId="0" applyNumberFormat="1" applyFont="1" applyFill="1" applyBorder="1" applyAlignment="1">
      <alignment horizontal="center" vertical="center" wrapText="1"/>
    </xf>
    <xf numFmtId="0" fontId="1" fillId="0" borderId="36" xfId="0" applyFont="1" applyFill="1" applyBorder="1" applyAlignment="1">
      <alignment horizontal="center" vertical="center" wrapText="1"/>
    </xf>
    <xf numFmtId="9" fontId="1" fillId="0" borderId="36" xfId="0" applyNumberFormat="1" applyFont="1" applyFill="1" applyBorder="1" applyAlignment="1">
      <alignment horizontal="center" vertical="center" wrapText="1"/>
    </xf>
    <xf numFmtId="0" fontId="19" fillId="0" borderId="37"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6" xfId="0" applyFont="1" applyFill="1" applyBorder="1" applyAlignment="1">
      <alignment horizontal="center" vertical="center" wrapText="1"/>
    </xf>
    <xf numFmtId="10" fontId="4" fillId="0" borderId="37" xfId="0" applyNumberFormat="1"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1" fillId="0" borderId="37" xfId="0" quotePrefix="1"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0" fillId="0" borderId="0" xfId="0" applyFont="1" applyFill="1" applyAlignment="1">
      <alignment wrapText="1"/>
    </xf>
    <xf numFmtId="0" fontId="26" fillId="0" borderId="0" xfId="0" applyFont="1" applyFill="1" applyAlignment="1">
      <alignment wrapText="1"/>
    </xf>
    <xf numFmtId="0" fontId="1" fillId="0" borderId="12"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35" fillId="0" borderId="37" xfId="0" applyFont="1" applyFill="1" applyBorder="1" applyAlignment="1">
      <alignment horizontal="center" vertical="center" wrapText="1"/>
    </xf>
    <xf numFmtId="0" fontId="0" fillId="0" borderId="0" xfId="0" applyFont="1" applyFill="1" applyAlignment="1">
      <alignment horizontal="center" vertical="center" wrapText="1"/>
    </xf>
    <xf numFmtId="0" fontId="4" fillId="2" borderId="37" xfId="0" applyFont="1" applyFill="1" applyBorder="1" applyAlignment="1">
      <alignment horizontal="center" vertical="center" wrapText="1"/>
    </xf>
    <xf numFmtId="0" fontId="1" fillId="0" borderId="4" xfId="0" applyFont="1" applyFill="1" applyBorder="1" applyAlignment="1">
      <alignment horizontal="center" vertical="center" wrapText="1"/>
    </xf>
    <xf numFmtId="164" fontId="1" fillId="0" borderId="23"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4" fontId="1" fillId="0" borderId="26" xfId="0"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4" xfId="0" applyFont="1" applyFill="1" applyBorder="1" applyAlignment="1">
      <alignment horizontal="center" vertical="center" wrapText="1"/>
    </xf>
    <xf numFmtId="164" fontId="1" fillId="0" borderId="15"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ont="1" applyFill="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 fillId="0" borderId="30" xfId="0" applyFont="1" applyFill="1" applyBorder="1" applyAlignment="1">
      <alignment wrapText="1"/>
    </xf>
    <xf numFmtId="0" fontId="2" fillId="0" borderId="31" xfId="0" applyFont="1" applyFill="1" applyBorder="1" applyAlignment="1">
      <alignment wrapText="1"/>
    </xf>
    <xf numFmtId="0" fontId="1"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164" fontId="1" fillId="0" borderId="29" xfId="0" applyNumberFormat="1"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7" fillId="3" borderId="37" xfId="0" applyFont="1" applyFill="1" applyBorder="1" applyAlignment="1">
      <alignment horizontal="center" vertical="center" wrapText="1"/>
    </xf>
    <xf numFmtId="0" fontId="38" fillId="3" borderId="37" xfId="0" applyFont="1" applyFill="1" applyBorder="1" applyAlignment="1">
      <alignment horizontal="center" vertical="center" wrapText="1"/>
    </xf>
    <xf numFmtId="0" fontId="39" fillId="3" borderId="37" xfId="0" applyFont="1" applyFill="1" applyBorder="1" applyAlignment="1">
      <alignment horizontal="center" vertical="center" wrapText="1"/>
    </xf>
    <xf numFmtId="0" fontId="38" fillId="0" borderId="37" xfId="0" applyFont="1" applyFill="1" applyBorder="1" applyAlignment="1">
      <alignment horizontal="center" vertical="center" wrapText="1"/>
    </xf>
    <xf numFmtId="0" fontId="39" fillId="0" borderId="37" xfId="0" applyFont="1" applyFill="1" applyBorder="1" applyAlignment="1">
      <alignment horizontal="center" vertical="center" wrapText="1"/>
    </xf>
    <xf numFmtId="9" fontId="38" fillId="0" borderId="37" xfId="0" applyNumberFormat="1" applyFont="1" applyFill="1" applyBorder="1" applyAlignment="1">
      <alignment horizontal="center" vertical="center" wrapText="1"/>
    </xf>
    <xf numFmtId="9" fontId="39" fillId="0" borderId="37"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1" fillId="0"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1000126</xdr:colOff>
      <xdr:row>0</xdr:row>
      <xdr:rowOff>47625</xdr:rowOff>
    </xdr:from>
    <xdr:to>
      <xdr:col>1</xdr:col>
      <xdr:colOff>857250</xdr:colOff>
      <xdr:row>3</xdr:row>
      <xdr:rowOff>142875</xdr:rowOff>
    </xdr:to>
    <xdr:pic>
      <xdr:nvPicPr>
        <xdr:cNvPr id="2" name="1 Imagen">
          <a:extLst>
            <a:ext uri="{FF2B5EF4-FFF2-40B4-BE49-F238E27FC236}">
              <a16:creationId xmlns:a16="http://schemas.microsoft.com/office/drawing/2014/main" id="{6267D5CD-9568-4825-9E02-AAA13DE1931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6" y="47625"/>
          <a:ext cx="881062"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ocs.google.com/document/u/1/d/1C7IKK5iobqEzhqI_GAN9kqP_liFrncJb/edit?usp=drive_web&amp;ouid=113089658586562001000&amp;rtpof=true" TargetMode="External"/><Relationship Id="rId21" Type="http://schemas.openxmlformats.org/officeDocument/2006/relationships/hyperlink" Target="http://www.idep.edu.co/?q=content/plan-operativo-anualActa%20Comit%C3%A9%20del%2026%20de%20julio%20de%202021" TargetMode="External"/><Relationship Id="rId34" Type="http://schemas.openxmlformats.org/officeDocument/2006/relationships/hyperlink" Target="https://docs.google.com/document/d/1dhf7S1eI0cStYvpbxDZgiWXjR6P7Lobu/edit" TargetMode="External"/><Relationship Id="rId42" Type="http://schemas.openxmlformats.org/officeDocument/2006/relationships/hyperlink" Target="https://drive.google.com/drive/folders/1DAXlkIEjJrOZ-MRqPe5K16pnx3vCE4H9?usp=sharing" TargetMode="External"/><Relationship Id="rId47" Type="http://schemas.openxmlformats.org/officeDocument/2006/relationships/hyperlink" Target="https://docs.google.com/spreadsheets/d/1Auz7--Ea4hhGbn2yxi-X_-sz4WQSkfJ2/edit" TargetMode="External"/><Relationship Id="rId50" Type="http://schemas.openxmlformats.org/officeDocument/2006/relationships/hyperlink" Target="http://www.idep.edu.co/?q=content/plan-de-mejoramiento-por-procesos120_oap%5CIDEP2021%5CGestion%20Tecnologica%5CPol%C3%ADticas%20de%20Seguridad%20y%20Privacidad%20de%20la%20Informaci%C3%B3n120_oap%5CIDEP2021%5CGestion%20Tecnologica%5CIndicadoresGoobi%20:CONTRATO%2036-2021%20en%20Carpeta%20TRD:%20120_oap%5CIDEP2021%5CCONTRATOS%202021%5C36%20DE%202021%20-%20GOOBI%20SAS" TargetMode="External"/><Relationship Id="rId55" Type="http://schemas.openxmlformats.org/officeDocument/2006/relationships/hyperlink" Target="https://drive.google.com/drive/folders/13IJxAYOAw3yIfurd8Fjd8D_BWGm3s4aG?usp=sharing" TargetMode="External"/><Relationship Id="rId63" Type="http://schemas.openxmlformats.org/officeDocument/2006/relationships/hyperlink" Target="http://www.idep.edu.co/?q=node/40" TargetMode="External"/><Relationship Id="rId7" Type="http://schemas.openxmlformats.org/officeDocument/2006/relationships/hyperlink" Target="http://www.idep.edu.co/?q=node/32" TargetMode="External"/><Relationship Id="rId2" Type="http://schemas.openxmlformats.org/officeDocument/2006/relationships/hyperlink" Target="https://www.instagram.com/p/CUpm50Olgpk/" TargetMode="External"/><Relationship Id="rId16" Type="http://schemas.openxmlformats.org/officeDocument/2006/relationships/hyperlink" Target="http://www.idep.edu.co/?q=content/plan-de-mejoramiento-por-procesosActa%20Comit%C3%A9%20del%2026%20de%20julio" TargetMode="External"/><Relationship Id="rId29" Type="http://schemas.openxmlformats.org/officeDocument/2006/relationships/hyperlink" Target="https://drive.google.com/drive/u/1/folders/19o5U6Fiqp5qqHXMgukfKscAk0gtr4Q5m" TargetMode="External"/><Relationship Id="rId11" Type="http://schemas.openxmlformats.org/officeDocument/2006/relationships/hyperlink" Target="http://www.idep.edu.co/?q=content/plan-estrat%C3%A9gico-de-desarrollo-institucional" TargetMode="External"/><Relationship Id="rId24" Type="http://schemas.openxmlformats.org/officeDocument/2006/relationships/hyperlink" Target="http://www.idep.edu.co/?q=modelo-integrado-de-planeacion-y-gestion-mipgActa%20Comit%C3%A9%20del%2026%20de%20julio" TargetMode="External"/><Relationship Id="rId32" Type="http://schemas.openxmlformats.org/officeDocument/2006/relationships/hyperlink" Target="https://docs.google.com/document/u/1/d/1KUL4HA6jUtiNpQ--D4QZqSvL0jn34fCw/edit?usp=drive_web&amp;ouid=113089658586562001000&amp;rtpof=true" TargetMode="External"/><Relationship Id="rId37" Type="http://schemas.openxmlformats.org/officeDocument/2006/relationships/hyperlink" Target="http://www.idep.edu.co/?q=content/calendario-de-eventos" TargetMode="External"/><Relationship Id="rId40" Type="http://schemas.openxmlformats.org/officeDocument/2006/relationships/hyperlink" Target="http://www.idep.edu.co/?q=content/grf-11-proceso-de-gesti%C3%B3n-de-recursos-f%C3%ADsicos-y-ambiental" TargetMode="External"/><Relationship Id="rId45" Type="http://schemas.openxmlformats.org/officeDocument/2006/relationships/hyperlink" Target="https://docs.google.com/spreadsheets/d/1Auz7--Ea4hhGbn2yxi-X_-sz4WQSkfJ2/edit?usp=sharing&amp;ouid=115541243112431525010&amp;rtpof=true&amp;sd=true" TargetMode="External"/><Relationship Id="rId53" Type="http://schemas.openxmlformats.org/officeDocument/2006/relationships/hyperlink" Target="http://www.idep.edu.co/?q=talento-humano" TargetMode="External"/><Relationship Id="rId58" Type="http://schemas.openxmlformats.org/officeDocument/2006/relationships/hyperlink" Target="http://www.idep.edu.co/?q=content/gth-13-proceso-de-gesti%C3%B3n-de-talento-humano" TargetMode="External"/><Relationship Id="rId66" Type="http://schemas.openxmlformats.org/officeDocument/2006/relationships/vmlDrawing" Target="../drawings/vmlDrawing1.vml"/><Relationship Id="rId5" Type="http://schemas.openxmlformats.org/officeDocument/2006/relationships/hyperlink" Target="http://www.idep.edu.co/?q=content/plan-de-acci%C3%B3n-institucional" TargetMode="External"/><Relationship Id="rId61" Type="http://schemas.openxmlformats.org/officeDocument/2006/relationships/hyperlink" Target="http://www.idep.edu.co/?q=content/auditor%C3%ADas-internas" TargetMode="External"/><Relationship Id="rId19" Type="http://schemas.openxmlformats.org/officeDocument/2006/relationships/hyperlink" Target="http://www.idep.edu.co/?q=content/plan-operativo-anualActa%20Comit%C3%A9%20del%2012%20de%20abril%20de%202021" TargetMode="External"/><Relationship Id="rId14" Type="http://schemas.openxmlformats.org/officeDocument/2006/relationships/hyperlink" Target="http://www.idep.edu.co/?q=content/indicadores-de-gesti%C3%B3nActa%20Comit%C3%A9%20del%2026%20de%20julio%20de%202021" TargetMode="External"/><Relationship Id="rId22" Type="http://schemas.openxmlformats.org/officeDocument/2006/relationships/hyperlink" Target="http://www.idep.edu.co/?q=content/mapa-de-riesgos-por-proceso" TargetMode="External"/><Relationship Id="rId27" Type="http://schemas.openxmlformats.org/officeDocument/2006/relationships/hyperlink" Target="https://drive.google.com/drive/u/1/folders/1rZJ7Qdq9jWGhn3LXO_DZPKiCm3pQtgsy" TargetMode="External"/><Relationship Id="rId30" Type="http://schemas.openxmlformats.org/officeDocument/2006/relationships/hyperlink" Target="https://docs.google.com/spreadsheets/d/1fpSyRjfNYER0XVTTnSh7mj-PDjnOgmzY/edit" TargetMode="External"/><Relationship Id="rId35" Type="http://schemas.openxmlformats.org/officeDocument/2006/relationships/hyperlink" Target="http://www.idep.edu.co/?q=content/calendario-de-eventos" TargetMode="External"/><Relationship Id="rId43" Type="http://schemas.openxmlformats.org/officeDocument/2006/relationships/hyperlink" Target="https://drive.google.com/drive/folders/1DAXlkIEjJrOZ-MRqPe5K16pnx3vCE4H9?usp=sharing" TargetMode="External"/><Relationship Id="rId48" Type="http://schemas.openxmlformats.org/officeDocument/2006/relationships/hyperlink" Target="https://docs.google.com/spreadsheets/d/1Auz7--Ea4hhGbn2yxi-X_-sz4WQSkfJ2/edit?rtpof=true" TargetMode="External"/><Relationship Id="rId56" Type="http://schemas.openxmlformats.org/officeDocument/2006/relationships/hyperlink" Target="https://drive.google.com/drive/folders/13IJxAYOAw3yIfurd8Fjd8D_BWGm3s4aG?usp=sharing" TargetMode="External"/><Relationship Id="rId64" Type="http://schemas.openxmlformats.org/officeDocument/2006/relationships/printerSettings" Target="../printerSettings/printerSettings1.bin"/><Relationship Id="rId8" Type="http://schemas.openxmlformats.org/officeDocument/2006/relationships/hyperlink" Target="http://www.idep.edu.co/?q=node/32" TargetMode="External"/><Relationship Id="rId51" Type="http://schemas.openxmlformats.org/officeDocument/2006/relationships/hyperlink" Target="http://www.idep.edu.co/?q=content/gth-13-proceso-de-gesti%C3%B3n-de-talento-humano" TargetMode="External"/><Relationship Id="rId3" Type="http://schemas.openxmlformats.org/officeDocument/2006/relationships/hyperlink" Target="http://www.idep.edu.co/?q=content/plan-de-acci%C3%B3n-institucional" TargetMode="External"/><Relationship Id="rId12" Type="http://schemas.openxmlformats.org/officeDocument/2006/relationships/hyperlink" Target="http://www.idep.edu.co/?q=content/indicadores-de-gesti%C3%B3nActa%20Comit%C3%A9%20del%2012%20de%20abril%20de%202021" TargetMode="External"/><Relationship Id="rId17" Type="http://schemas.openxmlformats.org/officeDocument/2006/relationships/hyperlink" Target="http://www.idep.edu.co/?q=content/plan-de-mejoramiento-por-procesosActa%20Comit%C3%A9%20del%2026%20de%20julio" TargetMode="External"/><Relationship Id="rId25" Type="http://schemas.openxmlformats.org/officeDocument/2006/relationships/hyperlink" Target="http://www.idep.edu.co/?q=modelo-integrado-de-planeacion-y-gestion-mipgActa%20Comit%C3%A9%20del%2026%20de%20julio" TargetMode="External"/><Relationship Id="rId33" Type="http://schemas.openxmlformats.org/officeDocument/2006/relationships/hyperlink" Target="http://www.idep.edu.co/?q=content/ac-10-proceso-de-atenci%C3%B3n-al-ciudadano" TargetMode="External"/><Relationship Id="rId38" Type="http://schemas.openxmlformats.org/officeDocument/2006/relationships/hyperlink" Target="https://drive.google.com/drive/u/1/folders/19qKwayPAj5AKOBl88Zkmta_PzWUrqe3T" TargetMode="External"/><Relationship Id="rId46" Type="http://schemas.openxmlformats.org/officeDocument/2006/relationships/hyperlink" Target="https://docs.google.com/spreadsheets/d/1Auz7--Ea4hhGbn2yxi-X_-sz4WQSkfJ2/edit?rtpof=true" TargetMode="External"/><Relationship Id="rId59" Type="http://schemas.openxmlformats.org/officeDocument/2006/relationships/hyperlink" Target="https://www.cnsc.gov.co/index.php/1462-a-1492-y-1546-de-2020-distrito-capital-4-normatividad" TargetMode="External"/><Relationship Id="rId67" Type="http://schemas.openxmlformats.org/officeDocument/2006/relationships/comments" Target="../comments1.xml"/><Relationship Id="rId20" Type="http://schemas.openxmlformats.org/officeDocument/2006/relationships/hyperlink" Target="http://www.idep.edu.co/?q=content/plan-operativo-anualActa%20Comit%C3%A9%20del%2026%20de%20julio%20de%202021" TargetMode="External"/><Relationship Id="rId41" Type="http://schemas.openxmlformats.org/officeDocument/2006/relationships/hyperlink" Target="https://drive.google.com/drive/folders/1DAXlkIEjJrOZ-MRqPe5K16pnx3vCE4H9?usp=sharing" TargetMode="External"/><Relationship Id="rId54" Type="http://schemas.openxmlformats.org/officeDocument/2006/relationships/hyperlink" Target="https://drive.google.com/drive/folders/13IJxAYOAw3yIfurd8Fjd8D_BWGm3s4aG?usp=sharing" TargetMode="External"/><Relationship Id="rId62" Type="http://schemas.openxmlformats.org/officeDocument/2006/relationships/hyperlink" Target="http://www.idep.edu.co/?q=content/auditor%C3%ADas-internas" TargetMode="External"/><Relationship Id="rId1" Type="http://schemas.openxmlformats.org/officeDocument/2006/relationships/hyperlink" Target="https://www.instagram.com/p/CQ1GMsVlMAc/?utm_source=ig_web_copy_link" TargetMode="External"/><Relationship Id="rId6" Type="http://schemas.openxmlformats.org/officeDocument/2006/relationships/hyperlink" Target="http://www.idep.edu.co/?q=node/32" TargetMode="External"/><Relationship Id="rId15" Type="http://schemas.openxmlformats.org/officeDocument/2006/relationships/hyperlink" Target="http://www.idep.edu.co/?q=content/plan-de-mejoramiento-por-procesosActa%20Comit%C3%A9%20del%2012%20de%20abril%20de%202021" TargetMode="External"/><Relationship Id="rId23" Type="http://schemas.openxmlformats.org/officeDocument/2006/relationships/hyperlink" Target="http://www.idep.edu.co/?q=modelo-integrado-de-planeacion-y-gestion-mipgActa%20Comit%C3%A9%20del%2012%20de%20abril%20de%202021" TargetMode="External"/><Relationship Id="rId28" Type="http://schemas.openxmlformats.org/officeDocument/2006/relationships/hyperlink" Target="https://drive.google.com/drive/u/1/folders/1aCDTz1gqK5Hu4a_5hBqUWJS86uU704cy" TargetMode="External"/><Relationship Id="rId36" Type="http://schemas.openxmlformats.org/officeDocument/2006/relationships/hyperlink" Target="http://www.idep.edu.co/?q=content/calendario-de-eventos" TargetMode="External"/><Relationship Id="rId49" Type="http://schemas.openxmlformats.org/officeDocument/2006/relationships/hyperlink" Target="https://docs.google.com/spreadsheets/d/1fa-6qQlzHPVyI3o3mO601VY9X5KIWyzM/edit" TargetMode="External"/><Relationship Id="rId57" Type="http://schemas.openxmlformats.org/officeDocument/2006/relationships/hyperlink" Target="https://drive.google.com/drive/folders/13IJxAYOAw3yIfurd8Fjd8D_BWGm3s4aG?usp=sharing" TargetMode="External"/><Relationship Id="rId10" Type="http://schemas.openxmlformats.org/officeDocument/2006/relationships/hyperlink" Target="http://www.idep.edu.co/?q=content/plan-estrat%C3%A9gico-de-desarrollo-institucional" TargetMode="External"/><Relationship Id="rId31" Type="http://schemas.openxmlformats.org/officeDocument/2006/relationships/hyperlink" Target="https://docs.google.com/spreadsheets/d/1fpSyRjfNYER0XVTTnSh7mj-PDjnOgmzY/edit" TargetMode="External"/><Relationship Id="rId44" Type="http://schemas.openxmlformats.org/officeDocument/2006/relationships/hyperlink" Target="http://www.idep.edu.co/sites/default/files/PL-GT-12-02%20Plan%20Contingencia%20Tecno%20V12.pdf" TargetMode="External"/><Relationship Id="rId52" Type="http://schemas.openxmlformats.org/officeDocument/2006/relationships/hyperlink" Target="http://www.idep.edu.co/?q=talento-humano" TargetMode="External"/><Relationship Id="rId60" Type="http://schemas.openxmlformats.org/officeDocument/2006/relationships/hyperlink" Target="https://historico.cnsc.gov.co/index.php/1462-a-1492-y-1546-de-2020-distrito-capital-4-avisos-informativos" TargetMode="External"/><Relationship Id="rId65" Type="http://schemas.openxmlformats.org/officeDocument/2006/relationships/drawing" Target="../drawings/drawing1.xml"/><Relationship Id="rId4" Type="http://schemas.openxmlformats.org/officeDocument/2006/relationships/hyperlink" Target="http://www.idep.edu.co/?q=content/plan-de-acci%C3%B3n-institucional" TargetMode="External"/><Relationship Id="rId9" Type="http://schemas.openxmlformats.org/officeDocument/2006/relationships/hyperlink" Target="http://www.idep.edu.co/?q=content/plan-estrat%C3%A9gico-de-desarrollo-institucional" TargetMode="External"/><Relationship Id="rId13" Type="http://schemas.openxmlformats.org/officeDocument/2006/relationships/hyperlink" Target="http://www.idep.edu.co/?q=content/indicadores-de-gesti%C3%B3nActa%20Comit%C3%A9%20del%2026%20de%20julio%20de%202021" TargetMode="External"/><Relationship Id="rId18" Type="http://schemas.openxmlformats.org/officeDocument/2006/relationships/hyperlink" Target="http://www.idep.edu.co/?q=content/plan-de-acci%C3%B3n-institucional" TargetMode="External"/><Relationship Id="rId39" Type="http://schemas.openxmlformats.org/officeDocument/2006/relationships/hyperlink" Target="http://www.idep.edu.co/?q=node/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0"/>
  <sheetViews>
    <sheetView tabSelected="1" zoomScale="70" zoomScaleNormal="70" workbookViewId="0">
      <selection activeCell="D7" sqref="D7:AB7"/>
    </sheetView>
  </sheetViews>
  <sheetFormatPr baseColWidth="10" defaultColWidth="12.625" defaultRowHeight="15" customHeight="1" x14ac:dyDescent="0.2"/>
  <cols>
    <col min="1" max="1" width="13.5" style="60" customWidth="1"/>
    <col min="2" max="3" width="16.625" style="60" customWidth="1"/>
    <col min="4" max="4" width="33" style="60" customWidth="1"/>
    <col min="5" max="5" width="17.375" style="60" customWidth="1"/>
    <col min="6" max="6" width="11" style="60" customWidth="1"/>
    <col min="7" max="7" width="13.75" style="60" customWidth="1"/>
    <col min="8" max="8" width="12" style="60" customWidth="1"/>
    <col min="9" max="9" width="15.75" style="60" customWidth="1"/>
    <col min="10" max="10" width="12" style="60" customWidth="1"/>
    <col min="11" max="11" width="13.625" style="60" customWidth="1"/>
    <col min="12" max="14" width="12.875" style="60" customWidth="1"/>
    <col min="15" max="15" width="12.75" style="60" customWidth="1"/>
    <col min="16" max="16" width="13.5" style="60" customWidth="1"/>
    <col min="17" max="17" width="16.5" style="60" customWidth="1"/>
    <col min="18" max="20" width="13.125" style="60" customWidth="1"/>
    <col min="21" max="21" width="15.75" style="60" customWidth="1"/>
    <col min="22" max="22" width="12.125" style="60" customWidth="1"/>
    <col min="23" max="23" width="27.5" style="60" customWidth="1"/>
    <col min="24" max="24" width="84.375" style="60" customWidth="1"/>
    <col min="25" max="25" width="15.875" style="60" customWidth="1"/>
    <col min="26" max="26" width="18" style="60" customWidth="1"/>
    <col min="27" max="27" width="156.125" style="60" customWidth="1"/>
    <col min="28" max="28" width="19.25" style="60" customWidth="1"/>
    <col min="29" max="29" width="22.25" style="60" customWidth="1"/>
    <col min="30" max="30" width="120.625" style="60" customWidth="1"/>
    <col min="31" max="31" width="32.75" style="60" customWidth="1"/>
    <col min="32" max="32" width="54.25" style="60" customWidth="1"/>
    <col min="33" max="33" width="145.75" style="60" customWidth="1"/>
    <col min="34" max="34" width="47.5" style="60" customWidth="1"/>
    <col min="35" max="35" width="19.875" style="60" customWidth="1"/>
    <col min="36" max="39" width="9.5" style="55" hidden="1" customWidth="1"/>
    <col min="40" max="40" width="36" style="55" customWidth="1"/>
    <col min="41" max="16384" width="12.625" style="55"/>
  </cols>
  <sheetData>
    <row r="1" spans="1:39" ht="14.25" x14ac:dyDescent="0.2">
      <c r="A1" s="89"/>
      <c r="B1" s="90"/>
      <c r="C1" s="91"/>
      <c r="D1" s="98" t="s">
        <v>0</v>
      </c>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1"/>
      <c r="AG1" s="69" t="s">
        <v>1</v>
      </c>
      <c r="AH1" s="64"/>
      <c r="AI1" s="65"/>
      <c r="AJ1" s="2"/>
      <c r="AK1" s="2"/>
      <c r="AL1" s="2"/>
      <c r="AM1" s="2"/>
    </row>
    <row r="2" spans="1:39" ht="14.25" x14ac:dyDescent="0.2">
      <c r="A2" s="92"/>
      <c r="B2" s="93"/>
      <c r="C2" s="94"/>
      <c r="D2" s="92"/>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4"/>
      <c r="AG2" s="69" t="s">
        <v>2</v>
      </c>
      <c r="AH2" s="64"/>
      <c r="AI2" s="65"/>
      <c r="AJ2" s="2"/>
      <c r="AK2" s="2"/>
      <c r="AL2" s="2"/>
      <c r="AM2" s="2"/>
    </row>
    <row r="3" spans="1:39" ht="14.25" x14ac:dyDescent="0.2">
      <c r="A3" s="92"/>
      <c r="B3" s="93"/>
      <c r="C3" s="94"/>
      <c r="D3" s="92"/>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4"/>
      <c r="AG3" s="69" t="s">
        <v>3</v>
      </c>
      <c r="AH3" s="64"/>
      <c r="AI3" s="65"/>
      <c r="AJ3" s="2"/>
      <c r="AK3" s="2"/>
      <c r="AL3" s="2"/>
      <c r="AM3" s="2"/>
    </row>
    <row r="4" spans="1:39" ht="14.25" x14ac:dyDescent="0.2">
      <c r="A4" s="95"/>
      <c r="B4" s="96"/>
      <c r="C4" s="97"/>
      <c r="D4" s="95"/>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7"/>
      <c r="AG4" s="69" t="s">
        <v>4</v>
      </c>
      <c r="AH4" s="64"/>
      <c r="AI4" s="65"/>
      <c r="AJ4" s="2"/>
      <c r="AK4" s="2"/>
      <c r="AL4" s="2"/>
      <c r="AM4" s="2"/>
    </row>
    <row r="5" spans="1:39" ht="66.75" customHeight="1" x14ac:dyDescent="0.2">
      <c r="A5" s="81" t="s">
        <v>5</v>
      </c>
      <c r="B5" s="76"/>
      <c r="C5" s="85">
        <v>2021</v>
      </c>
      <c r="D5" s="76"/>
      <c r="E5" s="86" t="s">
        <v>6</v>
      </c>
      <c r="F5" s="68"/>
      <c r="G5" s="74">
        <v>44227</v>
      </c>
      <c r="H5" s="75"/>
      <c r="I5" s="75"/>
      <c r="J5" s="76"/>
      <c r="K5" s="77"/>
      <c r="L5" s="75"/>
      <c r="M5" s="75"/>
      <c r="N5" s="75"/>
      <c r="O5" s="75"/>
      <c r="P5" s="75"/>
      <c r="Q5" s="75"/>
      <c r="R5" s="75"/>
      <c r="S5" s="75"/>
      <c r="T5" s="75"/>
      <c r="U5" s="75"/>
      <c r="V5" s="75"/>
      <c r="W5" s="75"/>
      <c r="X5" s="75"/>
      <c r="Y5" s="75"/>
      <c r="Z5" s="75"/>
      <c r="AA5" s="75"/>
      <c r="AB5" s="75"/>
      <c r="AC5" s="75"/>
      <c r="AD5" s="75"/>
      <c r="AE5" s="75"/>
      <c r="AF5" s="75"/>
      <c r="AG5" s="75"/>
      <c r="AH5" s="75"/>
      <c r="AI5" s="78"/>
      <c r="AJ5" s="2"/>
      <c r="AK5" s="2"/>
      <c r="AL5" s="2"/>
      <c r="AM5" s="2"/>
    </row>
    <row r="6" spans="1:39" ht="14.25" x14ac:dyDescent="0.2">
      <c r="A6" s="82" t="s">
        <v>7</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4"/>
      <c r="AJ6" s="3"/>
      <c r="AK6" s="3"/>
      <c r="AL6" s="3"/>
      <c r="AM6" s="3"/>
    </row>
    <row r="7" spans="1:39" ht="14.25" x14ac:dyDescent="0.2">
      <c r="A7" s="87" t="s">
        <v>8</v>
      </c>
      <c r="B7" s="64"/>
      <c r="C7" s="88"/>
      <c r="D7" s="73" t="s">
        <v>9</v>
      </c>
      <c r="E7" s="64"/>
      <c r="F7" s="64"/>
      <c r="G7" s="64"/>
      <c r="H7" s="64"/>
      <c r="I7" s="64"/>
      <c r="J7" s="64"/>
      <c r="K7" s="64"/>
      <c r="L7" s="64"/>
      <c r="M7" s="64"/>
      <c r="N7" s="64"/>
      <c r="O7" s="64"/>
      <c r="P7" s="64"/>
      <c r="Q7" s="64"/>
      <c r="R7" s="64"/>
      <c r="S7" s="64"/>
      <c r="T7" s="64"/>
      <c r="U7" s="64"/>
      <c r="V7" s="64"/>
      <c r="W7" s="64"/>
      <c r="X7" s="64"/>
      <c r="Y7" s="64"/>
      <c r="Z7" s="64"/>
      <c r="AA7" s="64"/>
      <c r="AB7" s="65"/>
      <c r="AC7" s="73" t="s">
        <v>10</v>
      </c>
      <c r="AD7" s="64"/>
      <c r="AE7" s="64"/>
      <c r="AF7" s="64"/>
      <c r="AG7" s="64"/>
      <c r="AH7" s="64"/>
      <c r="AI7" s="70"/>
      <c r="AJ7" s="3"/>
      <c r="AK7" s="3"/>
      <c r="AL7" s="3"/>
      <c r="AM7" s="3"/>
    </row>
    <row r="8" spans="1:39" ht="14.25" x14ac:dyDescent="0.2">
      <c r="A8" s="63"/>
      <c r="B8" s="64"/>
      <c r="C8" s="65"/>
      <c r="D8" s="69"/>
      <c r="E8" s="64"/>
      <c r="F8" s="64"/>
      <c r="G8" s="64"/>
      <c r="H8" s="64"/>
      <c r="I8" s="64"/>
      <c r="J8" s="64"/>
      <c r="K8" s="64"/>
      <c r="L8" s="64"/>
      <c r="M8" s="64"/>
      <c r="N8" s="64"/>
      <c r="O8" s="64"/>
      <c r="P8" s="64"/>
      <c r="Q8" s="64"/>
      <c r="R8" s="64"/>
      <c r="S8" s="64"/>
      <c r="T8" s="64"/>
      <c r="U8" s="64"/>
      <c r="V8" s="64"/>
      <c r="W8" s="64"/>
      <c r="X8" s="64"/>
      <c r="Y8" s="64"/>
      <c r="Z8" s="64"/>
      <c r="AA8" s="64"/>
      <c r="AB8" s="65"/>
      <c r="AC8" s="69"/>
      <c r="AD8" s="64"/>
      <c r="AE8" s="64"/>
      <c r="AF8" s="64"/>
      <c r="AG8" s="64"/>
      <c r="AH8" s="64"/>
      <c r="AI8" s="70"/>
      <c r="AJ8" s="2"/>
      <c r="AK8" s="2"/>
      <c r="AL8" s="2"/>
      <c r="AM8" s="2"/>
    </row>
    <row r="9" spans="1:39" ht="14.25" x14ac:dyDescent="0.2">
      <c r="A9" s="66"/>
      <c r="B9" s="67"/>
      <c r="C9" s="68"/>
      <c r="D9" s="71"/>
      <c r="E9" s="67"/>
      <c r="F9" s="67"/>
      <c r="G9" s="67"/>
      <c r="H9" s="67"/>
      <c r="I9" s="67"/>
      <c r="J9" s="67"/>
      <c r="K9" s="67"/>
      <c r="L9" s="67"/>
      <c r="M9" s="67"/>
      <c r="N9" s="67"/>
      <c r="O9" s="67"/>
      <c r="P9" s="67"/>
      <c r="Q9" s="67"/>
      <c r="R9" s="67"/>
      <c r="S9" s="67"/>
      <c r="T9" s="67"/>
      <c r="U9" s="67"/>
      <c r="V9" s="67"/>
      <c r="W9" s="67"/>
      <c r="X9" s="67"/>
      <c r="Y9" s="67"/>
      <c r="Z9" s="67"/>
      <c r="AA9" s="67"/>
      <c r="AB9" s="68"/>
      <c r="AC9" s="71"/>
      <c r="AD9" s="67"/>
      <c r="AE9" s="67"/>
      <c r="AF9" s="67"/>
      <c r="AG9" s="67"/>
      <c r="AH9" s="67"/>
      <c r="AI9" s="72"/>
      <c r="AJ9" s="2"/>
      <c r="AK9" s="2"/>
      <c r="AL9" s="2"/>
      <c r="AM9" s="2"/>
    </row>
    <row r="10" spans="1:39" ht="14.25" x14ac:dyDescent="0.2">
      <c r="A10" s="4"/>
      <c r="B10" s="2"/>
      <c r="C10" s="2"/>
      <c r="D10" s="2"/>
      <c r="E10" s="2"/>
      <c r="F10" s="2"/>
      <c r="G10" s="2"/>
      <c r="H10" s="2"/>
      <c r="I10" s="2"/>
      <c r="J10" s="2"/>
      <c r="K10" s="2"/>
      <c r="L10" s="2"/>
      <c r="M10" s="2"/>
      <c r="N10" s="2"/>
      <c r="O10" s="2"/>
      <c r="P10" s="2"/>
      <c r="Q10" s="2"/>
      <c r="R10" s="2"/>
      <c r="S10" s="2"/>
      <c r="T10" s="2"/>
      <c r="U10" s="2"/>
      <c r="V10" s="2"/>
      <c r="W10" s="2"/>
      <c r="X10" s="2"/>
      <c r="Y10" s="2"/>
      <c r="Z10" s="5"/>
      <c r="AA10" s="5"/>
      <c r="AB10" s="5"/>
      <c r="AC10" s="2"/>
      <c r="AD10" s="2"/>
      <c r="AE10" s="2"/>
      <c r="AF10" s="2"/>
      <c r="AG10" s="2"/>
      <c r="AH10" s="2"/>
      <c r="AI10" s="2"/>
      <c r="AJ10" s="2"/>
      <c r="AK10" s="2"/>
      <c r="AL10" s="2"/>
      <c r="AM10" s="2"/>
    </row>
    <row r="11" spans="1:39" ht="14.25" x14ac:dyDescent="0.2">
      <c r="A11" s="106"/>
      <c r="B11" s="103"/>
      <c r="C11" s="104"/>
      <c r="D11" s="102"/>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4"/>
      <c r="AC11" s="102"/>
      <c r="AD11" s="103"/>
      <c r="AE11" s="103"/>
      <c r="AF11" s="103"/>
      <c r="AG11" s="103"/>
      <c r="AH11" s="103"/>
      <c r="AI11" s="104"/>
      <c r="AJ11" s="2"/>
      <c r="AK11" s="2"/>
      <c r="AL11" s="2"/>
      <c r="AM11" s="2"/>
    </row>
    <row r="12" spans="1:39" ht="29.25" customHeight="1" x14ac:dyDescent="0.2">
      <c r="A12" s="82" t="s">
        <v>11</v>
      </c>
      <c r="B12" s="83"/>
      <c r="C12" s="83"/>
      <c r="D12" s="83"/>
      <c r="E12" s="83"/>
      <c r="F12" s="83"/>
      <c r="G12" s="83"/>
      <c r="H12" s="83"/>
      <c r="I12" s="83"/>
      <c r="J12" s="83"/>
      <c r="K12" s="83"/>
      <c r="L12" s="83"/>
      <c r="M12" s="83"/>
      <c r="N12" s="84"/>
      <c r="O12" s="82" t="s">
        <v>12</v>
      </c>
      <c r="P12" s="83"/>
      <c r="Q12" s="83"/>
      <c r="R12" s="83"/>
      <c r="S12" s="83"/>
      <c r="T12" s="83"/>
      <c r="U12" s="83"/>
      <c r="V12" s="105"/>
      <c r="W12" s="73" t="s">
        <v>13</v>
      </c>
      <c r="X12" s="64"/>
      <c r="Y12" s="64"/>
      <c r="Z12" s="64"/>
      <c r="AA12" s="64"/>
      <c r="AB12" s="64"/>
      <c r="AC12" s="64"/>
      <c r="AD12" s="64"/>
      <c r="AE12" s="64"/>
      <c r="AF12" s="64"/>
      <c r="AG12" s="64"/>
      <c r="AH12" s="64"/>
      <c r="AI12" s="65"/>
      <c r="AJ12" s="2"/>
      <c r="AK12" s="2"/>
      <c r="AL12" s="2"/>
      <c r="AM12" s="2"/>
    </row>
    <row r="13" spans="1:39" ht="35.25" customHeight="1" x14ac:dyDescent="0.2">
      <c r="A13" s="107" t="s">
        <v>14</v>
      </c>
      <c r="B13" s="79" t="s">
        <v>15</v>
      </c>
      <c r="C13" s="79" t="s">
        <v>16</v>
      </c>
      <c r="D13" s="79" t="s">
        <v>17</v>
      </c>
      <c r="E13" s="79" t="s">
        <v>18</v>
      </c>
      <c r="F13" s="73" t="s">
        <v>19</v>
      </c>
      <c r="G13" s="65"/>
      <c r="H13" s="73" t="s">
        <v>20</v>
      </c>
      <c r="I13" s="64"/>
      <c r="J13" s="65"/>
      <c r="K13" s="73" t="s">
        <v>21</v>
      </c>
      <c r="L13" s="64"/>
      <c r="M13" s="64"/>
      <c r="N13" s="70"/>
      <c r="O13" s="87" t="s">
        <v>22</v>
      </c>
      <c r="P13" s="64"/>
      <c r="Q13" s="64"/>
      <c r="R13" s="64"/>
      <c r="S13" s="65"/>
      <c r="T13" s="79" t="s">
        <v>23</v>
      </c>
      <c r="U13" s="79" t="s">
        <v>24</v>
      </c>
      <c r="V13" s="79" t="s">
        <v>25</v>
      </c>
      <c r="W13" s="73" t="s">
        <v>26</v>
      </c>
      <c r="X13" s="64"/>
      <c r="Y13" s="65"/>
      <c r="Z13" s="73" t="s">
        <v>27</v>
      </c>
      <c r="AA13" s="64"/>
      <c r="AB13" s="65"/>
      <c r="AC13" s="73" t="s">
        <v>28</v>
      </c>
      <c r="AD13" s="64"/>
      <c r="AE13" s="65"/>
      <c r="AF13" s="73" t="s">
        <v>29</v>
      </c>
      <c r="AG13" s="64"/>
      <c r="AH13" s="65"/>
      <c r="AI13" s="79" t="s">
        <v>30</v>
      </c>
      <c r="AJ13" s="2"/>
      <c r="AK13" s="2"/>
      <c r="AL13" s="2"/>
      <c r="AM13" s="2"/>
    </row>
    <row r="14" spans="1:39" ht="32.25" customHeight="1" x14ac:dyDescent="0.2">
      <c r="A14" s="108"/>
      <c r="B14" s="80"/>
      <c r="C14" s="80"/>
      <c r="D14" s="80"/>
      <c r="E14" s="80"/>
      <c r="F14" s="6" t="s">
        <v>31</v>
      </c>
      <c r="G14" s="6" t="s">
        <v>32</v>
      </c>
      <c r="H14" s="6" t="s">
        <v>33</v>
      </c>
      <c r="I14" s="6" t="s">
        <v>34</v>
      </c>
      <c r="J14" s="7" t="s">
        <v>35</v>
      </c>
      <c r="K14" s="6" t="s">
        <v>36</v>
      </c>
      <c r="L14" s="6" t="s">
        <v>37</v>
      </c>
      <c r="M14" s="6" t="s">
        <v>38</v>
      </c>
      <c r="N14" s="8" t="s">
        <v>39</v>
      </c>
      <c r="O14" s="9" t="s">
        <v>40</v>
      </c>
      <c r="P14" s="6" t="s">
        <v>36</v>
      </c>
      <c r="Q14" s="6" t="s">
        <v>37</v>
      </c>
      <c r="R14" s="6" t="s">
        <v>38</v>
      </c>
      <c r="S14" s="6" t="s">
        <v>39</v>
      </c>
      <c r="T14" s="80"/>
      <c r="U14" s="80"/>
      <c r="V14" s="80"/>
      <c r="W14" s="6" t="s">
        <v>41</v>
      </c>
      <c r="X14" s="6" t="s">
        <v>42</v>
      </c>
      <c r="Y14" s="6" t="s">
        <v>43</v>
      </c>
      <c r="Z14" s="6" t="s">
        <v>41</v>
      </c>
      <c r="AA14" s="6" t="s">
        <v>42</v>
      </c>
      <c r="AB14" s="6" t="s">
        <v>43</v>
      </c>
      <c r="AC14" s="6" t="s">
        <v>41</v>
      </c>
      <c r="AD14" s="6" t="s">
        <v>42</v>
      </c>
      <c r="AE14" s="6" t="s">
        <v>43</v>
      </c>
      <c r="AF14" s="6" t="s">
        <v>41</v>
      </c>
      <c r="AG14" s="6" t="s">
        <v>42</v>
      </c>
      <c r="AH14" s="6" t="s">
        <v>43</v>
      </c>
      <c r="AI14" s="80"/>
      <c r="AJ14" s="2"/>
      <c r="AK14" s="2"/>
      <c r="AL14" s="2"/>
      <c r="AM14" s="2"/>
    </row>
    <row r="15" spans="1:39" ht="246.75" customHeight="1" x14ac:dyDescent="0.2">
      <c r="A15" s="1" t="s">
        <v>44</v>
      </c>
      <c r="B15" s="1" t="s">
        <v>45</v>
      </c>
      <c r="C15" s="1" t="s">
        <v>45</v>
      </c>
      <c r="D15" s="1" t="s">
        <v>46</v>
      </c>
      <c r="E15" s="1" t="s">
        <v>47</v>
      </c>
      <c r="F15" s="10">
        <v>0.7</v>
      </c>
      <c r="G15" s="1">
        <v>0.05</v>
      </c>
      <c r="H15" s="1" t="s">
        <v>48</v>
      </c>
      <c r="I15" s="1" t="s">
        <v>49</v>
      </c>
      <c r="J15" s="1">
        <f t="shared" ref="J15:J26" si="0">SUM(K15:N15)</f>
        <v>1</v>
      </c>
      <c r="K15" s="1">
        <v>0</v>
      </c>
      <c r="L15" s="1">
        <v>0.3</v>
      </c>
      <c r="M15" s="1">
        <v>0.3</v>
      </c>
      <c r="N15" s="1">
        <v>0.4</v>
      </c>
      <c r="O15" s="6">
        <f t="shared" ref="O15:O26" si="1">SUM(P15,Q15,R15,S15)</f>
        <v>1</v>
      </c>
      <c r="P15" s="1">
        <v>0.15</v>
      </c>
      <c r="Q15" s="1">
        <v>0.3</v>
      </c>
      <c r="R15" s="11">
        <v>0.3</v>
      </c>
      <c r="S15" s="6">
        <v>0.25</v>
      </c>
      <c r="T15" s="11">
        <f t="shared" ref="T15:T26" si="2">SUM(P15:S15)</f>
        <v>1</v>
      </c>
      <c r="U15" s="12">
        <f t="shared" ref="U15:U26" si="3">+T15/J15</f>
        <v>1</v>
      </c>
      <c r="V15" s="13">
        <f t="shared" ref="V15:V69" si="4">+U15*F15</f>
        <v>0.7</v>
      </c>
      <c r="W15" s="11" t="s">
        <v>50</v>
      </c>
      <c r="X15" s="11" t="s">
        <v>51</v>
      </c>
      <c r="Y15" s="1" t="s">
        <v>52</v>
      </c>
      <c r="Z15" s="11" t="s">
        <v>53</v>
      </c>
      <c r="AA15" s="11" t="s">
        <v>54</v>
      </c>
      <c r="AB15" s="1"/>
      <c r="AC15" s="11" t="s">
        <v>55</v>
      </c>
      <c r="AD15" s="11" t="s">
        <v>56</v>
      </c>
      <c r="AE15" s="1" t="s">
        <v>52</v>
      </c>
      <c r="AF15" s="1" t="s">
        <v>57</v>
      </c>
      <c r="AG15" s="1" t="s">
        <v>58</v>
      </c>
      <c r="AH15" s="1" t="s">
        <v>52</v>
      </c>
      <c r="AI15" s="1"/>
      <c r="AJ15" s="2"/>
      <c r="AK15" s="2"/>
      <c r="AL15" s="2"/>
      <c r="AM15" s="2"/>
    </row>
    <row r="16" spans="1:39" ht="238.5" customHeight="1" x14ac:dyDescent="0.2">
      <c r="A16" s="1" t="s">
        <v>44</v>
      </c>
      <c r="B16" s="1" t="s">
        <v>59</v>
      </c>
      <c r="C16" s="1" t="s">
        <v>59</v>
      </c>
      <c r="D16" s="1" t="s">
        <v>60</v>
      </c>
      <c r="E16" s="1" t="s">
        <v>61</v>
      </c>
      <c r="F16" s="10">
        <v>0.3</v>
      </c>
      <c r="G16" s="1">
        <v>0.02</v>
      </c>
      <c r="H16" s="1" t="s">
        <v>48</v>
      </c>
      <c r="I16" s="1" t="s">
        <v>62</v>
      </c>
      <c r="J16" s="1">
        <f t="shared" si="0"/>
        <v>2</v>
      </c>
      <c r="K16" s="1">
        <v>0</v>
      </c>
      <c r="L16" s="1">
        <v>1</v>
      </c>
      <c r="M16" s="1">
        <v>0</v>
      </c>
      <c r="N16" s="1">
        <v>1</v>
      </c>
      <c r="O16" s="6">
        <f t="shared" si="1"/>
        <v>2</v>
      </c>
      <c r="P16" s="1">
        <v>0</v>
      </c>
      <c r="Q16" s="1">
        <v>1</v>
      </c>
      <c r="R16" s="11">
        <v>0</v>
      </c>
      <c r="S16" s="6">
        <v>1</v>
      </c>
      <c r="T16" s="11">
        <f t="shared" si="2"/>
        <v>2</v>
      </c>
      <c r="U16" s="12">
        <f t="shared" si="3"/>
        <v>1</v>
      </c>
      <c r="V16" s="13">
        <f t="shared" si="4"/>
        <v>0.3</v>
      </c>
      <c r="W16" s="1"/>
      <c r="X16" s="1"/>
      <c r="Y16" s="6"/>
      <c r="Z16" s="14" t="s">
        <v>63</v>
      </c>
      <c r="AA16" s="1" t="s">
        <v>64</v>
      </c>
      <c r="AB16" s="1"/>
      <c r="AC16" s="1" t="s">
        <v>65</v>
      </c>
      <c r="AD16" s="1" t="s">
        <v>65</v>
      </c>
      <c r="AE16" s="1" t="s">
        <v>52</v>
      </c>
      <c r="AF16" s="15" t="s">
        <v>66</v>
      </c>
      <c r="AG16" s="11" t="s">
        <v>67</v>
      </c>
      <c r="AH16" s="1" t="s">
        <v>52</v>
      </c>
      <c r="AI16" s="6"/>
      <c r="AJ16" s="2"/>
      <c r="AK16" s="2"/>
      <c r="AL16" s="2"/>
      <c r="AM16" s="2"/>
    </row>
    <row r="17" spans="1:39" ht="135" customHeight="1" x14ac:dyDescent="0.2">
      <c r="A17" s="1" t="s">
        <v>68</v>
      </c>
      <c r="B17" s="1" t="s">
        <v>59</v>
      </c>
      <c r="C17" s="1" t="s">
        <v>59</v>
      </c>
      <c r="D17" s="1" t="s">
        <v>69</v>
      </c>
      <c r="E17" s="1" t="s">
        <v>70</v>
      </c>
      <c r="F17" s="10">
        <v>0.2</v>
      </c>
      <c r="G17" s="1">
        <v>0.01</v>
      </c>
      <c r="H17" s="1" t="s">
        <v>48</v>
      </c>
      <c r="I17" s="1" t="s">
        <v>71</v>
      </c>
      <c r="J17" s="1">
        <f t="shared" si="0"/>
        <v>4</v>
      </c>
      <c r="K17" s="1">
        <v>1</v>
      </c>
      <c r="L17" s="1">
        <v>1</v>
      </c>
      <c r="M17" s="1">
        <v>1</v>
      </c>
      <c r="N17" s="1">
        <v>1</v>
      </c>
      <c r="O17" s="6">
        <f t="shared" si="1"/>
        <v>4</v>
      </c>
      <c r="P17" s="1">
        <v>1</v>
      </c>
      <c r="Q17" s="1">
        <v>1</v>
      </c>
      <c r="R17" s="11">
        <v>1</v>
      </c>
      <c r="S17" s="6">
        <v>1</v>
      </c>
      <c r="T17" s="11">
        <f t="shared" si="2"/>
        <v>4</v>
      </c>
      <c r="U17" s="12">
        <f t="shared" si="3"/>
        <v>1</v>
      </c>
      <c r="V17" s="13">
        <f t="shared" si="4"/>
        <v>0.2</v>
      </c>
      <c r="W17" s="16" t="s">
        <v>72</v>
      </c>
      <c r="X17" s="1" t="s">
        <v>73</v>
      </c>
      <c r="Y17" s="1" t="s">
        <v>52</v>
      </c>
      <c r="Z17" s="1" t="s">
        <v>74</v>
      </c>
      <c r="AA17" s="11" t="s">
        <v>75</v>
      </c>
      <c r="AB17" s="1"/>
      <c r="AC17" s="17" t="s">
        <v>76</v>
      </c>
      <c r="AD17" s="11" t="s">
        <v>77</v>
      </c>
      <c r="AE17" s="1"/>
      <c r="AF17" s="15" t="s">
        <v>78</v>
      </c>
      <c r="AG17" s="11" t="s">
        <v>536</v>
      </c>
      <c r="AH17" s="1"/>
      <c r="AI17" s="6"/>
      <c r="AJ17" s="2"/>
      <c r="AK17" s="2"/>
      <c r="AL17" s="2"/>
      <c r="AM17" s="2"/>
    </row>
    <row r="18" spans="1:39" ht="300.75" customHeight="1" x14ac:dyDescent="0.2">
      <c r="A18" s="1" t="s">
        <v>68</v>
      </c>
      <c r="B18" s="1" t="s">
        <v>59</v>
      </c>
      <c r="C18" s="1" t="s">
        <v>59</v>
      </c>
      <c r="D18" s="1" t="s">
        <v>79</v>
      </c>
      <c r="E18" s="1" t="s">
        <v>70</v>
      </c>
      <c r="F18" s="10">
        <v>0.2</v>
      </c>
      <c r="G18" s="1">
        <v>0.01</v>
      </c>
      <c r="H18" s="1" t="s">
        <v>48</v>
      </c>
      <c r="I18" s="1" t="s">
        <v>80</v>
      </c>
      <c r="J18" s="1">
        <f t="shared" si="0"/>
        <v>4</v>
      </c>
      <c r="K18" s="1">
        <v>1</v>
      </c>
      <c r="L18" s="1">
        <v>1</v>
      </c>
      <c r="M18" s="1">
        <v>1</v>
      </c>
      <c r="N18" s="1">
        <v>1</v>
      </c>
      <c r="O18" s="6">
        <f t="shared" si="1"/>
        <v>4</v>
      </c>
      <c r="P18" s="1">
        <v>1</v>
      </c>
      <c r="Q18" s="1">
        <v>1</v>
      </c>
      <c r="R18" s="11">
        <v>1</v>
      </c>
      <c r="S18" s="6">
        <v>1</v>
      </c>
      <c r="T18" s="11">
        <f t="shared" si="2"/>
        <v>4</v>
      </c>
      <c r="U18" s="12">
        <f t="shared" si="3"/>
        <v>1</v>
      </c>
      <c r="V18" s="13">
        <f t="shared" si="4"/>
        <v>0.2</v>
      </c>
      <c r="W18" s="1" t="s">
        <v>81</v>
      </c>
      <c r="X18" s="11" t="s">
        <v>82</v>
      </c>
      <c r="Y18" s="1" t="s">
        <v>52</v>
      </c>
      <c r="Z18" s="18" t="s">
        <v>83</v>
      </c>
      <c r="AA18" s="11" t="s">
        <v>84</v>
      </c>
      <c r="AB18" s="1"/>
      <c r="AC18" s="18" t="s">
        <v>85</v>
      </c>
      <c r="AD18" s="11" t="s">
        <v>86</v>
      </c>
      <c r="AE18" s="1"/>
      <c r="AF18" s="19" t="s">
        <v>87</v>
      </c>
      <c r="AG18" s="11" t="s">
        <v>88</v>
      </c>
      <c r="AH18" s="1"/>
      <c r="AI18" s="6"/>
      <c r="AJ18" s="2"/>
      <c r="AK18" s="2"/>
      <c r="AL18" s="2"/>
      <c r="AM18" s="2"/>
    </row>
    <row r="19" spans="1:39" ht="143.25" customHeight="1" x14ac:dyDescent="0.2">
      <c r="A19" s="1" t="s">
        <v>68</v>
      </c>
      <c r="B19" s="1" t="s">
        <v>59</v>
      </c>
      <c r="C19" s="1" t="s">
        <v>59</v>
      </c>
      <c r="D19" s="1" t="s">
        <v>89</v>
      </c>
      <c r="E19" s="1" t="s">
        <v>70</v>
      </c>
      <c r="F19" s="10">
        <v>0.2</v>
      </c>
      <c r="G19" s="1">
        <v>0.01</v>
      </c>
      <c r="H19" s="1" t="s">
        <v>48</v>
      </c>
      <c r="I19" s="1" t="s">
        <v>90</v>
      </c>
      <c r="J19" s="1">
        <f t="shared" si="0"/>
        <v>4</v>
      </c>
      <c r="K19" s="1">
        <v>1</v>
      </c>
      <c r="L19" s="1">
        <v>1</v>
      </c>
      <c r="M19" s="1">
        <v>1</v>
      </c>
      <c r="N19" s="1">
        <v>1</v>
      </c>
      <c r="O19" s="6">
        <f t="shared" si="1"/>
        <v>4</v>
      </c>
      <c r="P19" s="1">
        <v>1</v>
      </c>
      <c r="Q19" s="1">
        <v>1</v>
      </c>
      <c r="R19" s="11">
        <v>1</v>
      </c>
      <c r="S19" s="6">
        <v>1</v>
      </c>
      <c r="T19" s="11">
        <f t="shared" si="2"/>
        <v>4</v>
      </c>
      <c r="U19" s="12">
        <f t="shared" si="3"/>
        <v>1</v>
      </c>
      <c r="V19" s="13">
        <f t="shared" si="4"/>
        <v>0.2</v>
      </c>
      <c r="W19" s="11" t="s">
        <v>91</v>
      </c>
      <c r="X19" s="11" t="s">
        <v>92</v>
      </c>
      <c r="Y19" s="1" t="s">
        <v>52</v>
      </c>
      <c r="Z19" s="20" t="s">
        <v>93</v>
      </c>
      <c r="AA19" s="11" t="s">
        <v>94</v>
      </c>
      <c r="AB19" s="1"/>
      <c r="AC19" s="20" t="s">
        <v>93</v>
      </c>
      <c r="AD19" s="11" t="s">
        <v>95</v>
      </c>
      <c r="AE19" s="1"/>
      <c r="AF19" s="20" t="s">
        <v>96</v>
      </c>
      <c r="AG19" s="33" t="s">
        <v>97</v>
      </c>
      <c r="AH19" s="1"/>
      <c r="AI19" s="6"/>
      <c r="AJ19" s="2"/>
      <c r="AK19" s="2"/>
      <c r="AL19" s="2"/>
      <c r="AM19" s="2"/>
    </row>
    <row r="20" spans="1:39" ht="64.5" customHeight="1" x14ac:dyDescent="0.2">
      <c r="A20" s="1" t="s">
        <v>68</v>
      </c>
      <c r="B20" s="1" t="s">
        <v>59</v>
      </c>
      <c r="C20" s="1" t="s">
        <v>59</v>
      </c>
      <c r="D20" s="1" t="s">
        <v>98</v>
      </c>
      <c r="E20" s="1" t="s">
        <v>70</v>
      </c>
      <c r="F20" s="10">
        <v>0.2</v>
      </c>
      <c r="G20" s="1">
        <v>0.01</v>
      </c>
      <c r="H20" s="1" t="s">
        <v>48</v>
      </c>
      <c r="I20" s="1" t="s">
        <v>99</v>
      </c>
      <c r="J20" s="10">
        <f t="shared" si="0"/>
        <v>1</v>
      </c>
      <c r="K20" s="10">
        <v>0.3</v>
      </c>
      <c r="L20" s="10">
        <v>0.5</v>
      </c>
      <c r="M20" s="10">
        <v>0.2</v>
      </c>
      <c r="N20" s="1">
        <v>0</v>
      </c>
      <c r="O20" s="21">
        <f t="shared" si="1"/>
        <v>1</v>
      </c>
      <c r="P20" s="10">
        <v>0.3</v>
      </c>
      <c r="Q20" s="10">
        <v>0.3</v>
      </c>
      <c r="R20" s="12">
        <v>0.4</v>
      </c>
      <c r="S20" s="22">
        <v>0</v>
      </c>
      <c r="T20" s="12">
        <f t="shared" si="2"/>
        <v>1</v>
      </c>
      <c r="U20" s="12">
        <f t="shared" si="3"/>
        <v>1</v>
      </c>
      <c r="V20" s="13">
        <f t="shared" si="4"/>
        <v>0.2</v>
      </c>
      <c r="W20" s="23" t="s">
        <v>100</v>
      </c>
      <c r="X20" s="11" t="s">
        <v>101</v>
      </c>
      <c r="Y20" s="1" t="s">
        <v>52</v>
      </c>
      <c r="Z20" s="24" t="s">
        <v>102</v>
      </c>
      <c r="AA20" s="11" t="s">
        <v>103</v>
      </c>
      <c r="AB20" s="1"/>
      <c r="AC20" s="24" t="s">
        <v>102</v>
      </c>
      <c r="AD20" s="11" t="s">
        <v>104</v>
      </c>
      <c r="AE20" s="27"/>
      <c r="AF20" s="58" t="s">
        <v>102</v>
      </c>
      <c r="AG20" s="33" t="s">
        <v>105</v>
      </c>
      <c r="AH20" s="1"/>
      <c r="AI20" s="6"/>
      <c r="AJ20" s="2"/>
      <c r="AK20" s="2"/>
      <c r="AL20" s="2"/>
      <c r="AM20" s="2"/>
    </row>
    <row r="21" spans="1:39" ht="47.25" customHeight="1" x14ac:dyDescent="0.2">
      <c r="A21" s="1" t="s">
        <v>68</v>
      </c>
      <c r="B21" s="1" t="s">
        <v>59</v>
      </c>
      <c r="C21" s="1" t="s">
        <v>59</v>
      </c>
      <c r="D21" s="1" t="s">
        <v>106</v>
      </c>
      <c r="E21" s="1" t="s">
        <v>70</v>
      </c>
      <c r="F21" s="10">
        <v>0.2</v>
      </c>
      <c r="G21" s="1">
        <v>0.01</v>
      </c>
      <c r="H21" s="1" t="s">
        <v>48</v>
      </c>
      <c r="I21" s="1" t="s">
        <v>107</v>
      </c>
      <c r="J21" s="10">
        <f t="shared" si="0"/>
        <v>1</v>
      </c>
      <c r="K21" s="10">
        <v>0.25</v>
      </c>
      <c r="L21" s="10">
        <v>0.25</v>
      </c>
      <c r="M21" s="10">
        <v>0.25</v>
      </c>
      <c r="N21" s="10">
        <v>0.25</v>
      </c>
      <c r="O21" s="21">
        <f t="shared" si="1"/>
        <v>1</v>
      </c>
      <c r="P21" s="10">
        <v>0.25</v>
      </c>
      <c r="Q21" s="10">
        <v>0.25</v>
      </c>
      <c r="R21" s="12">
        <v>0.25</v>
      </c>
      <c r="S21" s="12">
        <v>0.25</v>
      </c>
      <c r="T21" s="12">
        <f t="shared" si="2"/>
        <v>1</v>
      </c>
      <c r="U21" s="12">
        <f t="shared" si="3"/>
        <v>1</v>
      </c>
      <c r="V21" s="13">
        <f t="shared" si="4"/>
        <v>0.2</v>
      </c>
      <c r="W21" s="11" t="s">
        <v>108</v>
      </c>
      <c r="X21" s="11" t="s">
        <v>109</v>
      </c>
      <c r="Y21" s="1" t="s">
        <v>52</v>
      </c>
      <c r="Z21" s="20" t="s">
        <v>110</v>
      </c>
      <c r="AA21" s="11" t="s">
        <v>111</v>
      </c>
      <c r="AB21" s="1"/>
      <c r="AC21" s="20" t="s">
        <v>110</v>
      </c>
      <c r="AD21" s="53" t="s">
        <v>112</v>
      </c>
      <c r="AE21" s="121"/>
      <c r="AF21" s="122" t="s">
        <v>113</v>
      </c>
      <c r="AG21" s="33" t="s">
        <v>114</v>
      </c>
      <c r="AH21" s="1"/>
      <c r="AI21" s="6"/>
      <c r="AJ21" s="2"/>
      <c r="AK21" s="2"/>
      <c r="AL21" s="2"/>
      <c r="AM21" s="2"/>
    </row>
    <row r="22" spans="1:39" ht="172.5" customHeight="1" x14ac:dyDescent="0.2">
      <c r="A22" s="1" t="s">
        <v>115</v>
      </c>
      <c r="B22" s="1" t="s">
        <v>59</v>
      </c>
      <c r="C22" s="1" t="s">
        <v>59</v>
      </c>
      <c r="D22" s="1" t="s">
        <v>116</v>
      </c>
      <c r="E22" s="1" t="s">
        <v>70</v>
      </c>
      <c r="F22" s="10">
        <v>0.2</v>
      </c>
      <c r="G22" s="1">
        <v>0.01</v>
      </c>
      <c r="H22" s="1" t="s">
        <v>48</v>
      </c>
      <c r="I22" s="1" t="s">
        <v>117</v>
      </c>
      <c r="J22" s="1">
        <f t="shared" si="0"/>
        <v>4</v>
      </c>
      <c r="K22" s="1">
        <v>1</v>
      </c>
      <c r="L22" s="1">
        <v>1</v>
      </c>
      <c r="M22" s="1">
        <v>1</v>
      </c>
      <c r="N22" s="1">
        <v>1</v>
      </c>
      <c r="O22" s="6">
        <f t="shared" si="1"/>
        <v>4</v>
      </c>
      <c r="P22" s="1">
        <v>1</v>
      </c>
      <c r="Q22" s="1">
        <v>1</v>
      </c>
      <c r="R22" s="11">
        <v>1</v>
      </c>
      <c r="S22" s="6">
        <v>1</v>
      </c>
      <c r="T22" s="11">
        <f t="shared" si="2"/>
        <v>4</v>
      </c>
      <c r="U22" s="12">
        <f t="shared" si="3"/>
        <v>1</v>
      </c>
      <c r="V22" s="13">
        <f t="shared" si="4"/>
        <v>0.2</v>
      </c>
      <c r="W22" s="1" t="s">
        <v>118</v>
      </c>
      <c r="X22" s="11" t="s">
        <v>119</v>
      </c>
      <c r="Y22" s="1" t="s">
        <v>52</v>
      </c>
      <c r="Z22" s="25" t="s">
        <v>120</v>
      </c>
      <c r="AA22" s="11" t="s">
        <v>121</v>
      </c>
      <c r="AB22" s="1"/>
      <c r="AC22" s="25" t="s">
        <v>122</v>
      </c>
      <c r="AD22" s="53" t="s">
        <v>123</v>
      </c>
      <c r="AE22" s="119"/>
      <c r="AF22" s="116" t="s">
        <v>124</v>
      </c>
      <c r="AG22" s="11" t="s">
        <v>531</v>
      </c>
      <c r="AH22" s="1" t="s">
        <v>532</v>
      </c>
      <c r="AI22" s="6"/>
      <c r="AJ22" s="2"/>
      <c r="AK22" s="2"/>
      <c r="AL22" s="2"/>
      <c r="AM22" s="2"/>
    </row>
    <row r="23" spans="1:39" ht="79.5" customHeight="1" x14ac:dyDescent="0.2">
      <c r="A23" s="1" t="s">
        <v>115</v>
      </c>
      <c r="B23" s="1" t="s">
        <v>59</v>
      </c>
      <c r="C23" s="1" t="s">
        <v>59</v>
      </c>
      <c r="D23" s="1" t="s">
        <v>125</v>
      </c>
      <c r="E23" s="1" t="s">
        <v>70</v>
      </c>
      <c r="F23" s="10">
        <v>0.2</v>
      </c>
      <c r="G23" s="1">
        <v>0.01</v>
      </c>
      <c r="H23" s="1" t="s">
        <v>48</v>
      </c>
      <c r="I23" s="1" t="s">
        <v>126</v>
      </c>
      <c r="J23" s="1">
        <f t="shared" si="0"/>
        <v>4</v>
      </c>
      <c r="K23" s="1">
        <v>1</v>
      </c>
      <c r="L23" s="1">
        <v>1</v>
      </c>
      <c r="M23" s="1">
        <v>1</v>
      </c>
      <c r="N23" s="1">
        <v>1</v>
      </c>
      <c r="O23" s="6">
        <f t="shared" si="1"/>
        <v>4</v>
      </c>
      <c r="P23" s="1">
        <v>1</v>
      </c>
      <c r="Q23" s="1">
        <v>1</v>
      </c>
      <c r="R23" s="11">
        <v>1</v>
      </c>
      <c r="S23" s="6">
        <v>1</v>
      </c>
      <c r="T23" s="11">
        <f t="shared" si="2"/>
        <v>4</v>
      </c>
      <c r="U23" s="12">
        <f t="shared" si="3"/>
        <v>1</v>
      </c>
      <c r="V23" s="13">
        <f t="shared" si="4"/>
        <v>0.2</v>
      </c>
      <c r="W23" s="11" t="s">
        <v>127</v>
      </c>
      <c r="X23" s="1" t="s">
        <v>128</v>
      </c>
      <c r="Y23" s="1" t="s">
        <v>52</v>
      </c>
      <c r="Z23" s="25" t="s">
        <v>129</v>
      </c>
      <c r="AA23" s="11" t="s">
        <v>130</v>
      </c>
      <c r="AB23" s="1"/>
      <c r="AC23" s="25" t="s">
        <v>131</v>
      </c>
      <c r="AD23" s="53" t="s">
        <v>132</v>
      </c>
      <c r="AE23" s="119"/>
      <c r="AF23" s="116" t="s">
        <v>133</v>
      </c>
      <c r="AG23" s="11" t="s">
        <v>533</v>
      </c>
      <c r="AH23" s="1"/>
      <c r="AI23" s="6"/>
      <c r="AJ23" s="2"/>
      <c r="AK23" s="2"/>
      <c r="AL23" s="2"/>
      <c r="AM23" s="2"/>
    </row>
    <row r="24" spans="1:39" ht="153.75" customHeight="1" x14ac:dyDescent="0.2">
      <c r="A24" s="1" t="s">
        <v>115</v>
      </c>
      <c r="B24" s="1" t="s">
        <v>59</v>
      </c>
      <c r="C24" s="1" t="s">
        <v>59</v>
      </c>
      <c r="D24" s="1" t="s">
        <v>134</v>
      </c>
      <c r="E24" s="1" t="s">
        <v>70</v>
      </c>
      <c r="F24" s="10">
        <v>0.1</v>
      </c>
      <c r="G24" s="1">
        <v>0.01</v>
      </c>
      <c r="H24" s="1" t="s">
        <v>48</v>
      </c>
      <c r="I24" s="1" t="s">
        <v>135</v>
      </c>
      <c r="J24" s="1">
        <f t="shared" si="0"/>
        <v>4</v>
      </c>
      <c r="K24" s="1">
        <v>1</v>
      </c>
      <c r="L24" s="1">
        <v>1</v>
      </c>
      <c r="M24" s="1">
        <v>1</v>
      </c>
      <c r="N24" s="1">
        <v>1</v>
      </c>
      <c r="O24" s="6">
        <f t="shared" si="1"/>
        <v>4</v>
      </c>
      <c r="P24" s="1">
        <v>1</v>
      </c>
      <c r="Q24" s="1">
        <v>1</v>
      </c>
      <c r="R24" s="11">
        <v>1</v>
      </c>
      <c r="S24" s="6">
        <v>1</v>
      </c>
      <c r="T24" s="11">
        <f t="shared" si="2"/>
        <v>4</v>
      </c>
      <c r="U24" s="12">
        <f t="shared" si="3"/>
        <v>1</v>
      </c>
      <c r="V24" s="13">
        <f t="shared" si="4"/>
        <v>0.1</v>
      </c>
      <c r="W24" s="16" t="s">
        <v>136</v>
      </c>
      <c r="X24" s="1" t="s">
        <v>137</v>
      </c>
      <c r="Y24" s="1"/>
      <c r="Z24" s="25" t="s">
        <v>138</v>
      </c>
      <c r="AA24" s="11" t="s">
        <v>139</v>
      </c>
      <c r="AB24" s="1"/>
      <c r="AC24" s="25" t="s">
        <v>140</v>
      </c>
      <c r="AD24" s="53" t="s">
        <v>141</v>
      </c>
      <c r="AE24" s="119"/>
      <c r="AF24" s="116" t="s">
        <v>142</v>
      </c>
      <c r="AG24" s="11" t="s">
        <v>534</v>
      </c>
      <c r="AH24" s="1"/>
      <c r="AI24" s="6"/>
      <c r="AJ24" s="2"/>
      <c r="AK24" s="2"/>
      <c r="AL24" s="2"/>
      <c r="AM24" s="2"/>
    </row>
    <row r="25" spans="1:39" ht="92.25" customHeight="1" x14ac:dyDescent="0.2">
      <c r="A25" s="1" t="s">
        <v>115</v>
      </c>
      <c r="B25" s="1" t="s">
        <v>59</v>
      </c>
      <c r="C25" s="1" t="s">
        <v>59</v>
      </c>
      <c r="D25" s="1" t="s">
        <v>143</v>
      </c>
      <c r="E25" s="1" t="s">
        <v>70</v>
      </c>
      <c r="F25" s="10">
        <v>0.1</v>
      </c>
      <c r="G25" s="1">
        <v>0.01</v>
      </c>
      <c r="H25" s="1" t="s">
        <v>48</v>
      </c>
      <c r="I25" s="1" t="s">
        <v>144</v>
      </c>
      <c r="J25" s="1">
        <f t="shared" si="0"/>
        <v>3</v>
      </c>
      <c r="K25" s="1">
        <v>0</v>
      </c>
      <c r="L25" s="1">
        <v>1</v>
      </c>
      <c r="M25" s="1">
        <v>1</v>
      </c>
      <c r="N25" s="1">
        <v>1</v>
      </c>
      <c r="O25" s="6">
        <f t="shared" si="1"/>
        <v>3</v>
      </c>
      <c r="P25" s="1">
        <v>0</v>
      </c>
      <c r="Q25" s="1">
        <v>1</v>
      </c>
      <c r="R25" s="11">
        <v>1</v>
      </c>
      <c r="S25" s="6">
        <v>1</v>
      </c>
      <c r="T25" s="11">
        <f t="shared" si="2"/>
        <v>3</v>
      </c>
      <c r="U25" s="12">
        <f t="shared" si="3"/>
        <v>1</v>
      </c>
      <c r="V25" s="13">
        <f t="shared" si="4"/>
        <v>0.1</v>
      </c>
      <c r="W25" s="11"/>
      <c r="X25" s="11" t="s">
        <v>145</v>
      </c>
      <c r="Y25" s="1" t="s">
        <v>52</v>
      </c>
      <c r="Z25" s="11" t="s">
        <v>146</v>
      </c>
      <c r="AA25" s="11" t="s">
        <v>147</v>
      </c>
      <c r="AB25" s="1"/>
      <c r="AC25" s="11" t="s">
        <v>148</v>
      </c>
      <c r="AD25" s="53" t="s">
        <v>149</v>
      </c>
      <c r="AE25" s="119"/>
      <c r="AF25" s="117" t="s">
        <v>150</v>
      </c>
      <c r="AG25" s="11" t="s">
        <v>151</v>
      </c>
      <c r="AH25" s="1"/>
      <c r="AI25" s="6"/>
      <c r="AJ25" s="2"/>
      <c r="AK25" s="2"/>
      <c r="AL25" s="2"/>
      <c r="AM25" s="2"/>
    </row>
    <row r="26" spans="1:39" ht="51.75" customHeight="1" x14ac:dyDescent="0.2">
      <c r="A26" s="1" t="s">
        <v>115</v>
      </c>
      <c r="B26" s="1" t="s">
        <v>59</v>
      </c>
      <c r="C26" s="1" t="s">
        <v>59</v>
      </c>
      <c r="D26" s="1" t="s">
        <v>152</v>
      </c>
      <c r="E26" s="1" t="s">
        <v>70</v>
      </c>
      <c r="F26" s="10">
        <v>0.1</v>
      </c>
      <c r="G26" s="1">
        <v>0.01</v>
      </c>
      <c r="H26" s="1" t="s">
        <v>48</v>
      </c>
      <c r="I26" s="1" t="s">
        <v>153</v>
      </c>
      <c r="J26" s="1">
        <f t="shared" si="0"/>
        <v>2</v>
      </c>
      <c r="K26" s="1">
        <v>0</v>
      </c>
      <c r="L26" s="1">
        <v>1</v>
      </c>
      <c r="M26" s="1">
        <v>1</v>
      </c>
      <c r="N26" s="1">
        <v>0</v>
      </c>
      <c r="O26" s="6">
        <f t="shared" si="1"/>
        <v>2</v>
      </c>
      <c r="P26" s="1">
        <v>0</v>
      </c>
      <c r="Q26" s="1">
        <v>1</v>
      </c>
      <c r="R26" s="11">
        <v>1</v>
      </c>
      <c r="S26" s="6">
        <v>0</v>
      </c>
      <c r="T26" s="11">
        <f t="shared" si="2"/>
        <v>2</v>
      </c>
      <c r="U26" s="12">
        <f t="shared" si="3"/>
        <v>1</v>
      </c>
      <c r="V26" s="13">
        <f t="shared" si="4"/>
        <v>0.1</v>
      </c>
      <c r="W26" s="1"/>
      <c r="X26" s="11" t="s">
        <v>145</v>
      </c>
      <c r="Y26" s="1" t="s">
        <v>52</v>
      </c>
      <c r="Z26" s="26" t="s">
        <v>154</v>
      </c>
      <c r="AA26" s="11" t="s">
        <v>155</v>
      </c>
      <c r="AB26" s="1"/>
      <c r="AC26" s="26" t="s">
        <v>154</v>
      </c>
      <c r="AD26" s="53" t="s">
        <v>156</v>
      </c>
      <c r="AE26" s="120"/>
      <c r="AF26" s="42" t="s">
        <v>157</v>
      </c>
      <c r="AG26" s="1" t="s">
        <v>158</v>
      </c>
      <c r="AH26" s="1"/>
      <c r="AI26" s="6"/>
      <c r="AJ26" s="2"/>
      <c r="AK26" s="2"/>
      <c r="AL26" s="2"/>
      <c r="AM26" s="2"/>
    </row>
    <row r="27" spans="1:39" ht="89.25" customHeight="1" x14ac:dyDescent="0.2">
      <c r="A27" s="1" t="s">
        <v>115</v>
      </c>
      <c r="B27" s="1" t="s">
        <v>59</v>
      </c>
      <c r="C27" s="1" t="s">
        <v>59</v>
      </c>
      <c r="D27" s="1" t="s">
        <v>159</v>
      </c>
      <c r="E27" s="1" t="s">
        <v>70</v>
      </c>
      <c r="F27" s="10">
        <v>0.1</v>
      </c>
      <c r="G27" s="1">
        <v>0.01</v>
      </c>
      <c r="H27" s="1" t="s">
        <v>160</v>
      </c>
      <c r="I27" s="1" t="s">
        <v>161</v>
      </c>
      <c r="J27" s="10">
        <f>SUM(K27:N27)/4</f>
        <v>1</v>
      </c>
      <c r="K27" s="10">
        <v>1</v>
      </c>
      <c r="L27" s="10">
        <v>1</v>
      </c>
      <c r="M27" s="10">
        <v>1</v>
      </c>
      <c r="N27" s="10">
        <v>1</v>
      </c>
      <c r="O27" s="21">
        <v>1</v>
      </c>
      <c r="P27" s="10">
        <v>1</v>
      </c>
      <c r="Q27" s="10">
        <v>1</v>
      </c>
      <c r="R27" s="12">
        <v>1</v>
      </c>
      <c r="S27" s="21">
        <v>1</v>
      </c>
      <c r="T27" s="12">
        <v>1</v>
      </c>
      <c r="U27" s="12">
        <f>(P27+Q27+R27+S27)/(K27+L27+M27+N27)</f>
        <v>1</v>
      </c>
      <c r="V27" s="13">
        <f t="shared" si="4"/>
        <v>0.1</v>
      </c>
      <c r="W27" s="1" t="s">
        <v>162</v>
      </c>
      <c r="X27" s="1" t="s">
        <v>163</v>
      </c>
      <c r="Y27" s="1" t="s">
        <v>52</v>
      </c>
      <c r="Z27" s="26" t="s">
        <v>154</v>
      </c>
      <c r="AA27" s="1" t="s">
        <v>164</v>
      </c>
      <c r="AB27" s="1"/>
      <c r="AC27" s="26" t="s">
        <v>154</v>
      </c>
      <c r="AD27" s="62" t="s">
        <v>165</v>
      </c>
      <c r="AE27" s="119"/>
      <c r="AF27" s="118" t="s">
        <v>154</v>
      </c>
      <c r="AG27" s="1" t="s">
        <v>166</v>
      </c>
      <c r="AH27" s="1"/>
      <c r="AI27" s="6"/>
      <c r="AJ27" s="2"/>
      <c r="AK27" s="2"/>
      <c r="AL27" s="2"/>
      <c r="AM27" s="2"/>
    </row>
    <row r="28" spans="1:39" ht="102.75" customHeight="1" x14ac:dyDescent="0.2">
      <c r="A28" s="1" t="s">
        <v>115</v>
      </c>
      <c r="B28" s="1" t="s">
        <v>59</v>
      </c>
      <c r="C28" s="1" t="s">
        <v>59</v>
      </c>
      <c r="D28" s="1" t="s">
        <v>167</v>
      </c>
      <c r="E28" s="1" t="s">
        <v>70</v>
      </c>
      <c r="F28" s="10">
        <v>0.2</v>
      </c>
      <c r="G28" s="1">
        <v>0.01</v>
      </c>
      <c r="H28" s="1" t="s">
        <v>48</v>
      </c>
      <c r="I28" s="1" t="s">
        <v>168</v>
      </c>
      <c r="J28" s="1">
        <f t="shared" ref="J28:J33" si="5">SUM(K28:N28)</f>
        <v>4</v>
      </c>
      <c r="K28" s="1">
        <v>1</v>
      </c>
      <c r="L28" s="1">
        <v>1</v>
      </c>
      <c r="M28" s="1">
        <v>1</v>
      </c>
      <c r="N28" s="1">
        <v>1</v>
      </c>
      <c r="O28" s="6">
        <f t="shared" ref="O28:O41" si="6">SUM(P28,Q28,R28,S28)</f>
        <v>4</v>
      </c>
      <c r="P28" s="1">
        <v>1</v>
      </c>
      <c r="Q28" s="1">
        <v>1</v>
      </c>
      <c r="R28" s="11">
        <v>1</v>
      </c>
      <c r="S28" s="6">
        <v>1</v>
      </c>
      <c r="T28" s="11">
        <f t="shared" ref="T28:T41" si="7">SUM(P28:S28)</f>
        <v>4</v>
      </c>
      <c r="U28" s="12">
        <f t="shared" ref="U28:U41" si="8">+T28/J28</f>
        <v>1</v>
      </c>
      <c r="V28" s="13">
        <f t="shared" si="4"/>
        <v>0.2</v>
      </c>
      <c r="W28" s="11" t="s">
        <v>169</v>
      </c>
      <c r="X28" s="1" t="s">
        <v>170</v>
      </c>
      <c r="Y28" s="1" t="s">
        <v>52</v>
      </c>
      <c r="Z28" s="25" t="s">
        <v>171</v>
      </c>
      <c r="AA28" s="11" t="s">
        <v>172</v>
      </c>
      <c r="AB28" s="1"/>
      <c r="AC28" s="25" t="s">
        <v>173</v>
      </c>
      <c r="AD28" s="53" t="s">
        <v>174</v>
      </c>
      <c r="AE28" s="121"/>
      <c r="AF28" s="116" t="s">
        <v>175</v>
      </c>
      <c r="AG28" s="11" t="s">
        <v>535</v>
      </c>
      <c r="AH28" s="1"/>
      <c r="AI28" s="6"/>
      <c r="AJ28" s="2"/>
      <c r="AK28" s="2"/>
      <c r="AL28" s="2"/>
      <c r="AM28" s="2"/>
    </row>
    <row r="29" spans="1:39" ht="409.5" customHeight="1" x14ac:dyDescent="0.2">
      <c r="A29" s="1" t="s">
        <v>176</v>
      </c>
      <c r="B29" s="1" t="s">
        <v>177</v>
      </c>
      <c r="C29" s="1" t="s">
        <v>178</v>
      </c>
      <c r="D29" s="1" t="s">
        <v>179</v>
      </c>
      <c r="E29" s="1" t="s">
        <v>180</v>
      </c>
      <c r="F29" s="10">
        <v>0.13</v>
      </c>
      <c r="G29" s="1">
        <v>0.01</v>
      </c>
      <c r="H29" s="1" t="s">
        <v>48</v>
      </c>
      <c r="I29" s="1" t="s">
        <v>181</v>
      </c>
      <c r="J29" s="1">
        <f t="shared" si="5"/>
        <v>5</v>
      </c>
      <c r="K29" s="1">
        <v>0.75</v>
      </c>
      <c r="L29" s="1">
        <v>1.8</v>
      </c>
      <c r="M29" s="1">
        <v>1.2</v>
      </c>
      <c r="N29" s="1">
        <v>1.25</v>
      </c>
      <c r="O29" s="6">
        <f t="shared" si="6"/>
        <v>5</v>
      </c>
      <c r="P29" s="1">
        <v>1</v>
      </c>
      <c r="Q29" s="1">
        <v>1.8</v>
      </c>
      <c r="R29" s="11">
        <v>1.2</v>
      </c>
      <c r="S29" s="11">
        <v>1</v>
      </c>
      <c r="T29" s="11">
        <f t="shared" si="7"/>
        <v>5</v>
      </c>
      <c r="U29" s="12">
        <f t="shared" si="8"/>
        <v>1</v>
      </c>
      <c r="V29" s="13">
        <f t="shared" si="4"/>
        <v>0.13</v>
      </c>
      <c r="W29" s="1" t="s">
        <v>182</v>
      </c>
      <c r="X29" s="1" t="s">
        <v>183</v>
      </c>
      <c r="Y29" s="1" t="s">
        <v>52</v>
      </c>
      <c r="Z29" s="1" t="s">
        <v>184</v>
      </c>
      <c r="AA29" s="1" t="s">
        <v>185</v>
      </c>
      <c r="AB29" s="1" t="s">
        <v>52</v>
      </c>
      <c r="AC29" s="11" t="s">
        <v>186</v>
      </c>
      <c r="AD29" s="1" t="s">
        <v>187</v>
      </c>
      <c r="AE29" s="29" t="s">
        <v>52</v>
      </c>
      <c r="AF29" s="1" t="s">
        <v>188</v>
      </c>
      <c r="AG29" s="1" t="s">
        <v>189</v>
      </c>
      <c r="AH29" s="1" t="s">
        <v>52</v>
      </c>
      <c r="AI29" s="1"/>
      <c r="AJ29" s="2"/>
      <c r="AK29" s="2"/>
      <c r="AL29" s="2"/>
      <c r="AM29" s="2"/>
    </row>
    <row r="30" spans="1:39" ht="245.25" customHeight="1" x14ac:dyDescent="0.2">
      <c r="A30" s="1" t="s">
        <v>176</v>
      </c>
      <c r="B30" s="1" t="s">
        <v>190</v>
      </c>
      <c r="C30" s="1" t="s">
        <v>191</v>
      </c>
      <c r="D30" s="1" t="s">
        <v>192</v>
      </c>
      <c r="E30" s="1" t="s">
        <v>193</v>
      </c>
      <c r="F30" s="10">
        <v>0.13</v>
      </c>
      <c r="G30" s="1">
        <v>0.01</v>
      </c>
      <c r="H30" s="1" t="s">
        <v>48</v>
      </c>
      <c r="I30" s="1" t="s">
        <v>181</v>
      </c>
      <c r="J30" s="1">
        <f t="shared" si="5"/>
        <v>3</v>
      </c>
      <c r="K30" s="1">
        <v>0.3</v>
      </c>
      <c r="L30" s="1">
        <v>0.6</v>
      </c>
      <c r="M30" s="1">
        <v>0.6</v>
      </c>
      <c r="N30" s="1">
        <v>1.5</v>
      </c>
      <c r="O30" s="6">
        <f t="shared" si="6"/>
        <v>3</v>
      </c>
      <c r="P30" s="1">
        <v>0.3</v>
      </c>
      <c r="Q30" s="1">
        <v>0.6</v>
      </c>
      <c r="R30" s="11">
        <v>0.6</v>
      </c>
      <c r="S30" s="11">
        <v>1.5</v>
      </c>
      <c r="T30" s="11">
        <f t="shared" si="7"/>
        <v>3</v>
      </c>
      <c r="U30" s="12">
        <f t="shared" si="8"/>
        <v>1</v>
      </c>
      <c r="V30" s="13">
        <f t="shared" si="4"/>
        <v>0.13</v>
      </c>
      <c r="W30" s="1" t="s">
        <v>182</v>
      </c>
      <c r="X30" s="1" t="s">
        <v>194</v>
      </c>
      <c r="Y30" s="1" t="s">
        <v>52</v>
      </c>
      <c r="Z30" s="1" t="s">
        <v>184</v>
      </c>
      <c r="AA30" s="1" t="s">
        <v>195</v>
      </c>
      <c r="AB30" s="1" t="s">
        <v>52</v>
      </c>
      <c r="AC30" s="11" t="s">
        <v>186</v>
      </c>
      <c r="AD30" s="1" t="s">
        <v>196</v>
      </c>
      <c r="AE30" s="1" t="s">
        <v>52</v>
      </c>
      <c r="AF30" s="1" t="s">
        <v>188</v>
      </c>
      <c r="AG30" s="1" t="s">
        <v>197</v>
      </c>
      <c r="AH30" s="1" t="s">
        <v>52</v>
      </c>
      <c r="AI30" s="1" t="s">
        <v>198</v>
      </c>
      <c r="AJ30" s="2"/>
      <c r="AK30" s="2"/>
      <c r="AL30" s="2"/>
      <c r="AM30" s="2"/>
    </row>
    <row r="31" spans="1:39" ht="261" customHeight="1" x14ac:dyDescent="0.2">
      <c r="A31" s="1" t="s">
        <v>176</v>
      </c>
      <c r="B31" s="1" t="s">
        <v>199</v>
      </c>
      <c r="C31" s="1" t="s">
        <v>199</v>
      </c>
      <c r="D31" s="1" t="s">
        <v>200</v>
      </c>
      <c r="E31" s="1" t="s">
        <v>201</v>
      </c>
      <c r="F31" s="10">
        <v>0.13</v>
      </c>
      <c r="G31" s="1">
        <v>0.01</v>
      </c>
      <c r="H31" s="1" t="s">
        <v>48</v>
      </c>
      <c r="I31" s="1" t="s">
        <v>181</v>
      </c>
      <c r="J31" s="1">
        <f t="shared" si="5"/>
        <v>1</v>
      </c>
      <c r="K31" s="1">
        <v>0.15</v>
      </c>
      <c r="L31" s="1">
        <v>0.3</v>
      </c>
      <c r="M31" s="1">
        <v>0.3</v>
      </c>
      <c r="N31" s="1">
        <v>0.25</v>
      </c>
      <c r="O31" s="6">
        <f t="shared" si="6"/>
        <v>1</v>
      </c>
      <c r="P31" s="1">
        <v>0.15</v>
      </c>
      <c r="Q31" s="1">
        <v>0.3</v>
      </c>
      <c r="R31" s="11">
        <v>0.3</v>
      </c>
      <c r="S31" s="11">
        <v>0.25</v>
      </c>
      <c r="T31" s="11">
        <f t="shared" si="7"/>
        <v>1</v>
      </c>
      <c r="U31" s="12">
        <f t="shared" si="8"/>
        <v>1</v>
      </c>
      <c r="V31" s="13">
        <f t="shared" si="4"/>
        <v>0.13</v>
      </c>
      <c r="W31" s="1" t="s">
        <v>182</v>
      </c>
      <c r="X31" s="1" t="s">
        <v>202</v>
      </c>
      <c r="Y31" s="1" t="s">
        <v>52</v>
      </c>
      <c r="Z31" s="1" t="s">
        <v>184</v>
      </c>
      <c r="AA31" s="1" t="s">
        <v>203</v>
      </c>
      <c r="AB31" s="1" t="s">
        <v>52</v>
      </c>
      <c r="AC31" s="11" t="s">
        <v>55</v>
      </c>
      <c r="AD31" s="1" t="s">
        <v>204</v>
      </c>
      <c r="AE31" s="1" t="s">
        <v>52</v>
      </c>
      <c r="AF31" s="1" t="s">
        <v>188</v>
      </c>
      <c r="AG31" s="1" t="s">
        <v>205</v>
      </c>
      <c r="AH31" s="1" t="s">
        <v>52</v>
      </c>
      <c r="AI31" s="1"/>
      <c r="AJ31" s="2"/>
      <c r="AK31" s="2"/>
      <c r="AL31" s="2"/>
      <c r="AM31" s="2"/>
    </row>
    <row r="32" spans="1:39" ht="261.75" customHeight="1" x14ac:dyDescent="0.2">
      <c r="A32" s="1" t="s">
        <v>176</v>
      </c>
      <c r="B32" s="1" t="s">
        <v>206</v>
      </c>
      <c r="C32" s="1" t="s">
        <v>206</v>
      </c>
      <c r="D32" s="1" t="s">
        <v>207</v>
      </c>
      <c r="E32" s="1" t="s">
        <v>208</v>
      </c>
      <c r="F32" s="10">
        <v>0.13</v>
      </c>
      <c r="G32" s="1">
        <v>0.01</v>
      </c>
      <c r="H32" s="1" t="s">
        <v>48</v>
      </c>
      <c r="I32" s="1" t="s">
        <v>181</v>
      </c>
      <c r="J32" s="1">
        <f t="shared" si="5"/>
        <v>1</v>
      </c>
      <c r="K32" s="1">
        <v>0.15</v>
      </c>
      <c r="L32" s="1">
        <v>0.3</v>
      </c>
      <c r="M32" s="1">
        <v>0.3</v>
      </c>
      <c r="N32" s="1">
        <v>0.25</v>
      </c>
      <c r="O32" s="6">
        <f t="shared" si="6"/>
        <v>0.99</v>
      </c>
      <c r="P32" s="1">
        <v>0.15</v>
      </c>
      <c r="Q32" s="1">
        <v>0.3</v>
      </c>
      <c r="R32" s="11">
        <v>0.3</v>
      </c>
      <c r="S32" s="11">
        <v>0.24</v>
      </c>
      <c r="T32" s="11">
        <f t="shared" si="7"/>
        <v>0.99</v>
      </c>
      <c r="U32" s="12">
        <f t="shared" si="8"/>
        <v>0.99</v>
      </c>
      <c r="V32" s="13">
        <f t="shared" si="4"/>
        <v>0.12870000000000001</v>
      </c>
      <c r="W32" s="1" t="s">
        <v>182</v>
      </c>
      <c r="X32" s="1" t="s">
        <v>209</v>
      </c>
      <c r="Y32" s="1" t="s">
        <v>52</v>
      </c>
      <c r="Z32" s="1" t="s">
        <v>184</v>
      </c>
      <c r="AA32" s="1" t="s">
        <v>210</v>
      </c>
      <c r="AB32" s="1" t="s">
        <v>52</v>
      </c>
      <c r="AC32" s="11" t="s">
        <v>55</v>
      </c>
      <c r="AD32" s="1" t="s">
        <v>211</v>
      </c>
      <c r="AE32" s="1" t="s">
        <v>52</v>
      </c>
      <c r="AF32" s="1" t="s">
        <v>188</v>
      </c>
      <c r="AG32" s="1" t="s">
        <v>512</v>
      </c>
      <c r="AH32" s="1" t="s">
        <v>513</v>
      </c>
      <c r="AI32" s="1"/>
      <c r="AJ32" s="2"/>
      <c r="AK32" s="2"/>
      <c r="AL32" s="2"/>
      <c r="AM32" s="2"/>
    </row>
    <row r="33" spans="1:39" ht="248.25" customHeight="1" x14ac:dyDescent="0.2">
      <c r="A33" s="27" t="s">
        <v>176</v>
      </c>
      <c r="B33" s="27" t="s">
        <v>212</v>
      </c>
      <c r="C33" s="27" t="s">
        <v>212</v>
      </c>
      <c r="D33" s="1" t="s">
        <v>213</v>
      </c>
      <c r="E33" s="27" t="s">
        <v>193</v>
      </c>
      <c r="F33" s="28">
        <v>0.13</v>
      </c>
      <c r="G33" s="1">
        <v>0.01</v>
      </c>
      <c r="H33" s="27" t="s">
        <v>48</v>
      </c>
      <c r="I33" s="27" t="s">
        <v>181</v>
      </c>
      <c r="J33" s="27">
        <f t="shared" si="5"/>
        <v>1</v>
      </c>
      <c r="K33" s="1">
        <v>0.15</v>
      </c>
      <c r="L33" s="1">
        <v>0.3</v>
      </c>
      <c r="M33" s="1">
        <v>0.3</v>
      </c>
      <c r="N33" s="1">
        <v>0.25</v>
      </c>
      <c r="O33" s="6">
        <f t="shared" si="6"/>
        <v>1</v>
      </c>
      <c r="P33" s="1">
        <v>0.15</v>
      </c>
      <c r="Q33" s="1">
        <v>0.3</v>
      </c>
      <c r="R33" s="11">
        <v>0.3</v>
      </c>
      <c r="S33" s="11">
        <v>0.25</v>
      </c>
      <c r="T33" s="11">
        <f t="shared" si="7"/>
        <v>1</v>
      </c>
      <c r="U33" s="12">
        <f t="shared" si="8"/>
        <v>1</v>
      </c>
      <c r="V33" s="13">
        <f t="shared" si="4"/>
        <v>0.13</v>
      </c>
      <c r="W33" s="1" t="s">
        <v>182</v>
      </c>
      <c r="X33" s="1" t="s">
        <v>214</v>
      </c>
      <c r="Y33" s="1" t="s">
        <v>52</v>
      </c>
      <c r="Z33" s="1" t="s">
        <v>184</v>
      </c>
      <c r="AA33" s="1" t="s">
        <v>215</v>
      </c>
      <c r="AB33" s="1" t="s">
        <v>52</v>
      </c>
      <c r="AC33" s="11" t="s">
        <v>55</v>
      </c>
      <c r="AD33" s="1" t="s">
        <v>216</v>
      </c>
      <c r="AE33" s="1" t="s">
        <v>52</v>
      </c>
      <c r="AF33" s="1" t="s">
        <v>188</v>
      </c>
      <c r="AG33" s="1" t="s">
        <v>217</v>
      </c>
      <c r="AH33" s="1" t="s">
        <v>52</v>
      </c>
      <c r="AI33" s="1"/>
      <c r="AJ33" s="2"/>
      <c r="AK33" s="2"/>
      <c r="AL33" s="2"/>
      <c r="AM33" s="2"/>
    </row>
    <row r="34" spans="1:39" ht="151.5" customHeight="1" x14ac:dyDescent="0.2">
      <c r="A34" s="1" t="s">
        <v>176</v>
      </c>
      <c r="B34" s="1" t="s">
        <v>218</v>
      </c>
      <c r="C34" s="1" t="s">
        <v>218</v>
      </c>
      <c r="D34" s="11" t="s">
        <v>219</v>
      </c>
      <c r="E34" s="11" t="s">
        <v>220</v>
      </c>
      <c r="F34" s="12">
        <v>0.1</v>
      </c>
      <c r="G34" s="1">
        <v>0.01</v>
      </c>
      <c r="H34" s="1" t="s">
        <v>48</v>
      </c>
      <c r="I34" s="1" t="s">
        <v>181</v>
      </c>
      <c r="J34" s="1">
        <v>0.01</v>
      </c>
      <c r="K34" s="1">
        <v>0.01</v>
      </c>
      <c r="L34" s="1">
        <v>0</v>
      </c>
      <c r="M34" s="1">
        <v>0</v>
      </c>
      <c r="N34" s="1">
        <v>0</v>
      </c>
      <c r="O34" s="6">
        <f t="shared" si="6"/>
        <v>0.01</v>
      </c>
      <c r="P34" s="1">
        <v>0.01</v>
      </c>
      <c r="Q34" s="1">
        <v>0</v>
      </c>
      <c r="R34" s="11">
        <v>0</v>
      </c>
      <c r="S34" s="11">
        <v>0</v>
      </c>
      <c r="T34" s="11">
        <f t="shared" si="7"/>
        <v>0.01</v>
      </c>
      <c r="U34" s="12">
        <f t="shared" si="8"/>
        <v>1</v>
      </c>
      <c r="V34" s="13">
        <f t="shared" si="4"/>
        <v>0.1</v>
      </c>
      <c r="W34" s="1" t="s">
        <v>182</v>
      </c>
      <c r="X34" s="1" t="s">
        <v>221</v>
      </c>
      <c r="Y34" s="1" t="s">
        <v>52</v>
      </c>
      <c r="Z34" s="1" t="s">
        <v>157</v>
      </c>
      <c r="AA34" s="1" t="s">
        <v>158</v>
      </c>
      <c r="AB34" s="1" t="s">
        <v>157</v>
      </c>
      <c r="AC34" s="1" t="s">
        <v>157</v>
      </c>
      <c r="AD34" s="1" t="s">
        <v>158</v>
      </c>
      <c r="AE34" s="1" t="s">
        <v>157</v>
      </c>
      <c r="AF34" s="1" t="s">
        <v>157</v>
      </c>
      <c r="AG34" s="1" t="s">
        <v>158</v>
      </c>
      <c r="AH34" s="1"/>
      <c r="AI34" s="1"/>
      <c r="AJ34" s="2"/>
      <c r="AK34" s="2"/>
      <c r="AL34" s="2"/>
      <c r="AM34" s="2"/>
    </row>
    <row r="35" spans="1:39" ht="165" customHeight="1" x14ac:dyDescent="0.2">
      <c r="A35" s="1" t="s">
        <v>176</v>
      </c>
      <c r="B35" s="1" t="s">
        <v>177</v>
      </c>
      <c r="C35" s="1" t="s">
        <v>178</v>
      </c>
      <c r="D35" s="11" t="s">
        <v>222</v>
      </c>
      <c r="E35" s="11" t="s">
        <v>180</v>
      </c>
      <c r="F35" s="12">
        <v>0.05</v>
      </c>
      <c r="G35" s="1">
        <v>4.0000000000000001E-3</v>
      </c>
      <c r="H35" s="11" t="s">
        <v>48</v>
      </c>
      <c r="I35" s="1" t="s">
        <v>181</v>
      </c>
      <c r="J35" s="1">
        <v>0.3</v>
      </c>
      <c r="K35" s="1">
        <v>0.3</v>
      </c>
      <c r="L35" s="1">
        <v>0</v>
      </c>
      <c r="M35" s="1">
        <v>0</v>
      </c>
      <c r="N35" s="1">
        <v>0</v>
      </c>
      <c r="O35" s="6">
        <f t="shared" si="6"/>
        <v>0.3</v>
      </c>
      <c r="P35" s="1">
        <v>0.3</v>
      </c>
      <c r="Q35" s="1">
        <v>0</v>
      </c>
      <c r="R35" s="11">
        <v>0</v>
      </c>
      <c r="S35" s="11">
        <v>0</v>
      </c>
      <c r="T35" s="11">
        <f t="shared" si="7"/>
        <v>0.3</v>
      </c>
      <c r="U35" s="12">
        <f t="shared" si="8"/>
        <v>1</v>
      </c>
      <c r="V35" s="13">
        <f t="shared" si="4"/>
        <v>0.05</v>
      </c>
      <c r="W35" s="1" t="s">
        <v>182</v>
      </c>
      <c r="X35" s="1" t="s">
        <v>223</v>
      </c>
      <c r="Y35" s="1" t="s">
        <v>52</v>
      </c>
      <c r="Z35" s="1" t="s">
        <v>157</v>
      </c>
      <c r="AA35" s="1" t="s">
        <v>158</v>
      </c>
      <c r="AB35" s="1" t="s">
        <v>157</v>
      </c>
      <c r="AC35" s="1" t="s">
        <v>157</v>
      </c>
      <c r="AD35" s="1" t="s">
        <v>158</v>
      </c>
      <c r="AE35" s="1" t="s">
        <v>157</v>
      </c>
      <c r="AF35" s="1" t="s">
        <v>157</v>
      </c>
      <c r="AG35" s="1" t="s">
        <v>158</v>
      </c>
      <c r="AH35" s="1"/>
      <c r="AI35" s="1"/>
      <c r="AJ35" s="2"/>
      <c r="AK35" s="2"/>
      <c r="AL35" s="2"/>
      <c r="AM35" s="2"/>
    </row>
    <row r="36" spans="1:39" ht="173.25" customHeight="1" x14ac:dyDescent="0.2">
      <c r="A36" s="1" t="s">
        <v>176</v>
      </c>
      <c r="B36" s="1" t="s">
        <v>177</v>
      </c>
      <c r="C36" s="1" t="s">
        <v>178</v>
      </c>
      <c r="D36" s="11" t="s">
        <v>224</v>
      </c>
      <c r="E36" s="11" t="s">
        <v>180</v>
      </c>
      <c r="F36" s="12">
        <v>0.1</v>
      </c>
      <c r="G36" s="1">
        <v>0.01</v>
      </c>
      <c r="H36" s="11" t="s">
        <v>48</v>
      </c>
      <c r="I36" s="1" t="s">
        <v>181</v>
      </c>
      <c r="J36" s="1">
        <v>0.4</v>
      </c>
      <c r="K36" s="1">
        <v>0.4</v>
      </c>
      <c r="L36" s="1">
        <v>0</v>
      </c>
      <c r="M36" s="1">
        <v>0</v>
      </c>
      <c r="N36" s="1">
        <v>0</v>
      </c>
      <c r="O36" s="6">
        <f t="shared" si="6"/>
        <v>0.4</v>
      </c>
      <c r="P36" s="1">
        <v>0.4</v>
      </c>
      <c r="Q36" s="1">
        <v>0</v>
      </c>
      <c r="R36" s="11">
        <v>0</v>
      </c>
      <c r="S36" s="11">
        <v>0</v>
      </c>
      <c r="T36" s="11">
        <f t="shared" si="7"/>
        <v>0.4</v>
      </c>
      <c r="U36" s="12">
        <f t="shared" si="8"/>
        <v>1</v>
      </c>
      <c r="V36" s="13">
        <f t="shared" si="4"/>
        <v>0.1</v>
      </c>
      <c r="W36" s="1" t="s">
        <v>182</v>
      </c>
      <c r="X36" s="1" t="s">
        <v>225</v>
      </c>
      <c r="Y36" s="1" t="s">
        <v>52</v>
      </c>
      <c r="Z36" s="1" t="s">
        <v>157</v>
      </c>
      <c r="AA36" s="1" t="s">
        <v>158</v>
      </c>
      <c r="AB36" s="1" t="s">
        <v>157</v>
      </c>
      <c r="AC36" s="1" t="s">
        <v>157</v>
      </c>
      <c r="AD36" s="1" t="s">
        <v>158</v>
      </c>
      <c r="AE36" s="1" t="s">
        <v>157</v>
      </c>
      <c r="AF36" s="1" t="s">
        <v>157</v>
      </c>
      <c r="AG36" s="1" t="s">
        <v>158</v>
      </c>
      <c r="AH36" s="1"/>
      <c r="AI36" s="1"/>
      <c r="AJ36" s="2"/>
      <c r="AK36" s="2"/>
      <c r="AL36" s="2"/>
      <c r="AM36" s="2"/>
    </row>
    <row r="37" spans="1:39" ht="155.25" customHeight="1" x14ac:dyDescent="0.2">
      <c r="A37" s="1" t="s">
        <v>176</v>
      </c>
      <c r="B37" s="1" t="s">
        <v>177</v>
      </c>
      <c r="C37" s="1" t="s">
        <v>178</v>
      </c>
      <c r="D37" s="11" t="s">
        <v>226</v>
      </c>
      <c r="E37" s="11" t="s">
        <v>180</v>
      </c>
      <c r="F37" s="12">
        <v>0.1</v>
      </c>
      <c r="G37" s="1">
        <v>0.01</v>
      </c>
      <c r="H37" s="11" t="s">
        <v>48</v>
      </c>
      <c r="I37" s="1" t="s">
        <v>181</v>
      </c>
      <c r="J37" s="1">
        <v>0.7</v>
      </c>
      <c r="K37" s="1">
        <v>0.7</v>
      </c>
      <c r="L37" s="1">
        <v>0</v>
      </c>
      <c r="M37" s="1">
        <v>0</v>
      </c>
      <c r="N37" s="1">
        <v>0</v>
      </c>
      <c r="O37" s="6">
        <f t="shared" si="6"/>
        <v>0.7</v>
      </c>
      <c r="P37" s="1">
        <v>0.7</v>
      </c>
      <c r="Q37" s="1">
        <v>0</v>
      </c>
      <c r="R37" s="11">
        <v>0</v>
      </c>
      <c r="S37" s="11">
        <v>0</v>
      </c>
      <c r="T37" s="11">
        <f t="shared" si="7"/>
        <v>0.7</v>
      </c>
      <c r="U37" s="12">
        <f t="shared" si="8"/>
        <v>1</v>
      </c>
      <c r="V37" s="13">
        <f t="shared" si="4"/>
        <v>0.1</v>
      </c>
      <c r="W37" s="1" t="s">
        <v>182</v>
      </c>
      <c r="X37" s="1" t="s">
        <v>227</v>
      </c>
      <c r="Y37" s="1" t="s">
        <v>52</v>
      </c>
      <c r="Z37" s="1" t="s">
        <v>157</v>
      </c>
      <c r="AA37" s="1" t="s">
        <v>158</v>
      </c>
      <c r="AB37" s="1" t="s">
        <v>157</v>
      </c>
      <c r="AC37" s="1" t="s">
        <v>157</v>
      </c>
      <c r="AD37" s="1" t="s">
        <v>158</v>
      </c>
      <c r="AE37" s="1" t="s">
        <v>157</v>
      </c>
      <c r="AF37" s="1" t="s">
        <v>157</v>
      </c>
      <c r="AG37" s="1" t="s">
        <v>158</v>
      </c>
      <c r="AH37" s="1"/>
      <c r="AI37" s="1"/>
      <c r="AJ37" s="2"/>
      <c r="AK37" s="2"/>
      <c r="AL37" s="2"/>
      <c r="AM37" s="2"/>
    </row>
    <row r="38" spans="1:39" ht="81.75" customHeight="1" x14ac:dyDescent="0.2">
      <c r="A38" s="29" t="s">
        <v>228</v>
      </c>
      <c r="B38" s="29" t="s">
        <v>59</v>
      </c>
      <c r="C38" s="29" t="s">
        <v>59</v>
      </c>
      <c r="D38" s="29" t="s">
        <v>229</v>
      </c>
      <c r="E38" s="29" t="s">
        <v>230</v>
      </c>
      <c r="F38" s="30">
        <v>0.35</v>
      </c>
      <c r="G38" s="1">
        <v>2.5000000000000001E-2</v>
      </c>
      <c r="H38" s="29" t="s">
        <v>48</v>
      </c>
      <c r="I38" s="29" t="s">
        <v>231</v>
      </c>
      <c r="J38" s="30">
        <f t="shared" ref="J38:J41" si="9">SUM(K38:N38)</f>
        <v>1</v>
      </c>
      <c r="K38" s="30">
        <v>0</v>
      </c>
      <c r="L38" s="30">
        <v>0.25</v>
      </c>
      <c r="M38" s="30">
        <v>0.25</v>
      </c>
      <c r="N38" s="30">
        <v>0.5</v>
      </c>
      <c r="O38" s="21">
        <f t="shared" si="6"/>
        <v>1</v>
      </c>
      <c r="P38" s="10">
        <v>0.25</v>
      </c>
      <c r="Q38" s="10">
        <v>0.25</v>
      </c>
      <c r="R38" s="10">
        <v>0.4</v>
      </c>
      <c r="S38" s="12">
        <v>0.1</v>
      </c>
      <c r="T38" s="12">
        <f t="shared" si="7"/>
        <v>1</v>
      </c>
      <c r="U38" s="12">
        <f t="shared" si="8"/>
        <v>1</v>
      </c>
      <c r="V38" s="13">
        <f t="shared" si="4"/>
        <v>0.35</v>
      </c>
      <c r="W38" s="18" t="s">
        <v>232</v>
      </c>
      <c r="X38" s="1" t="s">
        <v>233</v>
      </c>
      <c r="Y38" s="1" t="s">
        <v>52</v>
      </c>
      <c r="Z38" s="26" t="s">
        <v>234</v>
      </c>
      <c r="AA38" s="1" t="s">
        <v>235</v>
      </c>
      <c r="AB38" s="1" t="s">
        <v>236</v>
      </c>
      <c r="AC38" s="31" t="s">
        <v>237</v>
      </c>
      <c r="AD38" s="1" t="s">
        <v>238</v>
      </c>
      <c r="AE38" s="1"/>
      <c r="AF38" s="1" t="s">
        <v>239</v>
      </c>
      <c r="AG38" s="1" t="s">
        <v>240</v>
      </c>
      <c r="AH38" s="1"/>
      <c r="AI38" s="1"/>
      <c r="AJ38" s="2"/>
      <c r="AK38" s="2"/>
      <c r="AL38" s="2"/>
      <c r="AM38" s="2"/>
    </row>
    <row r="39" spans="1:39" ht="98.25" customHeight="1" x14ac:dyDescent="0.2">
      <c r="A39" s="1" t="s">
        <v>228</v>
      </c>
      <c r="B39" s="1" t="s">
        <v>59</v>
      </c>
      <c r="C39" s="1" t="s">
        <v>59</v>
      </c>
      <c r="D39" s="1" t="s">
        <v>241</v>
      </c>
      <c r="E39" s="1" t="s">
        <v>230</v>
      </c>
      <c r="F39" s="10">
        <v>0.35</v>
      </c>
      <c r="G39" s="1">
        <v>2.5000000000000001E-2</v>
      </c>
      <c r="H39" s="1" t="s">
        <v>48</v>
      </c>
      <c r="I39" s="61" t="s">
        <v>514</v>
      </c>
      <c r="J39" s="10">
        <f t="shared" si="9"/>
        <v>1</v>
      </c>
      <c r="K39" s="10">
        <v>0.25</v>
      </c>
      <c r="L39" s="10">
        <v>0.25</v>
      </c>
      <c r="M39" s="10">
        <v>0.25</v>
      </c>
      <c r="N39" s="10">
        <v>0.25</v>
      </c>
      <c r="O39" s="21">
        <f t="shared" si="6"/>
        <v>1</v>
      </c>
      <c r="P39" s="10">
        <v>0.25</v>
      </c>
      <c r="Q39" s="10">
        <v>0.25</v>
      </c>
      <c r="R39" s="10">
        <v>0.25</v>
      </c>
      <c r="S39" s="12">
        <v>0.25</v>
      </c>
      <c r="T39" s="12">
        <f t="shared" si="7"/>
        <v>1</v>
      </c>
      <c r="U39" s="12">
        <f t="shared" si="8"/>
        <v>1</v>
      </c>
      <c r="V39" s="13">
        <f t="shared" si="4"/>
        <v>0.35</v>
      </c>
      <c r="W39" s="18" t="s">
        <v>242</v>
      </c>
      <c r="X39" s="1" t="s">
        <v>243</v>
      </c>
      <c r="Y39" s="1" t="s">
        <v>52</v>
      </c>
      <c r="Z39" s="26" t="s">
        <v>234</v>
      </c>
      <c r="AA39" s="1" t="s">
        <v>244</v>
      </c>
      <c r="AB39" s="1" t="s">
        <v>236</v>
      </c>
      <c r="AC39" s="31" t="s">
        <v>245</v>
      </c>
      <c r="AD39" s="1" t="s">
        <v>246</v>
      </c>
      <c r="AE39" s="11"/>
      <c r="AF39" s="1" t="s">
        <v>247</v>
      </c>
      <c r="AG39" s="1" t="s">
        <v>248</v>
      </c>
      <c r="AH39" s="1"/>
      <c r="AI39" s="11"/>
      <c r="AJ39" s="2"/>
      <c r="AK39" s="2"/>
      <c r="AL39" s="2"/>
      <c r="AM39" s="2"/>
    </row>
    <row r="40" spans="1:39" ht="125.25" customHeight="1" x14ac:dyDescent="0.2">
      <c r="A40" s="1" t="s">
        <v>228</v>
      </c>
      <c r="B40" s="1" t="s">
        <v>59</v>
      </c>
      <c r="C40" s="1" t="s">
        <v>59</v>
      </c>
      <c r="D40" s="1" t="s">
        <v>249</v>
      </c>
      <c r="E40" s="1" t="s">
        <v>230</v>
      </c>
      <c r="F40" s="10">
        <v>0.3</v>
      </c>
      <c r="G40" s="1">
        <v>0.02</v>
      </c>
      <c r="H40" s="1" t="s">
        <v>48</v>
      </c>
      <c r="I40" s="1" t="s">
        <v>250</v>
      </c>
      <c r="J40" s="10">
        <f t="shared" si="9"/>
        <v>1</v>
      </c>
      <c r="K40" s="10">
        <v>0</v>
      </c>
      <c r="L40" s="10">
        <v>0.25</v>
      </c>
      <c r="M40" s="10">
        <v>0.25</v>
      </c>
      <c r="N40" s="10">
        <v>0.5</v>
      </c>
      <c r="O40" s="21">
        <f t="shared" si="6"/>
        <v>1</v>
      </c>
      <c r="P40" s="10">
        <v>0.25</v>
      </c>
      <c r="Q40" s="10">
        <v>0.25</v>
      </c>
      <c r="R40" s="10">
        <v>0.25</v>
      </c>
      <c r="S40" s="12">
        <v>0.25</v>
      </c>
      <c r="T40" s="12">
        <f t="shared" si="7"/>
        <v>1</v>
      </c>
      <c r="U40" s="12">
        <f t="shared" si="8"/>
        <v>1</v>
      </c>
      <c r="V40" s="13">
        <f t="shared" si="4"/>
        <v>0.3</v>
      </c>
      <c r="W40" s="18" t="s">
        <v>251</v>
      </c>
      <c r="X40" s="1" t="s">
        <v>252</v>
      </c>
      <c r="Y40" s="1" t="s">
        <v>52</v>
      </c>
      <c r="Z40" s="26" t="s">
        <v>234</v>
      </c>
      <c r="AA40" s="1" t="s">
        <v>253</v>
      </c>
      <c r="AB40" s="1" t="s">
        <v>254</v>
      </c>
      <c r="AC40" s="32" t="s">
        <v>255</v>
      </c>
      <c r="AD40" s="1" t="s">
        <v>256</v>
      </c>
      <c r="AE40" s="1"/>
      <c r="AF40" s="1" t="s">
        <v>257</v>
      </c>
      <c r="AG40" s="1" t="s">
        <v>258</v>
      </c>
      <c r="AH40" s="1"/>
      <c r="AI40" s="11"/>
      <c r="AJ40" s="2"/>
      <c r="AK40" s="2"/>
      <c r="AL40" s="2"/>
      <c r="AM40" s="2"/>
    </row>
    <row r="41" spans="1:39" ht="198" customHeight="1" x14ac:dyDescent="0.2">
      <c r="A41" s="1" t="s">
        <v>259</v>
      </c>
      <c r="B41" s="1" t="s">
        <v>59</v>
      </c>
      <c r="C41" s="1" t="s">
        <v>59</v>
      </c>
      <c r="D41" s="1" t="s">
        <v>260</v>
      </c>
      <c r="E41" s="1" t="s">
        <v>261</v>
      </c>
      <c r="F41" s="10">
        <v>0.3</v>
      </c>
      <c r="G41" s="1">
        <v>0.02</v>
      </c>
      <c r="H41" s="1" t="s">
        <v>48</v>
      </c>
      <c r="I41" s="1" t="s">
        <v>262</v>
      </c>
      <c r="J41" s="1">
        <f t="shared" si="9"/>
        <v>12</v>
      </c>
      <c r="K41" s="1">
        <v>3</v>
      </c>
      <c r="L41" s="1">
        <v>3</v>
      </c>
      <c r="M41" s="1">
        <v>3</v>
      </c>
      <c r="N41" s="1">
        <v>3</v>
      </c>
      <c r="O41" s="6">
        <f t="shared" si="6"/>
        <v>14</v>
      </c>
      <c r="P41" s="1">
        <v>4</v>
      </c>
      <c r="Q41" s="1">
        <v>3</v>
      </c>
      <c r="R41" s="11">
        <v>4</v>
      </c>
      <c r="S41" s="11">
        <v>3</v>
      </c>
      <c r="T41" s="11">
        <f t="shared" si="7"/>
        <v>14</v>
      </c>
      <c r="U41" s="12">
        <f t="shared" si="8"/>
        <v>1.1666666666666667</v>
      </c>
      <c r="V41" s="13">
        <f t="shared" si="4"/>
        <v>0.35000000000000003</v>
      </c>
      <c r="W41" s="1" t="s">
        <v>263</v>
      </c>
      <c r="X41" s="1" t="s">
        <v>264</v>
      </c>
      <c r="Y41" s="1" t="s">
        <v>52</v>
      </c>
      <c r="Z41" s="11" t="s">
        <v>263</v>
      </c>
      <c r="AA41" s="1" t="s">
        <v>265</v>
      </c>
      <c r="AB41" s="1" t="s">
        <v>52</v>
      </c>
      <c r="AC41" s="11" t="s">
        <v>263</v>
      </c>
      <c r="AD41" s="33" t="s">
        <v>266</v>
      </c>
      <c r="AE41" s="33" t="s">
        <v>52</v>
      </c>
      <c r="AF41" s="11" t="s">
        <v>263</v>
      </c>
      <c r="AG41" s="42" t="s">
        <v>267</v>
      </c>
      <c r="AH41" s="33" t="s">
        <v>52</v>
      </c>
      <c r="AI41" s="11"/>
      <c r="AJ41" s="2"/>
      <c r="AK41" s="2"/>
      <c r="AL41" s="2"/>
      <c r="AM41" s="2"/>
    </row>
    <row r="42" spans="1:39" ht="117" customHeight="1" x14ac:dyDescent="0.2">
      <c r="A42" s="1" t="s">
        <v>259</v>
      </c>
      <c r="B42" s="1" t="s">
        <v>59</v>
      </c>
      <c r="C42" s="1" t="s">
        <v>59</v>
      </c>
      <c r="D42" s="1" t="s">
        <v>268</v>
      </c>
      <c r="E42" s="1" t="s">
        <v>261</v>
      </c>
      <c r="F42" s="10">
        <v>0.7</v>
      </c>
      <c r="G42" s="1">
        <v>0.05</v>
      </c>
      <c r="H42" s="1" t="s">
        <v>269</v>
      </c>
      <c r="I42" s="1" t="s">
        <v>270</v>
      </c>
      <c r="J42" s="10">
        <f>SUM(K42:N42)/4</f>
        <v>1</v>
      </c>
      <c r="K42" s="10">
        <v>1</v>
      </c>
      <c r="L42" s="10">
        <v>1</v>
      </c>
      <c r="M42" s="10">
        <v>1</v>
      </c>
      <c r="N42" s="10">
        <v>1</v>
      </c>
      <c r="O42" s="21">
        <v>1</v>
      </c>
      <c r="P42" s="10">
        <v>1</v>
      </c>
      <c r="Q42" s="10">
        <v>1</v>
      </c>
      <c r="R42" s="12">
        <v>1</v>
      </c>
      <c r="S42" s="12">
        <v>1</v>
      </c>
      <c r="T42" s="12">
        <f>SUM(P42:S42)/SUM(K42:M42)</f>
        <v>1.3333333333333333</v>
      </c>
      <c r="U42" s="12">
        <f>(P42+Q42+R42+S42)/(K42+L42+M42+N42)</f>
        <v>1</v>
      </c>
      <c r="V42" s="13">
        <f t="shared" si="4"/>
        <v>0.7</v>
      </c>
      <c r="W42" s="1" t="s">
        <v>271</v>
      </c>
      <c r="X42" s="1" t="s">
        <v>272</v>
      </c>
      <c r="Y42" s="1" t="s">
        <v>52</v>
      </c>
      <c r="Z42" s="11" t="s">
        <v>273</v>
      </c>
      <c r="AA42" s="1" t="s">
        <v>274</v>
      </c>
      <c r="AB42" s="1" t="s">
        <v>275</v>
      </c>
      <c r="AC42" s="35" t="s">
        <v>273</v>
      </c>
      <c r="AD42" s="34" t="s">
        <v>276</v>
      </c>
      <c r="AE42" s="34" t="s">
        <v>52</v>
      </c>
      <c r="AF42" s="35" t="s">
        <v>273</v>
      </c>
      <c r="AG42" s="34" t="s">
        <v>277</v>
      </c>
      <c r="AH42" s="34" t="s">
        <v>52</v>
      </c>
      <c r="AI42" s="11"/>
      <c r="AJ42" s="2"/>
      <c r="AK42" s="2"/>
      <c r="AL42" s="2"/>
      <c r="AM42" s="2"/>
    </row>
    <row r="43" spans="1:39" ht="120" customHeight="1" x14ac:dyDescent="0.2">
      <c r="A43" s="1" t="s">
        <v>278</v>
      </c>
      <c r="B43" s="1" t="s">
        <v>59</v>
      </c>
      <c r="C43" s="1" t="s">
        <v>59</v>
      </c>
      <c r="D43" s="1" t="s">
        <v>279</v>
      </c>
      <c r="E43" s="1" t="s">
        <v>261</v>
      </c>
      <c r="F43" s="10">
        <v>0.3</v>
      </c>
      <c r="G43" s="1">
        <v>0.02</v>
      </c>
      <c r="H43" s="1" t="s">
        <v>48</v>
      </c>
      <c r="I43" s="1" t="s">
        <v>280</v>
      </c>
      <c r="J43" s="1">
        <f>SUM(K43:N43)</f>
        <v>24</v>
      </c>
      <c r="K43" s="1">
        <v>6</v>
      </c>
      <c r="L43" s="1">
        <v>6</v>
      </c>
      <c r="M43" s="1">
        <v>6</v>
      </c>
      <c r="N43" s="1">
        <v>6</v>
      </c>
      <c r="O43" s="6">
        <f>SUM(P43,Q43,R43,S43)</f>
        <v>24</v>
      </c>
      <c r="P43" s="1">
        <v>6</v>
      </c>
      <c r="Q43" s="1">
        <v>6</v>
      </c>
      <c r="R43" s="11">
        <v>6</v>
      </c>
      <c r="S43" s="11">
        <v>6</v>
      </c>
      <c r="T43" s="11">
        <f>SUM(P43:S43)</f>
        <v>24</v>
      </c>
      <c r="U43" s="12">
        <f>+T43/J43</f>
        <v>1</v>
      </c>
      <c r="V43" s="13">
        <f t="shared" si="4"/>
        <v>0.3</v>
      </c>
      <c r="W43" s="1" t="s">
        <v>281</v>
      </c>
      <c r="X43" s="1" t="s">
        <v>282</v>
      </c>
      <c r="Y43" s="1" t="s">
        <v>52</v>
      </c>
      <c r="Z43" s="11" t="s">
        <v>281</v>
      </c>
      <c r="AA43" s="1" t="s">
        <v>283</v>
      </c>
      <c r="AB43" s="1" t="s">
        <v>52</v>
      </c>
      <c r="AC43" s="35" t="s">
        <v>281</v>
      </c>
      <c r="AD43" s="34" t="s">
        <v>284</v>
      </c>
      <c r="AE43" s="34" t="s">
        <v>52</v>
      </c>
      <c r="AF43" s="35" t="s">
        <v>281</v>
      </c>
      <c r="AG43" s="34" t="s">
        <v>285</v>
      </c>
      <c r="AH43" s="34" t="s">
        <v>52</v>
      </c>
      <c r="AI43" s="11"/>
      <c r="AJ43" s="2"/>
      <c r="AK43" s="2"/>
      <c r="AL43" s="2"/>
      <c r="AM43" s="2"/>
    </row>
    <row r="44" spans="1:39" ht="138" customHeight="1" x14ac:dyDescent="0.2">
      <c r="A44" s="1" t="s">
        <v>278</v>
      </c>
      <c r="B44" s="1" t="s">
        <v>59</v>
      </c>
      <c r="C44" s="1" t="s">
        <v>59</v>
      </c>
      <c r="D44" s="1" t="s">
        <v>286</v>
      </c>
      <c r="E44" s="1" t="s">
        <v>261</v>
      </c>
      <c r="F44" s="10">
        <v>0.3</v>
      </c>
      <c r="G44" s="1">
        <v>0.02</v>
      </c>
      <c r="H44" s="1" t="s">
        <v>269</v>
      </c>
      <c r="I44" s="1" t="s">
        <v>287</v>
      </c>
      <c r="J44" s="10">
        <f t="shared" ref="J44:J45" si="10">SUM(K44:N44)/4</f>
        <v>1</v>
      </c>
      <c r="K44" s="10">
        <v>1</v>
      </c>
      <c r="L44" s="10">
        <v>1</v>
      </c>
      <c r="M44" s="10">
        <v>1</v>
      </c>
      <c r="N44" s="10">
        <v>1</v>
      </c>
      <c r="O44" s="21">
        <v>1</v>
      </c>
      <c r="P44" s="10">
        <v>1</v>
      </c>
      <c r="Q44" s="10">
        <v>1</v>
      </c>
      <c r="R44" s="12">
        <v>1</v>
      </c>
      <c r="S44" s="12">
        <v>1</v>
      </c>
      <c r="T44" s="12">
        <f t="shared" ref="T44:T45" si="11">SUM(P44:S44)/SUM(K44:M44)</f>
        <v>1.3333333333333333</v>
      </c>
      <c r="U44" s="12">
        <f t="shared" ref="U44:U45" si="12">(P44+Q44+R44+S44)/(K44+L44+M44+N44)</f>
        <v>1</v>
      </c>
      <c r="V44" s="13">
        <f t="shared" si="4"/>
        <v>0.3</v>
      </c>
      <c r="W44" s="1" t="s">
        <v>288</v>
      </c>
      <c r="X44" s="1" t="s">
        <v>289</v>
      </c>
      <c r="Y44" s="1" t="s">
        <v>52</v>
      </c>
      <c r="Z44" s="11" t="s">
        <v>288</v>
      </c>
      <c r="AA44" s="1" t="s">
        <v>290</v>
      </c>
      <c r="AB44" s="1" t="s">
        <v>52</v>
      </c>
      <c r="AC44" s="35" t="s">
        <v>288</v>
      </c>
      <c r="AD44" s="34" t="s">
        <v>291</v>
      </c>
      <c r="AE44" s="34" t="s">
        <v>52</v>
      </c>
      <c r="AF44" s="35" t="s">
        <v>288</v>
      </c>
      <c r="AG44" s="34" t="s">
        <v>292</v>
      </c>
      <c r="AH44" s="34" t="s">
        <v>52</v>
      </c>
      <c r="AI44" s="11"/>
      <c r="AJ44" s="2"/>
      <c r="AK44" s="2"/>
      <c r="AL44" s="2"/>
      <c r="AM44" s="2"/>
    </row>
    <row r="45" spans="1:39" ht="173.25" customHeight="1" x14ac:dyDescent="0.2">
      <c r="A45" s="1" t="s">
        <v>278</v>
      </c>
      <c r="B45" s="1" t="s">
        <v>59</v>
      </c>
      <c r="C45" s="1" t="s">
        <v>59</v>
      </c>
      <c r="D45" s="1" t="s">
        <v>293</v>
      </c>
      <c r="E45" s="1" t="s">
        <v>261</v>
      </c>
      <c r="F45" s="10">
        <v>0.4</v>
      </c>
      <c r="G45" s="1">
        <v>0.03</v>
      </c>
      <c r="H45" s="1" t="s">
        <v>269</v>
      </c>
      <c r="I45" s="1" t="s">
        <v>294</v>
      </c>
      <c r="J45" s="10">
        <f t="shared" si="10"/>
        <v>1</v>
      </c>
      <c r="K45" s="10">
        <v>1</v>
      </c>
      <c r="L45" s="10">
        <v>1</v>
      </c>
      <c r="M45" s="10">
        <v>1</v>
      </c>
      <c r="N45" s="10">
        <v>1</v>
      </c>
      <c r="O45" s="21">
        <v>1</v>
      </c>
      <c r="P45" s="10">
        <v>1</v>
      </c>
      <c r="Q45" s="10">
        <v>1</v>
      </c>
      <c r="R45" s="12">
        <v>1</v>
      </c>
      <c r="S45" s="12">
        <v>1</v>
      </c>
      <c r="T45" s="12">
        <f t="shared" si="11"/>
        <v>1.3333333333333333</v>
      </c>
      <c r="U45" s="12">
        <f t="shared" si="12"/>
        <v>1</v>
      </c>
      <c r="V45" s="13">
        <f t="shared" si="4"/>
        <v>0.4</v>
      </c>
      <c r="W45" s="1" t="s">
        <v>281</v>
      </c>
      <c r="X45" s="1" t="s">
        <v>295</v>
      </c>
      <c r="Y45" s="1" t="s">
        <v>52</v>
      </c>
      <c r="Z45" s="11" t="s">
        <v>281</v>
      </c>
      <c r="AA45" s="1" t="s">
        <v>296</v>
      </c>
      <c r="AB45" s="1" t="s">
        <v>52</v>
      </c>
      <c r="AC45" s="35" t="s">
        <v>281</v>
      </c>
      <c r="AD45" s="34" t="s">
        <v>297</v>
      </c>
      <c r="AE45" s="34" t="s">
        <v>52</v>
      </c>
      <c r="AF45" s="35" t="s">
        <v>281</v>
      </c>
      <c r="AG45" s="57" t="s">
        <v>298</v>
      </c>
      <c r="AH45" s="34" t="s">
        <v>52</v>
      </c>
      <c r="AI45" s="11"/>
      <c r="AJ45" s="2"/>
      <c r="AK45" s="2"/>
      <c r="AL45" s="2"/>
      <c r="AM45" s="2"/>
    </row>
    <row r="46" spans="1:39" ht="52.5" customHeight="1" x14ac:dyDescent="0.2">
      <c r="A46" s="1" t="s">
        <v>299</v>
      </c>
      <c r="B46" s="1" t="s">
        <v>59</v>
      </c>
      <c r="C46" s="1" t="s">
        <v>59</v>
      </c>
      <c r="D46" s="1" t="s">
        <v>300</v>
      </c>
      <c r="E46" s="1" t="s">
        <v>301</v>
      </c>
      <c r="F46" s="10">
        <v>0.4</v>
      </c>
      <c r="G46" s="1">
        <v>0.03</v>
      </c>
      <c r="H46" s="1" t="s">
        <v>48</v>
      </c>
      <c r="I46" s="1" t="s">
        <v>302</v>
      </c>
      <c r="J46" s="10">
        <f>SUM(L46:N46)</f>
        <v>1</v>
      </c>
      <c r="K46" s="10">
        <v>0</v>
      </c>
      <c r="L46" s="10">
        <v>1</v>
      </c>
      <c r="M46" s="10">
        <v>0</v>
      </c>
      <c r="N46" s="10">
        <v>0</v>
      </c>
      <c r="O46" s="21">
        <f>SUM(P46,Q46,R46,S46)</f>
        <v>1</v>
      </c>
      <c r="P46" s="10">
        <v>1</v>
      </c>
      <c r="Q46" s="10">
        <v>0</v>
      </c>
      <c r="R46" s="12">
        <v>0</v>
      </c>
      <c r="S46" s="36">
        <v>0</v>
      </c>
      <c r="T46" s="12">
        <f t="shared" ref="T46:T69" si="13">SUM(P46:S46)</f>
        <v>1</v>
      </c>
      <c r="U46" s="12">
        <f t="shared" ref="U46:U69" si="14">+T46/J46</f>
        <v>1</v>
      </c>
      <c r="V46" s="13">
        <f t="shared" si="4"/>
        <v>0.4</v>
      </c>
      <c r="W46" s="1" t="s">
        <v>303</v>
      </c>
      <c r="X46" s="1" t="s">
        <v>304</v>
      </c>
      <c r="Y46" s="1" t="s">
        <v>52</v>
      </c>
      <c r="Z46" s="1" t="s">
        <v>157</v>
      </c>
      <c r="AA46" s="1" t="s">
        <v>158</v>
      </c>
      <c r="AB46" s="1" t="s">
        <v>157</v>
      </c>
      <c r="AC46" s="1" t="s">
        <v>157</v>
      </c>
      <c r="AD46" s="1" t="s">
        <v>158</v>
      </c>
      <c r="AE46" s="1" t="s">
        <v>157</v>
      </c>
      <c r="AF46" s="1" t="s">
        <v>157</v>
      </c>
      <c r="AG46" s="1" t="s">
        <v>158</v>
      </c>
      <c r="AH46" s="1" t="s">
        <v>157</v>
      </c>
      <c r="AI46" s="11"/>
      <c r="AJ46" s="2"/>
      <c r="AK46" s="2"/>
      <c r="AL46" s="2"/>
      <c r="AM46" s="2"/>
    </row>
    <row r="47" spans="1:39" ht="75" customHeight="1" x14ac:dyDescent="0.2">
      <c r="A47" s="1" t="s">
        <v>299</v>
      </c>
      <c r="B47" s="1" t="s">
        <v>59</v>
      </c>
      <c r="C47" s="1" t="s">
        <v>59</v>
      </c>
      <c r="D47" s="1" t="s">
        <v>305</v>
      </c>
      <c r="E47" s="1" t="s">
        <v>301</v>
      </c>
      <c r="F47" s="10">
        <v>0.2</v>
      </c>
      <c r="G47" s="1">
        <v>0.01</v>
      </c>
      <c r="H47" s="1" t="s">
        <v>48</v>
      </c>
      <c r="I47" s="1" t="s">
        <v>306</v>
      </c>
      <c r="J47" s="10">
        <f t="shared" ref="J47:J69" si="15">SUM(K47:N47)</f>
        <v>1</v>
      </c>
      <c r="K47" s="10">
        <v>0.5</v>
      </c>
      <c r="L47" s="10">
        <v>0.5</v>
      </c>
      <c r="M47" s="10">
        <v>0</v>
      </c>
      <c r="N47" s="10">
        <v>0</v>
      </c>
      <c r="O47" s="21">
        <v>1</v>
      </c>
      <c r="P47" s="10">
        <v>0.5</v>
      </c>
      <c r="Q47" s="10">
        <v>0.5</v>
      </c>
      <c r="R47" s="12">
        <v>0</v>
      </c>
      <c r="S47" s="12">
        <v>0</v>
      </c>
      <c r="T47" s="12">
        <f t="shared" si="13"/>
        <v>1</v>
      </c>
      <c r="U47" s="12">
        <f t="shared" si="14"/>
        <v>1</v>
      </c>
      <c r="V47" s="13">
        <f t="shared" si="4"/>
        <v>0.2</v>
      </c>
      <c r="W47" s="18" t="s">
        <v>307</v>
      </c>
      <c r="X47" s="1" t="s">
        <v>308</v>
      </c>
      <c r="Y47" s="1" t="s">
        <v>52</v>
      </c>
      <c r="Z47" s="37" t="s">
        <v>309</v>
      </c>
      <c r="AA47" s="1" t="s">
        <v>310</v>
      </c>
      <c r="AB47" s="1"/>
      <c r="AC47" s="1" t="s">
        <v>157</v>
      </c>
      <c r="AD47" s="1" t="s">
        <v>158</v>
      </c>
      <c r="AE47" s="1" t="s">
        <v>157</v>
      </c>
      <c r="AF47" s="1" t="s">
        <v>157</v>
      </c>
      <c r="AG47" s="1" t="s">
        <v>158</v>
      </c>
      <c r="AH47" s="1" t="s">
        <v>157</v>
      </c>
      <c r="AI47" s="11"/>
      <c r="AJ47" s="2"/>
      <c r="AK47" s="2"/>
      <c r="AL47" s="2"/>
      <c r="AM47" s="2"/>
    </row>
    <row r="48" spans="1:39" ht="57.75" customHeight="1" x14ac:dyDescent="0.2">
      <c r="A48" s="1" t="s">
        <v>299</v>
      </c>
      <c r="B48" s="1" t="s">
        <v>59</v>
      </c>
      <c r="C48" s="1" t="s">
        <v>59</v>
      </c>
      <c r="D48" s="1" t="s">
        <v>311</v>
      </c>
      <c r="E48" s="1" t="s">
        <v>301</v>
      </c>
      <c r="F48" s="10">
        <v>0.25</v>
      </c>
      <c r="G48" s="1">
        <v>0.02</v>
      </c>
      <c r="H48" s="1" t="s">
        <v>48</v>
      </c>
      <c r="I48" s="1" t="s">
        <v>312</v>
      </c>
      <c r="J48" s="10">
        <f t="shared" si="15"/>
        <v>1</v>
      </c>
      <c r="K48" s="10">
        <v>0.15</v>
      </c>
      <c r="L48" s="10">
        <v>0.25</v>
      </c>
      <c r="M48" s="10">
        <v>0.35</v>
      </c>
      <c r="N48" s="10">
        <v>0.25</v>
      </c>
      <c r="O48" s="21">
        <f>SUM(P48,Q48,R48,S48)</f>
        <v>1</v>
      </c>
      <c r="P48" s="10">
        <v>0.15</v>
      </c>
      <c r="Q48" s="10">
        <v>0.25</v>
      </c>
      <c r="R48" s="12">
        <v>0.35</v>
      </c>
      <c r="S48" s="21">
        <v>0.25</v>
      </c>
      <c r="T48" s="12">
        <f t="shared" si="13"/>
        <v>1</v>
      </c>
      <c r="U48" s="12">
        <f t="shared" si="14"/>
        <v>1</v>
      </c>
      <c r="V48" s="13">
        <f t="shared" si="4"/>
        <v>0.25</v>
      </c>
      <c r="W48" s="23" t="s">
        <v>313</v>
      </c>
      <c r="X48" s="11" t="s">
        <v>314</v>
      </c>
      <c r="Y48" s="1" t="s">
        <v>52</v>
      </c>
      <c r="Z48" s="37" t="s">
        <v>315</v>
      </c>
      <c r="AA48" s="11" t="s">
        <v>316</v>
      </c>
      <c r="AB48" s="1"/>
      <c r="AC48" s="38" t="s">
        <v>315</v>
      </c>
      <c r="AD48" s="11" t="s">
        <v>317</v>
      </c>
      <c r="AE48" s="1" t="s">
        <v>52</v>
      </c>
      <c r="AF48" s="39" t="s">
        <v>315</v>
      </c>
      <c r="AG48" s="1" t="s">
        <v>317</v>
      </c>
      <c r="AH48" s="1" t="s">
        <v>52</v>
      </c>
      <c r="AI48" s="11"/>
      <c r="AJ48" s="2"/>
      <c r="AK48" s="2"/>
      <c r="AL48" s="2"/>
      <c r="AM48" s="2"/>
    </row>
    <row r="49" spans="1:40" ht="293.25" customHeight="1" x14ac:dyDescent="0.2">
      <c r="A49" s="1" t="s">
        <v>299</v>
      </c>
      <c r="B49" s="1" t="s">
        <v>59</v>
      </c>
      <c r="C49" s="1" t="s">
        <v>59</v>
      </c>
      <c r="D49" s="27" t="s">
        <v>318</v>
      </c>
      <c r="E49" s="1" t="s">
        <v>319</v>
      </c>
      <c r="F49" s="10">
        <v>0.15</v>
      </c>
      <c r="G49" s="1">
        <v>0.01</v>
      </c>
      <c r="H49" s="1" t="s">
        <v>48</v>
      </c>
      <c r="I49" s="1" t="s">
        <v>320</v>
      </c>
      <c r="J49" s="10">
        <f t="shared" si="15"/>
        <v>1</v>
      </c>
      <c r="K49" s="10">
        <v>0.5</v>
      </c>
      <c r="L49" s="10">
        <v>0.5</v>
      </c>
      <c r="M49" s="10">
        <v>0</v>
      </c>
      <c r="N49" s="10">
        <v>0</v>
      </c>
      <c r="O49" s="21">
        <v>1</v>
      </c>
      <c r="P49" s="10">
        <v>0.5</v>
      </c>
      <c r="Q49" s="10">
        <v>0.5</v>
      </c>
      <c r="R49" s="12">
        <v>0</v>
      </c>
      <c r="S49" s="12">
        <v>0</v>
      </c>
      <c r="T49" s="12">
        <f t="shared" si="13"/>
        <v>1</v>
      </c>
      <c r="U49" s="12">
        <f t="shared" si="14"/>
        <v>1</v>
      </c>
      <c r="V49" s="13">
        <f t="shared" si="4"/>
        <v>0.15</v>
      </c>
      <c r="W49" s="40" t="s">
        <v>321</v>
      </c>
      <c r="X49" s="1" t="s">
        <v>322</v>
      </c>
      <c r="Y49" s="1" t="s">
        <v>52</v>
      </c>
      <c r="Z49" s="37" t="s">
        <v>323</v>
      </c>
      <c r="AA49" s="1" t="s">
        <v>324</v>
      </c>
      <c r="AB49" s="1"/>
      <c r="AC49" s="1" t="s">
        <v>157</v>
      </c>
      <c r="AD49" s="1" t="s">
        <v>158</v>
      </c>
      <c r="AE49" s="1" t="s">
        <v>157</v>
      </c>
      <c r="AF49" s="1" t="s">
        <v>157</v>
      </c>
      <c r="AG49" s="1" t="s">
        <v>158</v>
      </c>
      <c r="AH49" s="1" t="s">
        <v>157</v>
      </c>
      <c r="AI49" s="11"/>
      <c r="AJ49" s="2"/>
      <c r="AK49" s="2"/>
      <c r="AL49" s="2"/>
      <c r="AM49" s="2"/>
    </row>
    <row r="50" spans="1:40" ht="253.5" customHeight="1" x14ac:dyDescent="0.2">
      <c r="A50" s="1" t="s">
        <v>325</v>
      </c>
      <c r="B50" s="1" t="s">
        <v>59</v>
      </c>
      <c r="C50" s="41" t="s">
        <v>59</v>
      </c>
      <c r="D50" s="1" t="s">
        <v>326</v>
      </c>
      <c r="E50" s="42" t="s">
        <v>327</v>
      </c>
      <c r="F50" s="10">
        <v>0.5</v>
      </c>
      <c r="G50" s="1">
        <v>0.04</v>
      </c>
      <c r="H50" s="1" t="s">
        <v>48</v>
      </c>
      <c r="I50" s="1" t="s">
        <v>328</v>
      </c>
      <c r="J50" s="10">
        <f t="shared" si="15"/>
        <v>1</v>
      </c>
      <c r="K50" s="10">
        <v>0.25</v>
      </c>
      <c r="L50" s="10">
        <v>0.25</v>
      </c>
      <c r="M50" s="10">
        <v>0.25</v>
      </c>
      <c r="N50" s="10">
        <v>0.25</v>
      </c>
      <c r="O50" s="21">
        <f t="shared" ref="O50:O51" si="16">SUM(P50,Q50,R50,S50)</f>
        <v>1</v>
      </c>
      <c r="P50" s="10">
        <v>0.25</v>
      </c>
      <c r="Q50" s="10">
        <v>0.25</v>
      </c>
      <c r="R50" s="12">
        <v>0.25</v>
      </c>
      <c r="S50" s="12">
        <v>0.25</v>
      </c>
      <c r="T50" s="12">
        <f t="shared" si="13"/>
        <v>1</v>
      </c>
      <c r="U50" s="12">
        <f t="shared" si="14"/>
        <v>1</v>
      </c>
      <c r="V50" s="13">
        <f t="shared" si="4"/>
        <v>0.5</v>
      </c>
      <c r="W50" s="1" t="s">
        <v>329</v>
      </c>
      <c r="X50" s="1" t="s">
        <v>330</v>
      </c>
      <c r="Y50" s="1" t="s">
        <v>52</v>
      </c>
      <c r="Z50" s="1" t="s">
        <v>331</v>
      </c>
      <c r="AA50" s="1" t="s">
        <v>332</v>
      </c>
      <c r="AB50" s="1" t="s">
        <v>52</v>
      </c>
      <c r="AC50" s="1" t="s">
        <v>333</v>
      </c>
      <c r="AD50" s="1" t="s">
        <v>334</v>
      </c>
      <c r="AE50" s="1"/>
      <c r="AF50" s="15" t="s">
        <v>335</v>
      </c>
      <c r="AG50" s="1" t="s">
        <v>336</v>
      </c>
      <c r="AH50" s="1"/>
      <c r="AI50" s="11"/>
      <c r="AJ50" s="2"/>
      <c r="AK50" s="2"/>
      <c r="AL50" s="2"/>
      <c r="AM50" s="2"/>
    </row>
    <row r="51" spans="1:40" ht="148.5" customHeight="1" x14ac:dyDescent="0.2">
      <c r="A51" s="1" t="s">
        <v>325</v>
      </c>
      <c r="B51" s="1" t="s">
        <v>59</v>
      </c>
      <c r="C51" s="41" t="s">
        <v>59</v>
      </c>
      <c r="D51" s="1" t="s">
        <v>337</v>
      </c>
      <c r="E51" s="42" t="s">
        <v>338</v>
      </c>
      <c r="F51" s="10">
        <v>0.5</v>
      </c>
      <c r="G51" s="1">
        <v>0.04</v>
      </c>
      <c r="H51" s="1" t="s">
        <v>48</v>
      </c>
      <c r="I51" s="1" t="s">
        <v>339</v>
      </c>
      <c r="J51" s="10">
        <f t="shared" si="15"/>
        <v>1</v>
      </c>
      <c r="K51" s="10">
        <v>0.25</v>
      </c>
      <c r="L51" s="10">
        <v>0.25</v>
      </c>
      <c r="M51" s="10">
        <v>0.25</v>
      </c>
      <c r="N51" s="10">
        <v>0.25</v>
      </c>
      <c r="O51" s="21">
        <f t="shared" si="16"/>
        <v>1</v>
      </c>
      <c r="P51" s="10">
        <v>0.25</v>
      </c>
      <c r="Q51" s="10">
        <v>0.25</v>
      </c>
      <c r="R51" s="10">
        <v>0.25</v>
      </c>
      <c r="S51" s="10">
        <v>0.25</v>
      </c>
      <c r="T51" s="12">
        <f t="shared" si="13"/>
        <v>1</v>
      </c>
      <c r="U51" s="12">
        <f t="shared" si="14"/>
        <v>1</v>
      </c>
      <c r="V51" s="13">
        <f t="shared" si="4"/>
        <v>0.5</v>
      </c>
      <c r="W51" s="1" t="s">
        <v>340</v>
      </c>
      <c r="X51" s="1" t="s">
        <v>341</v>
      </c>
      <c r="Y51" s="1" t="s">
        <v>52</v>
      </c>
      <c r="Z51" s="14" t="s">
        <v>342</v>
      </c>
      <c r="AA51" s="1" t="s">
        <v>343</v>
      </c>
      <c r="AB51" s="1" t="s">
        <v>52</v>
      </c>
      <c r="AC51" s="14" t="s">
        <v>342</v>
      </c>
      <c r="AD51" s="1" t="s">
        <v>344</v>
      </c>
      <c r="AE51" s="1" t="s">
        <v>52</v>
      </c>
      <c r="AF51" s="14" t="s">
        <v>342</v>
      </c>
      <c r="AG51" s="1" t="s">
        <v>345</v>
      </c>
      <c r="AH51" s="1" t="s">
        <v>52</v>
      </c>
      <c r="AI51" s="11"/>
      <c r="AJ51" s="2"/>
      <c r="AK51" s="2"/>
      <c r="AL51" s="2"/>
      <c r="AM51" s="2"/>
    </row>
    <row r="52" spans="1:40" ht="141.75" customHeight="1" x14ac:dyDescent="0.25">
      <c r="A52" s="1" t="s">
        <v>346</v>
      </c>
      <c r="B52" s="1" t="s">
        <v>59</v>
      </c>
      <c r="C52" s="1" t="s">
        <v>59</v>
      </c>
      <c r="D52" s="29" t="s">
        <v>347</v>
      </c>
      <c r="E52" s="1" t="s">
        <v>348</v>
      </c>
      <c r="F52" s="10">
        <v>0.1</v>
      </c>
      <c r="G52" s="1">
        <v>0.01</v>
      </c>
      <c r="H52" s="1" t="s">
        <v>48</v>
      </c>
      <c r="I52" s="1" t="s">
        <v>349</v>
      </c>
      <c r="J52" s="1">
        <f t="shared" si="15"/>
        <v>1</v>
      </c>
      <c r="K52" s="1">
        <v>0</v>
      </c>
      <c r="L52" s="1">
        <v>1</v>
      </c>
      <c r="M52" s="1">
        <v>0</v>
      </c>
      <c r="N52" s="1">
        <v>0</v>
      </c>
      <c r="O52" s="6">
        <v>1</v>
      </c>
      <c r="P52" s="1">
        <v>0</v>
      </c>
      <c r="Q52" s="1">
        <v>1</v>
      </c>
      <c r="R52" s="11">
        <v>0</v>
      </c>
      <c r="S52" s="11">
        <v>0</v>
      </c>
      <c r="T52" s="11">
        <f t="shared" si="13"/>
        <v>1</v>
      </c>
      <c r="U52" s="12">
        <f t="shared" si="14"/>
        <v>1</v>
      </c>
      <c r="V52" s="13">
        <f t="shared" si="4"/>
        <v>0.1</v>
      </c>
      <c r="W52" s="1"/>
      <c r="X52" s="1" t="s">
        <v>350</v>
      </c>
      <c r="Y52" s="1"/>
      <c r="Z52" s="43" t="s">
        <v>351</v>
      </c>
      <c r="AA52" s="1" t="s">
        <v>352</v>
      </c>
      <c r="AB52" s="1" t="s">
        <v>52</v>
      </c>
      <c r="AC52" s="1"/>
      <c r="AD52" s="1" t="s">
        <v>353</v>
      </c>
      <c r="AE52" s="1"/>
      <c r="AF52" s="1" t="s">
        <v>157</v>
      </c>
      <c r="AG52" s="1" t="s">
        <v>353</v>
      </c>
      <c r="AH52" s="1"/>
      <c r="AI52" s="11"/>
      <c r="AJ52" s="2"/>
      <c r="AK52" s="2"/>
      <c r="AL52" s="2"/>
      <c r="AM52" s="2"/>
      <c r="AN52" s="56"/>
    </row>
    <row r="53" spans="1:40" ht="203.25" customHeight="1" x14ac:dyDescent="0.2">
      <c r="A53" s="1" t="s">
        <v>346</v>
      </c>
      <c r="B53" s="1" t="s">
        <v>59</v>
      </c>
      <c r="C53" s="1" t="s">
        <v>59</v>
      </c>
      <c r="D53" s="1" t="s">
        <v>354</v>
      </c>
      <c r="E53" s="1" t="s">
        <v>348</v>
      </c>
      <c r="F53" s="10">
        <v>0.1</v>
      </c>
      <c r="G53" s="1">
        <v>0.01</v>
      </c>
      <c r="H53" s="1" t="s">
        <v>48</v>
      </c>
      <c r="I53" s="1" t="s">
        <v>355</v>
      </c>
      <c r="J53" s="1">
        <f t="shared" si="15"/>
        <v>2</v>
      </c>
      <c r="K53" s="1">
        <v>0</v>
      </c>
      <c r="L53" s="1">
        <v>0</v>
      </c>
      <c r="M53" s="1">
        <v>1</v>
      </c>
      <c r="N53" s="1">
        <v>1</v>
      </c>
      <c r="O53" s="6">
        <v>2</v>
      </c>
      <c r="P53" s="1">
        <v>0</v>
      </c>
      <c r="Q53" s="1">
        <v>9</v>
      </c>
      <c r="R53" s="11">
        <v>7</v>
      </c>
      <c r="S53" s="11">
        <v>6</v>
      </c>
      <c r="T53" s="11">
        <f t="shared" si="13"/>
        <v>22</v>
      </c>
      <c r="U53" s="12">
        <v>1</v>
      </c>
      <c r="V53" s="13">
        <f t="shared" si="4"/>
        <v>0.1</v>
      </c>
      <c r="W53" s="11"/>
      <c r="X53" s="1" t="s">
        <v>350</v>
      </c>
      <c r="Y53" s="1"/>
      <c r="Z53" s="11" t="s">
        <v>356</v>
      </c>
      <c r="AA53" s="11" t="s">
        <v>357</v>
      </c>
      <c r="AB53" s="1" t="s">
        <v>52</v>
      </c>
      <c r="AC53" s="11" t="s">
        <v>358</v>
      </c>
      <c r="AD53" s="1" t="s">
        <v>359</v>
      </c>
      <c r="AE53" s="1" t="s">
        <v>52</v>
      </c>
      <c r="AF53" s="1" t="s">
        <v>360</v>
      </c>
      <c r="AG53" s="1" t="s">
        <v>361</v>
      </c>
      <c r="AH53" s="1"/>
      <c r="AI53" s="11"/>
      <c r="AJ53" s="2"/>
      <c r="AK53" s="2"/>
      <c r="AL53" s="2"/>
      <c r="AM53" s="2"/>
    </row>
    <row r="54" spans="1:40" ht="408.75" customHeight="1" x14ac:dyDescent="0.2">
      <c r="A54" s="1" t="s">
        <v>346</v>
      </c>
      <c r="B54" s="1" t="s">
        <v>59</v>
      </c>
      <c r="C54" s="1" t="s">
        <v>59</v>
      </c>
      <c r="D54" s="1" t="s">
        <v>362</v>
      </c>
      <c r="E54" s="1" t="s">
        <v>348</v>
      </c>
      <c r="F54" s="10">
        <v>0.2</v>
      </c>
      <c r="G54" s="1">
        <v>0.01</v>
      </c>
      <c r="H54" s="1" t="s">
        <v>48</v>
      </c>
      <c r="I54" s="1" t="s">
        <v>363</v>
      </c>
      <c r="J54" s="10">
        <f t="shared" si="15"/>
        <v>1</v>
      </c>
      <c r="K54" s="10">
        <v>0.25</v>
      </c>
      <c r="L54" s="10">
        <v>0.25</v>
      </c>
      <c r="M54" s="10">
        <v>0.25</v>
      </c>
      <c r="N54" s="10">
        <v>0.25</v>
      </c>
      <c r="O54" s="21">
        <f t="shared" ref="O54:O69" si="17">SUM(P54,Q54,R54,S54)</f>
        <v>1</v>
      </c>
      <c r="P54" s="10">
        <v>0.25</v>
      </c>
      <c r="Q54" s="10">
        <v>0.25</v>
      </c>
      <c r="R54" s="12">
        <v>0.25</v>
      </c>
      <c r="S54" s="12">
        <v>0.25</v>
      </c>
      <c r="T54" s="12">
        <f t="shared" si="13"/>
        <v>1</v>
      </c>
      <c r="U54" s="12">
        <f t="shared" si="14"/>
        <v>1</v>
      </c>
      <c r="V54" s="13">
        <f t="shared" si="4"/>
        <v>0.2</v>
      </c>
      <c r="W54" s="1" t="s">
        <v>364</v>
      </c>
      <c r="X54" s="1" t="s">
        <v>365</v>
      </c>
      <c r="Y54" s="1" t="s">
        <v>366</v>
      </c>
      <c r="Z54" s="1" t="s">
        <v>367</v>
      </c>
      <c r="AA54" s="1" t="s">
        <v>368</v>
      </c>
      <c r="AB54" s="1" t="s">
        <v>52</v>
      </c>
      <c r="AC54" s="14" t="s">
        <v>369</v>
      </c>
      <c r="AD54" s="1" t="s">
        <v>370</v>
      </c>
      <c r="AE54" s="1" t="s">
        <v>52</v>
      </c>
      <c r="AF54" s="44" t="s">
        <v>371</v>
      </c>
      <c r="AG54" s="1" t="s">
        <v>372</v>
      </c>
      <c r="AH54" s="1"/>
      <c r="AI54" s="11"/>
      <c r="AJ54" s="2"/>
      <c r="AK54" s="2"/>
      <c r="AL54" s="2"/>
      <c r="AM54" s="2"/>
    </row>
    <row r="55" spans="1:40" ht="86.25" customHeight="1" x14ac:dyDescent="0.2">
      <c r="A55" s="1" t="s">
        <v>346</v>
      </c>
      <c r="B55" s="1" t="s">
        <v>59</v>
      </c>
      <c r="C55" s="1" t="s">
        <v>59</v>
      </c>
      <c r="D55" s="1" t="s">
        <v>373</v>
      </c>
      <c r="E55" s="1" t="s">
        <v>374</v>
      </c>
      <c r="F55" s="10">
        <v>0.2</v>
      </c>
      <c r="G55" s="1">
        <v>0.01</v>
      </c>
      <c r="H55" s="1" t="s">
        <v>48</v>
      </c>
      <c r="I55" s="1" t="s">
        <v>375</v>
      </c>
      <c r="J55" s="10">
        <f t="shared" si="15"/>
        <v>1</v>
      </c>
      <c r="K55" s="10">
        <v>0.25</v>
      </c>
      <c r="L55" s="10">
        <v>0.25</v>
      </c>
      <c r="M55" s="10">
        <v>0.25</v>
      </c>
      <c r="N55" s="10">
        <v>0.25</v>
      </c>
      <c r="O55" s="21">
        <f t="shared" si="17"/>
        <v>1</v>
      </c>
      <c r="P55" s="10">
        <v>0.25</v>
      </c>
      <c r="Q55" s="10">
        <v>0.25</v>
      </c>
      <c r="R55" s="12">
        <v>0.25</v>
      </c>
      <c r="S55" s="12">
        <v>0.25</v>
      </c>
      <c r="T55" s="12">
        <f t="shared" si="13"/>
        <v>1</v>
      </c>
      <c r="U55" s="12">
        <f t="shared" si="14"/>
        <v>1</v>
      </c>
      <c r="V55" s="13">
        <f t="shared" si="4"/>
        <v>0.2</v>
      </c>
      <c r="W55" s="45" t="s">
        <v>376</v>
      </c>
      <c r="X55" s="1" t="s">
        <v>377</v>
      </c>
      <c r="Y55" s="1"/>
      <c r="Z55" s="46" t="s">
        <v>378</v>
      </c>
      <c r="AA55" s="1" t="s">
        <v>379</v>
      </c>
      <c r="AB55" s="1" t="s">
        <v>52</v>
      </c>
      <c r="AC55" s="18" t="s">
        <v>380</v>
      </c>
      <c r="AD55" s="6" t="s">
        <v>381</v>
      </c>
      <c r="AE55" s="1" t="s">
        <v>52</v>
      </c>
      <c r="AF55" s="44" t="s">
        <v>382</v>
      </c>
      <c r="AG55" s="1" t="s">
        <v>383</v>
      </c>
      <c r="AH55" s="1"/>
      <c r="AI55" s="11"/>
      <c r="AJ55" s="2"/>
      <c r="AK55" s="2"/>
      <c r="AL55" s="2"/>
      <c r="AM55" s="2"/>
    </row>
    <row r="56" spans="1:40" ht="228.75" customHeight="1" x14ac:dyDescent="0.25">
      <c r="A56" s="1" t="s">
        <v>346</v>
      </c>
      <c r="B56" s="1" t="s">
        <v>59</v>
      </c>
      <c r="C56" s="1" t="s">
        <v>59</v>
      </c>
      <c r="D56" s="1" t="s">
        <v>384</v>
      </c>
      <c r="E56" s="1" t="s">
        <v>348</v>
      </c>
      <c r="F56" s="10">
        <v>0.2</v>
      </c>
      <c r="G56" s="1">
        <v>0.01</v>
      </c>
      <c r="H56" s="1" t="s">
        <v>48</v>
      </c>
      <c r="I56" s="1" t="s">
        <v>385</v>
      </c>
      <c r="J56" s="10">
        <f t="shared" si="15"/>
        <v>1</v>
      </c>
      <c r="K56" s="10">
        <v>0.25</v>
      </c>
      <c r="L56" s="10">
        <v>0.25</v>
      </c>
      <c r="M56" s="10">
        <v>0.25</v>
      </c>
      <c r="N56" s="10">
        <v>0.25</v>
      </c>
      <c r="O56" s="21">
        <f t="shared" si="17"/>
        <v>1</v>
      </c>
      <c r="P56" s="10">
        <v>0.25</v>
      </c>
      <c r="Q56" s="10">
        <v>0.25</v>
      </c>
      <c r="R56" s="10">
        <v>0.25</v>
      </c>
      <c r="S56" s="12">
        <v>0.25</v>
      </c>
      <c r="T56" s="12">
        <f t="shared" si="13"/>
        <v>1</v>
      </c>
      <c r="U56" s="12">
        <f t="shared" si="14"/>
        <v>1</v>
      </c>
      <c r="V56" s="13">
        <f t="shared" si="4"/>
        <v>0.2</v>
      </c>
      <c r="W56" s="40" t="s">
        <v>386</v>
      </c>
      <c r="X56" s="1" t="s">
        <v>387</v>
      </c>
      <c r="Y56" s="1" t="s">
        <v>52</v>
      </c>
      <c r="Z56" s="1" t="s">
        <v>388</v>
      </c>
      <c r="AA56" s="1" t="s">
        <v>389</v>
      </c>
      <c r="AB56" s="1" t="s">
        <v>52</v>
      </c>
      <c r="AC56" s="1" t="s">
        <v>390</v>
      </c>
      <c r="AD56" s="1" t="s">
        <v>391</v>
      </c>
      <c r="AE56" s="1" t="s">
        <v>52</v>
      </c>
      <c r="AF56" s="1" t="s">
        <v>392</v>
      </c>
      <c r="AG56" s="1" t="s">
        <v>393</v>
      </c>
      <c r="AH56" s="1"/>
      <c r="AI56" s="11"/>
      <c r="AJ56" s="2"/>
      <c r="AK56" s="2"/>
      <c r="AL56" s="2"/>
      <c r="AM56" s="2"/>
      <c r="AN56" s="56"/>
    </row>
    <row r="57" spans="1:40" ht="302.25" customHeight="1" x14ac:dyDescent="0.2">
      <c r="A57" s="1" t="s">
        <v>346</v>
      </c>
      <c r="B57" s="1" t="s">
        <v>59</v>
      </c>
      <c r="C57" s="1" t="s">
        <v>59</v>
      </c>
      <c r="D57" s="1" t="s">
        <v>394</v>
      </c>
      <c r="E57" s="1" t="s">
        <v>348</v>
      </c>
      <c r="F57" s="10">
        <v>0.2</v>
      </c>
      <c r="G57" s="1">
        <v>0.01</v>
      </c>
      <c r="H57" s="1" t="s">
        <v>48</v>
      </c>
      <c r="I57" s="1" t="s">
        <v>395</v>
      </c>
      <c r="J57" s="10">
        <f t="shared" si="15"/>
        <v>1</v>
      </c>
      <c r="K57" s="10">
        <v>0.25</v>
      </c>
      <c r="L57" s="10">
        <v>0.25</v>
      </c>
      <c r="M57" s="10">
        <v>0.25</v>
      </c>
      <c r="N57" s="10">
        <v>0.25</v>
      </c>
      <c r="O57" s="21">
        <f t="shared" si="17"/>
        <v>1</v>
      </c>
      <c r="P57" s="10">
        <v>0.25</v>
      </c>
      <c r="Q57" s="10">
        <v>0.25</v>
      </c>
      <c r="R57" s="10">
        <v>0.25</v>
      </c>
      <c r="S57" s="12">
        <v>0.25</v>
      </c>
      <c r="T57" s="12">
        <f t="shared" si="13"/>
        <v>1</v>
      </c>
      <c r="U57" s="12">
        <f t="shared" si="14"/>
        <v>1</v>
      </c>
      <c r="V57" s="13">
        <f t="shared" si="4"/>
        <v>0.2</v>
      </c>
      <c r="W57" s="18" t="s">
        <v>396</v>
      </c>
      <c r="X57" s="47" t="s">
        <v>397</v>
      </c>
      <c r="Y57" s="1" t="s">
        <v>52</v>
      </c>
      <c r="Z57" s="1" t="s">
        <v>398</v>
      </c>
      <c r="AA57" s="1" t="s">
        <v>399</v>
      </c>
      <c r="AB57" s="1" t="s">
        <v>52</v>
      </c>
      <c r="AC57" s="1" t="s">
        <v>400</v>
      </c>
      <c r="AD57" s="1" t="s">
        <v>515</v>
      </c>
      <c r="AE57" s="1"/>
      <c r="AF57" s="1" t="s">
        <v>401</v>
      </c>
      <c r="AG57" s="1" t="s">
        <v>402</v>
      </c>
      <c r="AH57" s="1"/>
      <c r="AI57" s="11"/>
      <c r="AJ57" s="99"/>
      <c r="AK57" s="100"/>
      <c r="AL57" s="100"/>
      <c r="AM57" s="100"/>
      <c r="AN57" s="101"/>
    </row>
    <row r="58" spans="1:40" ht="200.25" customHeight="1" x14ac:dyDescent="0.2">
      <c r="A58" s="1" t="s">
        <v>403</v>
      </c>
      <c r="B58" s="1" t="s">
        <v>59</v>
      </c>
      <c r="C58" s="1" t="s">
        <v>59</v>
      </c>
      <c r="D58" s="1" t="s">
        <v>404</v>
      </c>
      <c r="E58" s="1" t="s">
        <v>405</v>
      </c>
      <c r="F58" s="10">
        <v>0.25</v>
      </c>
      <c r="G58" s="1">
        <v>0.02</v>
      </c>
      <c r="H58" s="1" t="s">
        <v>48</v>
      </c>
      <c r="I58" s="1" t="s">
        <v>406</v>
      </c>
      <c r="J58" s="10">
        <f t="shared" si="15"/>
        <v>1</v>
      </c>
      <c r="K58" s="10">
        <v>0.25</v>
      </c>
      <c r="L58" s="10">
        <v>0.25</v>
      </c>
      <c r="M58" s="10">
        <v>0.25</v>
      </c>
      <c r="N58" s="10">
        <v>0.25</v>
      </c>
      <c r="O58" s="21">
        <f t="shared" si="17"/>
        <v>1</v>
      </c>
      <c r="P58" s="10">
        <v>0.25</v>
      </c>
      <c r="Q58" s="10">
        <v>0.25</v>
      </c>
      <c r="R58" s="12">
        <v>0.25</v>
      </c>
      <c r="S58" s="12">
        <v>0.25</v>
      </c>
      <c r="T58" s="12">
        <f t="shared" si="13"/>
        <v>1</v>
      </c>
      <c r="U58" s="12">
        <f t="shared" si="14"/>
        <v>1</v>
      </c>
      <c r="V58" s="13">
        <f t="shared" si="4"/>
        <v>0.25</v>
      </c>
      <c r="W58" s="48" t="s">
        <v>407</v>
      </c>
      <c r="X58" s="1" t="s">
        <v>408</v>
      </c>
      <c r="Y58" s="1" t="s">
        <v>52</v>
      </c>
      <c r="Z58" s="49" t="s">
        <v>409</v>
      </c>
      <c r="AA58" s="1" t="s">
        <v>410</v>
      </c>
      <c r="AB58" s="1" t="s">
        <v>52</v>
      </c>
      <c r="AC58" s="48" t="s">
        <v>411</v>
      </c>
      <c r="AD58" s="1" t="s">
        <v>412</v>
      </c>
      <c r="AE58" s="1"/>
      <c r="AF58" s="50" t="s">
        <v>413</v>
      </c>
      <c r="AG58" s="1" t="s">
        <v>414</v>
      </c>
      <c r="AH58" s="1"/>
      <c r="AI58" s="11"/>
      <c r="AJ58" s="2"/>
      <c r="AK58" s="2"/>
      <c r="AL58" s="2"/>
      <c r="AM58" s="2"/>
    </row>
    <row r="59" spans="1:40" ht="160.5" customHeight="1" x14ac:dyDescent="0.2">
      <c r="A59" s="1" t="s">
        <v>403</v>
      </c>
      <c r="B59" s="1" t="s">
        <v>59</v>
      </c>
      <c r="C59" s="1" t="s">
        <v>59</v>
      </c>
      <c r="D59" s="1" t="s">
        <v>415</v>
      </c>
      <c r="E59" s="1" t="s">
        <v>416</v>
      </c>
      <c r="F59" s="10">
        <v>0.25</v>
      </c>
      <c r="G59" s="1">
        <v>0.02</v>
      </c>
      <c r="H59" s="1" t="s">
        <v>48</v>
      </c>
      <c r="I59" s="1" t="s">
        <v>417</v>
      </c>
      <c r="J59" s="10">
        <f t="shared" si="15"/>
        <v>1</v>
      </c>
      <c r="K59" s="10">
        <v>0.25</v>
      </c>
      <c r="L59" s="10">
        <v>0.25</v>
      </c>
      <c r="M59" s="10">
        <v>0.25</v>
      </c>
      <c r="N59" s="10">
        <v>0.25</v>
      </c>
      <c r="O59" s="21">
        <f t="shared" si="17"/>
        <v>1</v>
      </c>
      <c r="P59" s="10">
        <v>0.24</v>
      </c>
      <c r="Q59" s="10">
        <v>0.26</v>
      </c>
      <c r="R59" s="10">
        <v>0.25</v>
      </c>
      <c r="S59" s="10">
        <v>0.25</v>
      </c>
      <c r="T59" s="12">
        <f t="shared" si="13"/>
        <v>1</v>
      </c>
      <c r="U59" s="12">
        <f t="shared" si="14"/>
        <v>1</v>
      </c>
      <c r="V59" s="13">
        <f t="shared" si="4"/>
        <v>0.25</v>
      </c>
      <c r="W59" s="14" t="s">
        <v>418</v>
      </c>
      <c r="X59" s="1" t="s">
        <v>419</v>
      </c>
      <c r="Y59" s="1" t="s">
        <v>52</v>
      </c>
      <c r="Z59" s="14" t="s">
        <v>420</v>
      </c>
      <c r="AA59" s="1" t="s">
        <v>421</v>
      </c>
      <c r="AB59" s="1" t="s">
        <v>52</v>
      </c>
      <c r="AC59" s="14" t="s">
        <v>420</v>
      </c>
      <c r="AD59" s="1" t="s">
        <v>422</v>
      </c>
      <c r="AE59" s="1" t="s">
        <v>52</v>
      </c>
      <c r="AF59" s="14" t="s">
        <v>420</v>
      </c>
      <c r="AG59" s="1" t="s">
        <v>423</v>
      </c>
      <c r="AH59" s="1" t="s">
        <v>52</v>
      </c>
      <c r="AI59" s="11"/>
      <c r="AJ59" s="2"/>
      <c r="AK59" s="2"/>
      <c r="AL59" s="2"/>
      <c r="AM59" s="2"/>
    </row>
    <row r="60" spans="1:40" ht="105" customHeight="1" x14ac:dyDescent="0.2">
      <c r="A60" s="1" t="s">
        <v>403</v>
      </c>
      <c r="B60" s="1" t="s">
        <v>59</v>
      </c>
      <c r="C60" s="1" t="s">
        <v>59</v>
      </c>
      <c r="D60" s="1" t="s">
        <v>424</v>
      </c>
      <c r="E60" s="1" t="s">
        <v>405</v>
      </c>
      <c r="F60" s="10">
        <v>0.25</v>
      </c>
      <c r="G60" s="1">
        <v>0.02</v>
      </c>
      <c r="H60" s="1" t="s">
        <v>48</v>
      </c>
      <c r="I60" s="1" t="s">
        <v>425</v>
      </c>
      <c r="J60" s="10">
        <f t="shared" si="15"/>
        <v>1</v>
      </c>
      <c r="K60" s="10">
        <v>0.25</v>
      </c>
      <c r="L60" s="10">
        <v>0.25</v>
      </c>
      <c r="M60" s="10">
        <v>0.25</v>
      </c>
      <c r="N60" s="10">
        <v>0.25</v>
      </c>
      <c r="O60" s="21">
        <f t="shared" si="17"/>
        <v>1</v>
      </c>
      <c r="P60" s="10">
        <v>0.25</v>
      </c>
      <c r="Q60" s="10">
        <v>0.25</v>
      </c>
      <c r="R60" s="12">
        <v>0.25</v>
      </c>
      <c r="S60" s="12">
        <v>0.25</v>
      </c>
      <c r="T60" s="12">
        <f t="shared" si="13"/>
        <v>1</v>
      </c>
      <c r="U60" s="12">
        <f t="shared" si="14"/>
        <v>1</v>
      </c>
      <c r="V60" s="13">
        <f t="shared" si="4"/>
        <v>0.25</v>
      </c>
      <c r="W60" s="48" t="s">
        <v>426</v>
      </c>
      <c r="X60" s="1" t="s">
        <v>427</v>
      </c>
      <c r="Y60" s="1" t="s">
        <v>52</v>
      </c>
      <c r="Z60" s="1" t="s">
        <v>428</v>
      </c>
      <c r="AA60" s="1" t="s">
        <v>429</v>
      </c>
      <c r="AB60" s="1" t="s">
        <v>52</v>
      </c>
      <c r="AC60" s="1" t="s">
        <v>430</v>
      </c>
      <c r="AD60" s="1" t="s">
        <v>431</v>
      </c>
      <c r="AE60" s="1"/>
      <c r="AF60" s="1" t="s">
        <v>432</v>
      </c>
      <c r="AG60" s="1" t="s">
        <v>433</v>
      </c>
      <c r="AH60" s="1"/>
      <c r="AI60" s="11"/>
      <c r="AJ60" s="2"/>
      <c r="AK60" s="2"/>
      <c r="AL60" s="2"/>
      <c r="AM60" s="2"/>
    </row>
    <row r="61" spans="1:40" ht="62.25" customHeight="1" x14ac:dyDescent="0.2">
      <c r="A61" s="1" t="s">
        <v>403</v>
      </c>
      <c r="B61" s="1" t="s">
        <v>59</v>
      </c>
      <c r="C61" s="1" t="s">
        <v>59</v>
      </c>
      <c r="D61" s="1" t="s">
        <v>434</v>
      </c>
      <c r="E61" s="1" t="s">
        <v>405</v>
      </c>
      <c r="F61" s="10">
        <v>0.25</v>
      </c>
      <c r="G61" s="1">
        <v>0.02</v>
      </c>
      <c r="H61" s="1" t="s">
        <v>48</v>
      </c>
      <c r="I61" s="1" t="s">
        <v>435</v>
      </c>
      <c r="J61" s="10">
        <f t="shared" si="15"/>
        <v>1</v>
      </c>
      <c r="K61" s="10">
        <v>0</v>
      </c>
      <c r="L61" s="10">
        <v>0</v>
      </c>
      <c r="M61" s="10">
        <v>0.5</v>
      </c>
      <c r="N61" s="10">
        <v>0.5</v>
      </c>
      <c r="O61" s="21">
        <f t="shared" si="17"/>
        <v>1</v>
      </c>
      <c r="P61" s="1">
        <v>0</v>
      </c>
      <c r="Q61" s="10">
        <v>0.5</v>
      </c>
      <c r="R61" s="12">
        <v>0.2</v>
      </c>
      <c r="S61" s="12">
        <v>0.3</v>
      </c>
      <c r="T61" s="12">
        <f t="shared" si="13"/>
        <v>1</v>
      </c>
      <c r="U61" s="12">
        <f t="shared" si="14"/>
        <v>1</v>
      </c>
      <c r="V61" s="13">
        <f t="shared" si="4"/>
        <v>0.25</v>
      </c>
      <c r="W61" s="51" t="s">
        <v>436</v>
      </c>
      <c r="X61" s="1" t="s">
        <v>437</v>
      </c>
      <c r="Y61" s="1" t="s">
        <v>52</v>
      </c>
      <c r="Z61" s="11" t="s">
        <v>438</v>
      </c>
      <c r="AA61" s="1" t="s">
        <v>439</v>
      </c>
      <c r="AB61" s="1" t="s">
        <v>52</v>
      </c>
      <c r="AC61" s="49" t="s">
        <v>440</v>
      </c>
      <c r="AD61" s="1" t="s">
        <v>441</v>
      </c>
      <c r="AE61" s="1"/>
      <c r="AF61" s="1" t="s">
        <v>442</v>
      </c>
      <c r="AG61" s="1" t="s">
        <v>443</v>
      </c>
      <c r="AH61" s="1"/>
      <c r="AI61" s="11"/>
      <c r="AJ61" s="2"/>
      <c r="AK61" s="2"/>
      <c r="AL61" s="2"/>
      <c r="AM61" s="2"/>
    </row>
    <row r="62" spans="1:40" ht="146.25" customHeight="1" x14ac:dyDescent="0.2">
      <c r="A62" s="1" t="s">
        <v>444</v>
      </c>
      <c r="B62" s="1" t="s">
        <v>59</v>
      </c>
      <c r="C62" s="1" t="s">
        <v>59</v>
      </c>
      <c r="D62" s="1" t="s">
        <v>445</v>
      </c>
      <c r="E62" s="1" t="s">
        <v>446</v>
      </c>
      <c r="F62" s="10">
        <v>0.15</v>
      </c>
      <c r="G62" s="1">
        <v>0.01</v>
      </c>
      <c r="H62" s="1" t="s">
        <v>48</v>
      </c>
      <c r="I62" s="1" t="s">
        <v>447</v>
      </c>
      <c r="J62" s="1">
        <f t="shared" si="15"/>
        <v>12</v>
      </c>
      <c r="K62" s="1">
        <v>3</v>
      </c>
      <c r="L62" s="1">
        <v>3</v>
      </c>
      <c r="M62" s="1">
        <v>3</v>
      </c>
      <c r="N62" s="1">
        <v>3</v>
      </c>
      <c r="O62" s="6">
        <f t="shared" si="17"/>
        <v>12</v>
      </c>
      <c r="P62" s="1">
        <v>3</v>
      </c>
      <c r="Q62" s="1">
        <v>3</v>
      </c>
      <c r="R62" s="11">
        <v>3</v>
      </c>
      <c r="S62" s="11">
        <v>3</v>
      </c>
      <c r="T62" s="11">
        <f t="shared" si="13"/>
        <v>12</v>
      </c>
      <c r="U62" s="12">
        <f t="shared" si="14"/>
        <v>1</v>
      </c>
      <c r="V62" s="13">
        <f t="shared" si="4"/>
        <v>0.15</v>
      </c>
      <c r="W62" s="112" t="s">
        <v>448</v>
      </c>
      <c r="X62" s="112" t="s">
        <v>449</v>
      </c>
      <c r="Y62" s="112" t="s">
        <v>450</v>
      </c>
      <c r="Z62" s="112" t="s">
        <v>448</v>
      </c>
      <c r="AA62" s="112" t="s">
        <v>451</v>
      </c>
      <c r="AB62" s="113" t="s">
        <v>450</v>
      </c>
      <c r="AC62" s="112" t="s">
        <v>448</v>
      </c>
      <c r="AD62" s="112" t="s">
        <v>452</v>
      </c>
      <c r="AE62" s="113" t="s">
        <v>453</v>
      </c>
      <c r="AF62" s="112" t="s">
        <v>454</v>
      </c>
      <c r="AG62" s="112" t="s">
        <v>522</v>
      </c>
      <c r="AH62" s="113" t="s">
        <v>455</v>
      </c>
      <c r="AI62" s="113"/>
      <c r="AJ62" s="2"/>
      <c r="AK62" s="2"/>
      <c r="AL62" s="2"/>
      <c r="AM62" s="2"/>
    </row>
    <row r="63" spans="1:40" ht="178.5" customHeight="1" x14ac:dyDescent="0.2">
      <c r="A63" s="1" t="s">
        <v>444</v>
      </c>
      <c r="B63" s="1" t="s">
        <v>59</v>
      </c>
      <c r="C63" s="1" t="s">
        <v>59</v>
      </c>
      <c r="D63" s="1" t="s">
        <v>456</v>
      </c>
      <c r="E63" s="1" t="s">
        <v>446</v>
      </c>
      <c r="F63" s="10">
        <v>0.2</v>
      </c>
      <c r="G63" s="1">
        <v>0.01</v>
      </c>
      <c r="H63" s="1" t="s">
        <v>48</v>
      </c>
      <c r="I63" s="1" t="s">
        <v>457</v>
      </c>
      <c r="J63" s="10">
        <f t="shared" si="15"/>
        <v>1</v>
      </c>
      <c r="K63" s="10">
        <v>0.1</v>
      </c>
      <c r="L63" s="10">
        <v>0.1</v>
      </c>
      <c r="M63" s="10">
        <v>0.2</v>
      </c>
      <c r="N63" s="10">
        <v>0.6</v>
      </c>
      <c r="O63" s="21">
        <f t="shared" si="17"/>
        <v>1</v>
      </c>
      <c r="P63" s="114">
        <v>0.1</v>
      </c>
      <c r="Q63" s="114">
        <v>0.1</v>
      </c>
      <c r="R63" s="115">
        <v>0.2</v>
      </c>
      <c r="S63" s="115">
        <v>0.6</v>
      </c>
      <c r="T63" s="12">
        <f t="shared" si="13"/>
        <v>1</v>
      </c>
      <c r="U63" s="12">
        <f t="shared" si="14"/>
        <v>1</v>
      </c>
      <c r="V63" s="13">
        <f t="shared" si="4"/>
        <v>0.2</v>
      </c>
      <c r="W63" s="112" t="s">
        <v>458</v>
      </c>
      <c r="X63" s="112" t="s">
        <v>459</v>
      </c>
      <c r="Y63" s="112" t="s">
        <v>52</v>
      </c>
      <c r="Z63" s="112" t="s">
        <v>458</v>
      </c>
      <c r="AA63" s="112" t="s">
        <v>460</v>
      </c>
      <c r="AB63" s="112" t="s">
        <v>52</v>
      </c>
      <c r="AC63" s="112" t="s">
        <v>461</v>
      </c>
      <c r="AD63" s="112" t="s">
        <v>462</v>
      </c>
      <c r="AE63" s="112" t="s">
        <v>52</v>
      </c>
      <c r="AF63" s="112" t="s">
        <v>461</v>
      </c>
      <c r="AG63" s="112" t="s">
        <v>523</v>
      </c>
      <c r="AH63" s="112" t="s">
        <v>52</v>
      </c>
      <c r="AI63" s="11"/>
      <c r="AJ63" s="2"/>
      <c r="AK63" s="2"/>
      <c r="AL63" s="2"/>
      <c r="AM63" s="2"/>
    </row>
    <row r="64" spans="1:40" ht="293.25" customHeight="1" x14ac:dyDescent="0.2">
      <c r="A64" s="1" t="s">
        <v>444</v>
      </c>
      <c r="B64" s="1" t="s">
        <v>59</v>
      </c>
      <c r="C64" s="1" t="s">
        <v>59</v>
      </c>
      <c r="D64" s="1" t="s">
        <v>463</v>
      </c>
      <c r="E64" s="1" t="s">
        <v>446</v>
      </c>
      <c r="F64" s="10">
        <v>0.15</v>
      </c>
      <c r="G64" s="1">
        <v>0.01</v>
      </c>
      <c r="H64" s="1" t="s">
        <v>48</v>
      </c>
      <c r="I64" s="1" t="s">
        <v>464</v>
      </c>
      <c r="J64" s="10">
        <f t="shared" si="15"/>
        <v>1</v>
      </c>
      <c r="K64" s="10">
        <v>0</v>
      </c>
      <c r="L64" s="10">
        <v>0</v>
      </c>
      <c r="M64" s="10">
        <v>0.4</v>
      </c>
      <c r="N64" s="10">
        <v>0.6</v>
      </c>
      <c r="O64" s="21">
        <f t="shared" si="17"/>
        <v>1</v>
      </c>
      <c r="P64" s="10">
        <v>0</v>
      </c>
      <c r="Q64" s="10">
        <v>0</v>
      </c>
      <c r="R64" s="12">
        <v>0.4</v>
      </c>
      <c r="S64" s="12">
        <v>0.6</v>
      </c>
      <c r="T64" s="12">
        <f t="shared" si="13"/>
        <v>1</v>
      </c>
      <c r="U64" s="12">
        <f t="shared" si="14"/>
        <v>1</v>
      </c>
      <c r="V64" s="13">
        <f t="shared" si="4"/>
        <v>0.15</v>
      </c>
      <c r="W64" s="113"/>
      <c r="X64" s="112" t="s">
        <v>465</v>
      </c>
      <c r="Y64" s="112" t="s">
        <v>52</v>
      </c>
      <c r="Z64" s="112"/>
      <c r="AA64" s="112" t="s">
        <v>466</v>
      </c>
      <c r="AB64" s="112" t="s">
        <v>52</v>
      </c>
      <c r="AC64" s="112" t="s">
        <v>467</v>
      </c>
      <c r="AD64" s="112" t="s">
        <v>468</v>
      </c>
      <c r="AE64" s="112" t="s">
        <v>469</v>
      </c>
      <c r="AF64" s="112" t="s">
        <v>470</v>
      </c>
      <c r="AG64" s="112" t="s">
        <v>524</v>
      </c>
      <c r="AH64" s="112" t="s">
        <v>525</v>
      </c>
      <c r="AI64" s="11"/>
      <c r="AJ64" s="2"/>
      <c r="AK64" s="2"/>
      <c r="AL64" s="2"/>
      <c r="AM64" s="2"/>
    </row>
    <row r="65" spans="1:39" ht="204.75" customHeight="1" x14ac:dyDescent="0.2">
      <c r="A65" s="1" t="s">
        <v>444</v>
      </c>
      <c r="B65" s="1" t="s">
        <v>59</v>
      </c>
      <c r="C65" s="1" t="s">
        <v>59</v>
      </c>
      <c r="D65" s="1" t="s">
        <v>471</v>
      </c>
      <c r="E65" s="1" t="s">
        <v>472</v>
      </c>
      <c r="F65" s="10">
        <v>0.2</v>
      </c>
      <c r="G65" s="1">
        <v>0.01</v>
      </c>
      <c r="H65" s="1" t="s">
        <v>48</v>
      </c>
      <c r="I65" s="1" t="s">
        <v>447</v>
      </c>
      <c r="J65" s="1">
        <f t="shared" si="15"/>
        <v>12</v>
      </c>
      <c r="K65" s="1">
        <v>3</v>
      </c>
      <c r="L65" s="1">
        <v>3</v>
      </c>
      <c r="M65" s="1">
        <v>3</v>
      </c>
      <c r="N65" s="1">
        <v>3</v>
      </c>
      <c r="O65" s="6">
        <f t="shared" si="17"/>
        <v>12</v>
      </c>
      <c r="P65" s="112">
        <v>3</v>
      </c>
      <c r="Q65" s="112">
        <v>3</v>
      </c>
      <c r="R65" s="113">
        <v>3</v>
      </c>
      <c r="S65" s="113">
        <v>3</v>
      </c>
      <c r="T65" s="11">
        <f t="shared" si="13"/>
        <v>12</v>
      </c>
      <c r="U65" s="12">
        <f t="shared" si="14"/>
        <v>1</v>
      </c>
      <c r="V65" s="13">
        <f t="shared" si="4"/>
        <v>0.2</v>
      </c>
      <c r="W65" s="112" t="s">
        <v>526</v>
      </c>
      <c r="X65" s="112" t="s">
        <v>473</v>
      </c>
      <c r="Y65" s="112" t="s">
        <v>474</v>
      </c>
      <c r="Z65" s="112" t="s">
        <v>475</v>
      </c>
      <c r="AA65" s="112" t="s">
        <v>473</v>
      </c>
      <c r="AB65" s="112" t="s">
        <v>474</v>
      </c>
      <c r="AC65" s="112" t="s">
        <v>527</v>
      </c>
      <c r="AD65" s="112" t="s">
        <v>473</v>
      </c>
      <c r="AE65" s="112" t="s">
        <v>474</v>
      </c>
      <c r="AF65" s="112" t="s">
        <v>476</v>
      </c>
      <c r="AG65" s="112" t="s">
        <v>528</v>
      </c>
      <c r="AH65" s="112" t="s">
        <v>474</v>
      </c>
      <c r="AI65" s="11"/>
      <c r="AJ65" s="2"/>
      <c r="AK65" s="2"/>
      <c r="AL65" s="2"/>
      <c r="AM65" s="2"/>
    </row>
    <row r="66" spans="1:39" ht="84" customHeight="1" x14ac:dyDescent="0.2">
      <c r="A66" s="1" t="s">
        <v>444</v>
      </c>
      <c r="B66" s="1" t="s">
        <v>59</v>
      </c>
      <c r="C66" s="1" t="s">
        <v>59</v>
      </c>
      <c r="D66" s="1" t="s">
        <v>477</v>
      </c>
      <c r="E66" s="1" t="s">
        <v>478</v>
      </c>
      <c r="F66" s="10">
        <v>0.15</v>
      </c>
      <c r="G66" s="1">
        <v>0.01</v>
      </c>
      <c r="H66" s="1" t="s">
        <v>48</v>
      </c>
      <c r="I66" s="1" t="s">
        <v>479</v>
      </c>
      <c r="J66" s="1">
        <f t="shared" si="15"/>
        <v>12</v>
      </c>
      <c r="K66" s="1">
        <v>3</v>
      </c>
      <c r="L66" s="1">
        <v>3</v>
      </c>
      <c r="M66" s="1">
        <v>3</v>
      </c>
      <c r="N66" s="1">
        <v>3</v>
      </c>
      <c r="O66" s="6">
        <f t="shared" si="17"/>
        <v>12</v>
      </c>
      <c r="P66" s="1">
        <v>3</v>
      </c>
      <c r="Q66" s="1">
        <v>3</v>
      </c>
      <c r="R66" s="11">
        <v>3</v>
      </c>
      <c r="S66" s="11">
        <v>3</v>
      </c>
      <c r="T66" s="11">
        <f t="shared" si="13"/>
        <v>12</v>
      </c>
      <c r="U66" s="12">
        <f t="shared" si="14"/>
        <v>1</v>
      </c>
      <c r="V66" s="13">
        <f t="shared" si="4"/>
        <v>0.15</v>
      </c>
      <c r="W66" s="109" t="s">
        <v>516</v>
      </c>
      <c r="X66" s="110" t="s">
        <v>480</v>
      </c>
      <c r="Y66" s="110" t="s">
        <v>517</v>
      </c>
      <c r="Z66" s="111" t="s">
        <v>518</v>
      </c>
      <c r="AA66" s="110" t="s">
        <v>519</v>
      </c>
      <c r="AB66" s="110" t="s">
        <v>52</v>
      </c>
      <c r="AC66" s="109" t="s">
        <v>520</v>
      </c>
      <c r="AD66" s="110" t="s">
        <v>481</v>
      </c>
      <c r="AE66" s="110" t="s">
        <v>52</v>
      </c>
      <c r="AF66" s="110" t="s">
        <v>482</v>
      </c>
      <c r="AG66" s="110" t="s">
        <v>521</v>
      </c>
      <c r="AH66" s="110" t="s">
        <v>52</v>
      </c>
      <c r="AI66" s="11"/>
      <c r="AJ66" s="2"/>
      <c r="AK66" s="2"/>
      <c r="AL66" s="2"/>
      <c r="AM66" s="2"/>
    </row>
    <row r="67" spans="1:39" ht="142.5" customHeight="1" x14ac:dyDescent="0.2">
      <c r="A67" s="1" t="s">
        <v>444</v>
      </c>
      <c r="B67" s="1" t="s">
        <v>59</v>
      </c>
      <c r="C67" s="1" t="s">
        <v>59</v>
      </c>
      <c r="D67" s="1" t="s">
        <v>483</v>
      </c>
      <c r="E67" s="1" t="s">
        <v>484</v>
      </c>
      <c r="F67" s="10">
        <v>0.15</v>
      </c>
      <c r="G67" s="1">
        <v>0.01</v>
      </c>
      <c r="H67" s="1" t="s">
        <v>48</v>
      </c>
      <c r="I67" s="1" t="s">
        <v>447</v>
      </c>
      <c r="J67" s="1">
        <f t="shared" si="15"/>
        <v>12</v>
      </c>
      <c r="K67" s="1">
        <v>3</v>
      </c>
      <c r="L67" s="1">
        <v>3</v>
      </c>
      <c r="M67" s="1">
        <v>3</v>
      </c>
      <c r="N67" s="1">
        <v>3</v>
      </c>
      <c r="O67" s="6">
        <f t="shared" si="17"/>
        <v>12</v>
      </c>
      <c r="P67" s="112">
        <v>3</v>
      </c>
      <c r="Q67" s="112">
        <v>3</v>
      </c>
      <c r="R67" s="113">
        <v>3</v>
      </c>
      <c r="S67" s="113">
        <v>3</v>
      </c>
      <c r="T67" s="11">
        <f t="shared" si="13"/>
        <v>12</v>
      </c>
      <c r="U67" s="12">
        <f t="shared" si="14"/>
        <v>1</v>
      </c>
      <c r="V67" s="13">
        <f t="shared" si="4"/>
        <v>0.15</v>
      </c>
      <c r="W67" s="113" t="s">
        <v>485</v>
      </c>
      <c r="X67" s="113" t="s">
        <v>486</v>
      </c>
      <c r="Y67" s="112" t="s">
        <v>52</v>
      </c>
      <c r="Z67" s="113" t="s">
        <v>485</v>
      </c>
      <c r="AA67" s="113" t="s">
        <v>529</v>
      </c>
      <c r="AB67" s="112" t="s">
        <v>52</v>
      </c>
      <c r="AC67" s="113" t="s">
        <v>485</v>
      </c>
      <c r="AD67" s="113" t="s">
        <v>487</v>
      </c>
      <c r="AE67" s="112" t="s">
        <v>52</v>
      </c>
      <c r="AF67" s="113" t="s">
        <v>485</v>
      </c>
      <c r="AG67" s="113" t="s">
        <v>530</v>
      </c>
      <c r="AH67" s="112" t="s">
        <v>52</v>
      </c>
      <c r="AI67" s="11"/>
      <c r="AJ67" s="2"/>
      <c r="AK67" s="2"/>
      <c r="AL67" s="2"/>
      <c r="AM67" s="2"/>
    </row>
    <row r="68" spans="1:39" ht="84" customHeight="1" x14ac:dyDescent="0.2">
      <c r="A68" s="1" t="s">
        <v>488</v>
      </c>
      <c r="B68" s="1" t="s">
        <v>59</v>
      </c>
      <c r="C68" s="1" t="s">
        <v>59</v>
      </c>
      <c r="D68" s="1" t="s">
        <v>489</v>
      </c>
      <c r="E68" s="1" t="s">
        <v>490</v>
      </c>
      <c r="F68" s="10">
        <v>1</v>
      </c>
      <c r="G68" s="1">
        <v>8.3000000000000004E-2</v>
      </c>
      <c r="H68" s="1" t="s">
        <v>48</v>
      </c>
      <c r="I68" s="1" t="s">
        <v>491</v>
      </c>
      <c r="J68" s="10">
        <f t="shared" si="15"/>
        <v>1</v>
      </c>
      <c r="K68" s="10">
        <v>0.25</v>
      </c>
      <c r="L68" s="10">
        <v>0.25</v>
      </c>
      <c r="M68" s="10">
        <v>0.25</v>
      </c>
      <c r="N68" s="10">
        <v>0.25</v>
      </c>
      <c r="O68" s="21">
        <f t="shared" si="17"/>
        <v>1</v>
      </c>
      <c r="P68" s="10">
        <v>0.25</v>
      </c>
      <c r="Q68" s="10">
        <v>0.25</v>
      </c>
      <c r="R68" s="12">
        <v>0.25</v>
      </c>
      <c r="S68" s="10">
        <v>0.25</v>
      </c>
      <c r="T68" s="12">
        <f t="shared" si="13"/>
        <v>1</v>
      </c>
      <c r="U68" s="12">
        <f t="shared" si="14"/>
        <v>1</v>
      </c>
      <c r="V68" s="13">
        <f t="shared" si="4"/>
        <v>1</v>
      </c>
      <c r="W68" s="1" t="s">
        <v>492</v>
      </c>
      <c r="X68" s="1" t="s">
        <v>493</v>
      </c>
      <c r="Y68" s="1" t="s">
        <v>52</v>
      </c>
      <c r="Z68" s="11" t="s">
        <v>494</v>
      </c>
      <c r="AA68" s="27" t="s">
        <v>495</v>
      </c>
      <c r="AB68" s="1" t="s">
        <v>52</v>
      </c>
      <c r="AC68" s="1" t="s">
        <v>496</v>
      </c>
      <c r="AD68" s="1" t="s">
        <v>497</v>
      </c>
      <c r="AE68" s="1" t="s">
        <v>52</v>
      </c>
      <c r="AF68" s="1" t="s">
        <v>498</v>
      </c>
      <c r="AG68" s="1" t="s">
        <v>499</v>
      </c>
      <c r="AH68" s="1"/>
      <c r="AI68" s="1"/>
      <c r="AJ68" s="2"/>
      <c r="AK68" s="2"/>
      <c r="AL68" s="2"/>
      <c r="AM68" s="2"/>
    </row>
    <row r="69" spans="1:39" ht="324" customHeight="1" x14ac:dyDescent="0.2">
      <c r="A69" s="1" t="s">
        <v>500</v>
      </c>
      <c r="B69" s="1" t="s">
        <v>59</v>
      </c>
      <c r="C69" s="1" t="s">
        <v>59</v>
      </c>
      <c r="D69" s="1" t="s">
        <v>501</v>
      </c>
      <c r="E69" s="1" t="s">
        <v>502</v>
      </c>
      <c r="F69" s="10">
        <v>1</v>
      </c>
      <c r="G69" s="1">
        <v>8.3000000000000004E-2</v>
      </c>
      <c r="H69" s="1" t="s">
        <v>48</v>
      </c>
      <c r="I69" s="1" t="s">
        <v>503</v>
      </c>
      <c r="J69" s="10">
        <f t="shared" si="15"/>
        <v>1</v>
      </c>
      <c r="K69" s="10">
        <v>0.25</v>
      </c>
      <c r="L69" s="10">
        <v>0.25</v>
      </c>
      <c r="M69" s="10">
        <v>0.25</v>
      </c>
      <c r="N69" s="10">
        <v>0.25</v>
      </c>
      <c r="O69" s="21">
        <f t="shared" si="17"/>
        <v>1</v>
      </c>
      <c r="P69" s="10">
        <v>0.22</v>
      </c>
      <c r="Q69" s="10">
        <v>0.28000000000000003</v>
      </c>
      <c r="R69" s="12">
        <v>0.25</v>
      </c>
      <c r="S69" s="10">
        <v>0.25</v>
      </c>
      <c r="T69" s="12">
        <f t="shared" si="13"/>
        <v>1</v>
      </c>
      <c r="U69" s="12">
        <f t="shared" si="14"/>
        <v>1</v>
      </c>
      <c r="V69" s="13">
        <f t="shared" si="4"/>
        <v>1</v>
      </c>
      <c r="W69" s="52" t="s">
        <v>504</v>
      </c>
      <c r="X69" s="1" t="s">
        <v>505</v>
      </c>
      <c r="Y69" s="1" t="s">
        <v>506</v>
      </c>
      <c r="Z69" s="53" t="s">
        <v>507</v>
      </c>
      <c r="AA69" s="11" t="s">
        <v>508</v>
      </c>
      <c r="AB69" s="42" t="s">
        <v>52</v>
      </c>
      <c r="AC69" s="52" t="s">
        <v>509</v>
      </c>
      <c r="AD69" s="59" t="s">
        <v>510</v>
      </c>
      <c r="AE69" s="1" t="s">
        <v>511</v>
      </c>
      <c r="AF69" s="1"/>
      <c r="AG69" s="1"/>
      <c r="AH69" s="1"/>
      <c r="AI69" s="1"/>
      <c r="AJ69" s="2"/>
      <c r="AK69" s="2"/>
      <c r="AL69" s="2"/>
      <c r="AM69" s="2"/>
    </row>
    <row r="70" spans="1:39" ht="12" customHeight="1" x14ac:dyDescent="0.2">
      <c r="A70" s="2"/>
      <c r="B70" s="2"/>
      <c r="C70" s="2"/>
      <c r="D70" s="2"/>
      <c r="E70" s="2"/>
      <c r="F70" s="2"/>
      <c r="G70" s="2"/>
      <c r="H70" s="2"/>
      <c r="I70" s="2"/>
      <c r="J70" s="2"/>
      <c r="K70" s="2"/>
      <c r="L70" s="54"/>
      <c r="M70" s="2"/>
      <c r="N70" s="2"/>
      <c r="O70" s="2"/>
      <c r="P70" s="2"/>
      <c r="Q70" s="2"/>
      <c r="R70" s="2"/>
      <c r="S70" s="2"/>
      <c r="T70" s="2"/>
      <c r="U70" s="2"/>
      <c r="V70" s="2"/>
      <c r="W70" s="2"/>
      <c r="X70" s="2"/>
      <c r="Y70" s="2"/>
      <c r="Z70" s="5"/>
      <c r="AA70" s="5"/>
      <c r="AB70" s="5"/>
      <c r="AC70" s="2"/>
      <c r="AD70" s="2"/>
      <c r="AE70" s="2"/>
      <c r="AF70" s="2"/>
      <c r="AG70" s="2"/>
      <c r="AH70" s="2"/>
      <c r="AI70" s="2"/>
      <c r="AJ70" s="2"/>
      <c r="AK70" s="2"/>
      <c r="AL70" s="2"/>
      <c r="AM70" s="2"/>
    </row>
    <row r="71" spans="1:39" ht="12" customHeight="1" x14ac:dyDescent="0.2">
      <c r="A71" s="2"/>
      <c r="B71" s="2"/>
      <c r="C71" s="2"/>
      <c r="D71" s="2"/>
      <c r="E71" s="2"/>
      <c r="F71" s="2"/>
      <c r="G71" s="2"/>
      <c r="H71" s="2"/>
      <c r="I71" s="2"/>
      <c r="J71" s="2"/>
      <c r="K71" s="2"/>
      <c r="L71" s="54"/>
      <c r="M71" s="2"/>
      <c r="N71" s="2"/>
      <c r="O71" s="2"/>
      <c r="P71" s="2"/>
      <c r="Q71" s="2"/>
      <c r="R71" s="2"/>
      <c r="S71" s="2"/>
      <c r="T71" s="2"/>
      <c r="U71" s="2"/>
      <c r="V71" s="2"/>
      <c r="W71" s="2"/>
      <c r="X71" s="2"/>
      <c r="Y71" s="2"/>
      <c r="Z71" s="5"/>
      <c r="AA71" s="5"/>
      <c r="AB71" s="5"/>
      <c r="AC71" s="2"/>
      <c r="AD71" s="2"/>
      <c r="AE71" s="2"/>
      <c r="AF71" s="2"/>
      <c r="AG71" s="2"/>
      <c r="AH71" s="2"/>
      <c r="AI71" s="2"/>
      <c r="AJ71" s="2"/>
      <c r="AK71" s="2"/>
      <c r="AL71" s="2"/>
      <c r="AM71" s="2"/>
    </row>
    <row r="72" spans="1:39" ht="12" customHeight="1" x14ac:dyDescent="0.2">
      <c r="A72" s="2"/>
      <c r="B72" s="2"/>
      <c r="C72" s="2"/>
      <c r="D72" s="2"/>
      <c r="E72" s="2"/>
      <c r="F72" s="2"/>
      <c r="G72" s="2"/>
      <c r="H72" s="2"/>
      <c r="I72" s="2"/>
      <c r="J72" s="2"/>
      <c r="K72" s="2"/>
      <c r="L72" s="54"/>
      <c r="M72" s="2"/>
      <c r="N72" s="2"/>
      <c r="O72" s="2"/>
      <c r="P72" s="2"/>
      <c r="Q72" s="2"/>
      <c r="R72" s="2"/>
      <c r="S72" s="2"/>
      <c r="T72" s="2"/>
      <c r="U72" s="2"/>
      <c r="V72" s="2"/>
      <c r="W72" s="2"/>
      <c r="X72" s="2"/>
      <c r="Y72" s="2"/>
      <c r="Z72" s="5"/>
      <c r="AA72" s="5"/>
      <c r="AB72" s="5"/>
      <c r="AC72" s="2"/>
      <c r="AD72" s="2"/>
      <c r="AE72" s="2"/>
      <c r="AF72" s="2"/>
      <c r="AG72" s="2"/>
      <c r="AH72" s="2"/>
      <c r="AI72" s="2"/>
      <c r="AJ72" s="2"/>
      <c r="AK72" s="2"/>
      <c r="AL72" s="2"/>
      <c r="AM72" s="2"/>
    </row>
    <row r="73" spans="1:39" ht="12" customHeight="1" x14ac:dyDescent="0.2">
      <c r="A73" s="2"/>
      <c r="B73" s="2"/>
      <c r="C73" s="2"/>
      <c r="D73" s="2"/>
      <c r="E73" s="2"/>
      <c r="F73" s="2"/>
      <c r="G73" s="2"/>
      <c r="H73" s="2"/>
      <c r="I73" s="2"/>
      <c r="J73" s="2"/>
      <c r="K73" s="2"/>
      <c r="L73" s="54"/>
      <c r="M73" s="2"/>
      <c r="N73" s="2"/>
      <c r="O73" s="2"/>
      <c r="P73" s="2"/>
      <c r="Q73" s="2"/>
      <c r="R73" s="2"/>
      <c r="S73" s="2"/>
      <c r="T73" s="2"/>
      <c r="U73" s="2"/>
      <c r="V73" s="2"/>
      <c r="W73" s="2"/>
      <c r="X73" s="2"/>
      <c r="Y73" s="2"/>
      <c r="Z73" s="5"/>
      <c r="AA73" s="5"/>
      <c r="AB73" s="5"/>
      <c r="AC73" s="2"/>
      <c r="AD73" s="2"/>
      <c r="AE73" s="2"/>
      <c r="AF73" s="2"/>
      <c r="AG73" s="2"/>
      <c r="AH73" s="2"/>
      <c r="AI73" s="2"/>
      <c r="AJ73" s="2"/>
      <c r="AK73" s="2"/>
      <c r="AL73" s="2"/>
      <c r="AM73" s="2"/>
    </row>
    <row r="74" spans="1:39" ht="12" customHeight="1" x14ac:dyDescent="0.2">
      <c r="A74" s="2"/>
      <c r="B74" s="2"/>
      <c r="C74" s="2"/>
      <c r="D74" s="2"/>
      <c r="E74" s="2"/>
      <c r="F74" s="2"/>
      <c r="G74" s="2"/>
      <c r="H74" s="2"/>
      <c r="I74" s="2"/>
      <c r="J74" s="2"/>
      <c r="K74" s="2"/>
      <c r="L74" s="54"/>
      <c r="M74" s="2"/>
      <c r="N74" s="2"/>
      <c r="O74" s="2"/>
      <c r="P74" s="2"/>
      <c r="Q74" s="2"/>
      <c r="R74" s="2"/>
      <c r="S74" s="2"/>
      <c r="T74" s="2"/>
      <c r="U74" s="2"/>
      <c r="V74" s="2"/>
      <c r="W74" s="2"/>
      <c r="X74" s="2"/>
      <c r="Y74" s="2"/>
      <c r="Z74" s="5"/>
      <c r="AA74" s="5"/>
      <c r="AB74" s="5"/>
      <c r="AC74" s="2"/>
      <c r="AD74" s="2"/>
      <c r="AE74" s="2"/>
      <c r="AF74" s="2"/>
      <c r="AG74" s="2"/>
      <c r="AH74" s="2"/>
      <c r="AI74" s="2"/>
      <c r="AJ74" s="2"/>
      <c r="AK74" s="2"/>
      <c r="AL74" s="2"/>
      <c r="AM74" s="2"/>
    </row>
    <row r="75" spans="1:39" ht="12" customHeight="1" x14ac:dyDescent="0.2">
      <c r="A75" s="2"/>
      <c r="B75" s="2"/>
      <c r="C75" s="2"/>
      <c r="D75" s="2"/>
      <c r="E75" s="2"/>
      <c r="F75" s="2"/>
      <c r="G75" s="2"/>
      <c r="H75" s="2"/>
      <c r="I75" s="2"/>
      <c r="J75" s="2"/>
      <c r="K75" s="2"/>
      <c r="L75" s="54"/>
      <c r="M75" s="2"/>
      <c r="N75" s="2"/>
      <c r="O75" s="2"/>
      <c r="P75" s="2"/>
      <c r="Q75" s="2"/>
      <c r="R75" s="2"/>
      <c r="S75" s="2"/>
      <c r="T75" s="2"/>
      <c r="U75" s="2"/>
      <c r="V75" s="2"/>
      <c r="W75" s="2"/>
      <c r="X75" s="2"/>
      <c r="Y75" s="2"/>
      <c r="Z75" s="5"/>
      <c r="AA75" s="5"/>
      <c r="AB75" s="5"/>
      <c r="AC75" s="2"/>
      <c r="AD75" s="2"/>
      <c r="AE75" s="2"/>
      <c r="AF75" s="2"/>
      <c r="AG75" s="2"/>
      <c r="AH75" s="2"/>
      <c r="AI75" s="2"/>
      <c r="AJ75" s="2"/>
      <c r="AK75" s="2"/>
      <c r="AL75" s="2"/>
      <c r="AM75" s="2"/>
    </row>
    <row r="76" spans="1:39" ht="12" customHeight="1" x14ac:dyDescent="0.2">
      <c r="A76" s="2"/>
      <c r="B76" s="2"/>
      <c r="C76" s="2"/>
      <c r="D76" s="2"/>
      <c r="E76" s="2"/>
      <c r="F76" s="2"/>
      <c r="G76" s="2"/>
      <c r="H76" s="2"/>
      <c r="I76" s="2"/>
      <c r="J76" s="2"/>
      <c r="K76" s="2"/>
      <c r="L76" s="54"/>
      <c r="M76" s="2"/>
      <c r="N76" s="2"/>
      <c r="O76" s="2"/>
      <c r="P76" s="2"/>
      <c r="Q76" s="2"/>
      <c r="R76" s="2"/>
      <c r="S76" s="2"/>
      <c r="T76" s="2"/>
      <c r="U76" s="2"/>
      <c r="V76" s="2"/>
      <c r="W76" s="2"/>
      <c r="X76" s="2"/>
      <c r="Y76" s="2"/>
      <c r="Z76" s="5"/>
      <c r="AA76" s="5"/>
      <c r="AB76" s="5"/>
      <c r="AC76" s="2"/>
      <c r="AD76" s="2"/>
      <c r="AE76" s="2"/>
      <c r="AF76" s="2"/>
      <c r="AG76" s="2"/>
      <c r="AH76" s="2"/>
      <c r="AI76" s="2"/>
      <c r="AJ76" s="2"/>
      <c r="AK76" s="2"/>
      <c r="AL76" s="2"/>
      <c r="AM76" s="2"/>
    </row>
    <row r="77" spans="1:39" ht="12" customHeight="1" x14ac:dyDescent="0.2">
      <c r="A77" s="2"/>
      <c r="B77" s="2"/>
      <c r="C77" s="2"/>
      <c r="D77" s="2"/>
      <c r="E77" s="2"/>
      <c r="F77" s="2"/>
      <c r="G77" s="2"/>
      <c r="H77" s="2"/>
      <c r="I77" s="2"/>
      <c r="J77" s="2"/>
      <c r="K77" s="2"/>
      <c r="L77" s="54"/>
      <c r="M77" s="2"/>
      <c r="N77" s="2"/>
      <c r="O77" s="2"/>
      <c r="P77" s="2"/>
      <c r="Q77" s="2"/>
      <c r="R77" s="2"/>
      <c r="S77" s="2"/>
      <c r="T77" s="2"/>
      <c r="U77" s="2"/>
      <c r="V77" s="2"/>
      <c r="W77" s="2"/>
      <c r="X77" s="2"/>
      <c r="Y77" s="2"/>
      <c r="Z77" s="5"/>
      <c r="AA77" s="5"/>
      <c r="AB77" s="5"/>
      <c r="AC77" s="2"/>
      <c r="AD77" s="2"/>
      <c r="AE77" s="2"/>
      <c r="AF77" s="2"/>
      <c r="AG77" s="2"/>
      <c r="AH77" s="2"/>
      <c r="AI77" s="2"/>
      <c r="AJ77" s="2"/>
      <c r="AK77" s="2"/>
      <c r="AL77" s="2"/>
      <c r="AM77" s="2"/>
    </row>
    <row r="78" spans="1:39" ht="12" customHeight="1" x14ac:dyDescent="0.2">
      <c r="A78" s="2"/>
      <c r="B78" s="2"/>
      <c r="C78" s="2"/>
      <c r="D78" s="2"/>
      <c r="E78" s="2"/>
      <c r="F78" s="2"/>
      <c r="G78" s="2"/>
      <c r="H78" s="2"/>
      <c r="I78" s="2"/>
      <c r="J78" s="2"/>
      <c r="K78" s="2"/>
      <c r="L78" s="54"/>
      <c r="M78" s="2"/>
      <c r="N78" s="2"/>
      <c r="O78" s="2"/>
      <c r="P78" s="2"/>
      <c r="Q78" s="2"/>
      <c r="R78" s="2"/>
      <c r="S78" s="2"/>
      <c r="T78" s="2"/>
      <c r="U78" s="2"/>
      <c r="V78" s="2"/>
      <c r="W78" s="2"/>
      <c r="X78" s="2"/>
      <c r="Y78" s="2"/>
      <c r="Z78" s="5"/>
      <c r="AA78" s="5"/>
      <c r="AB78" s="5"/>
      <c r="AC78" s="2"/>
      <c r="AD78" s="2"/>
      <c r="AE78" s="2"/>
      <c r="AF78" s="2"/>
      <c r="AG78" s="2"/>
      <c r="AH78" s="2"/>
      <c r="AI78" s="2"/>
      <c r="AJ78" s="2"/>
      <c r="AK78" s="2"/>
      <c r="AL78" s="2"/>
      <c r="AM78" s="2"/>
    </row>
    <row r="79" spans="1:39" ht="12" customHeight="1" x14ac:dyDescent="0.2">
      <c r="A79" s="2"/>
      <c r="B79" s="2"/>
      <c r="C79" s="2"/>
      <c r="D79" s="2"/>
      <c r="E79" s="2"/>
      <c r="F79" s="2"/>
      <c r="G79" s="2"/>
      <c r="H79" s="2"/>
      <c r="I79" s="2"/>
      <c r="J79" s="2"/>
      <c r="K79" s="2"/>
      <c r="L79" s="54"/>
      <c r="M79" s="2"/>
      <c r="N79" s="2"/>
      <c r="O79" s="2"/>
      <c r="P79" s="2"/>
      <c r="Q79" s="2"/>
      <c r="R79" s="2"/>
      <c r="S79" s="2"/>
      <c r="T79" s="2"/>
      <c r="U79" s="2"/>
      <c r="V79" s="2"/>
      <c r="W79" s="2"/>
      <c r="X79" s="2"/>
      <c r="Y79" s="2"/>
      <c r="Z79" s="5"/>
      <c r="AA79" s="5"/>
      <c r="AB79" s="5"/>
      <c r="AC79" s="2"/>
      <c r="AD79" s="2"/>
      <c r="AE79" s="2"/>
      <c r="AF79" s="2"/>
      <c r="AG79" s="2"/>
      <c r="AH79" s="2"/>
      <c r="AI79" s="2"/>
      <c r="AJ79" s="2"/>
      <c r="AK79" s="2"/>
      <c r="AL79" s="2"/>
      <c r="AM79" s="2"/>
    </row>
    <row r="80" spans="1:39" ht="12" customHeight="1" x14ac:dyDescent="0.2">
      <c r="A80" s="2"/>
      <c r="B80" s="2"/>
      <c r="C80" s="2"/>
      <c r="D80" s="2"/>
      <c r="E80" s="2"/>
      <c r="F80" s="2"/>
      <c r="G80" s="2"/>
      <c r="H80" s="2"/>
      <c r="I80" s="2"/>
      <c r="J80" s="2"/>
      <c r="K80" s="2"/>
      <c r="L80" s="54"/>
      <c r="M80" s="2"/>
      <c r="N80" s="2"/>
      <c r="O80" s="2"/>
      <c r="P80" s="2"/>
      <c r="Q80" s="2"/>
      <c r="R80" s="2"/>
      <c r="S80" s="2"/>
      <c r="T80" s="2"/>
      <c r="U80" s="2"/>
      <c r="V80" s="2"/>
      <c r="W80" s="2"/>
      <c r="X80" s="2"/>
      <c r="Y80" s="2"/>
      <c r="Z80" s="5"/>
      <c r="AA80" s="5"/>
      <c r="AB80" s="5"/>
      <c r="AC80" s="2"/>
      <c r="AD80" s="2"/>
      <c r="AE80" s="2"/>
      <c r="AF80" s="2"/>
      <c r="AG80" s="2"/>
      <c r="AH80" s="2"/>
      <c r="AI80" s="2"/>
      <c r="AJ80" s="2"/>
      <c r="AK80" s="2"/>
      <c r="AL80" s="2"/>
      <c r="AM80" s="2"/>
    </row>
    <row r="81" spans="1:39" ht="12" customHeight="1" x14ac:dyDescent="0.2">
      <c r="A81" s="2"/>
      <c r="B81" s="2"/>
      <c r="C81" s="2"/>
      <c r="D81" s="2"/>
      <c r="E81" s="2"/>
      <c r="F81" s="2"/>
      <c r="G81" s="2"/>
      <c r="H81" s="2"/>
      <c r="I81" s="2"/>
      <c r="J81" s="2"/>
      <c r="K81" s="2"/>
      <c r="L81" s="54"/>
      <c r="M81" s="2"/>
      <c r="N81" s="2"/>
      <c r="O81" s="2"/>
      <c r="P81" s="2"/>
      <c r="Q81" s="2"/>
      <c r="R81" s="2"/>
      <c r="S81" s="2"/>
      <c r="T81" s="2"/>
      <c r="U81" s="2"/>
      <c r="V81" s="2"/>
      <c r="W81" s="2"/>
      <c r="X81" s="2"/>
      <c r="Y81" s="2"/>
      <c r="Z81" s="5"/>
      <c r="AA81" s="5"/>
      <c r="AB81" s="5"/>
      <c r="AC81" s="2"/>
      <c r="AD81" s="2"/>
      <c r="AE81" s="2"/>
      <c r="AF81" s="2"/>
      <c r="AG81" s="2"/>
      <c r="AH81" s="2"/>
      <c r="AI81" s="2"/>
      <c r="AJ81" s="2"/>
      <c r="AK81" s="2"/>
      <c r="AL81" s="2"/>
      <c r="AM81" s="2"/>
    </row>
    <row r="82" spans="1:39" ht="12" customHeight="1" x14ac:dyDescent="0.2">
      <c r="A82" s="2"/>
      <c r="B82" s="2"/>
      <c r="C82" s="2"/>
      <c r="D82" s="2"/>
      <c r="E82" s="2"/>
      <c r="F82" s="2"/>
      <c r="G82" s="2"/>
      <c r="H82" s="2"/>
      <c r="I82" s="2"/>
      <c r="J82" s="2"/>
      <c r="K82" s="2"/>
      <c r="L82" s="54"/>
      <c r="M82" s="2"/>
      <c r="N82" s="2"/>
      <c r="O82" s="2"/>
      <c r="P82" s="2"/>
      <c r="Q82" s="2"/>
      <c r="R82" s="2"/>
      <c r="S82" s="2"/>
      <c r="T82" s="2"/>
      <c r="U82" s="2"/>
      <c r="V82" s="2"/>
      <c r="W82" s="2"/>
      <c r="X82" s="2"/>
      <c r="Y82" s="2"/>
      <c r="Z82" s="5"/>
      <c r="AA82" s="5"/>
      <c r="AB82" s="5"/>
      <c r="AC82" s="2"/>
      <c r="AD82" s="2"/>
      <c r="AE82" s="2"/>
      <c r="AF82" s="2"/>
      <c r="AG82" s="2"/>
      <c r="AH82" s="2"/>
      <c r="AI82" s="2"/>
      <c r="AJ82" s="2"/>
      <c r="AK82" s="2"/>
      <c r="AL82" s="2"/>
      <c r="AM82" s="2"/>
    </row>
    <row r="83" spans="1:39" ht="12" customHeight="1" x14ac:dyDescent="0.2">
      <c r="A83" s="2"/>
      <c r="B83" s="2"/>
      <c r="C83" s="2"/>
      <c r="D83" s="2"/>
      <c r="E83" s="2"/>
      <c r="F83" s="2"/>
      <c r="G83" s="2"/>
      <c r="H83" s="2"/>
      <c r="I83" s="2"/>
      <c r="J83" s="2"/>
      <c r="K83" s="2"/>
      <c r="L83" s="54"/>
      <c r="M83" s="2"/>
      <c r="N83" s="2"/>
      <c r="O83" s="2"/>
      <c r="P83" s="2"/>
      <c r="Q83" s="2"/>
      <c r="R83" s="2"/>
      <c r="S83" s="2"/>
      <c r="T83" s="2"/>
      <c r="U83" s="2"/>
      <c r="V83" s="2"/>
      <c r="W83" s="2"/>
      <c r="X83" s="2"/>
      <c r="Y83" s="2"/>
      <c r="Z83" s="5"/>
      <c r="AA83" s="5"/>
      <c r="AB83" s="5"/>
      <c r="AC83" s="2"/>
      <c r="AD83" s="2"/>
      <c r="AE83" s="2"/>
      <c r="AF83" s="2"/>
      <c r="AG83" s="2"/>
      <c r="AH83" s="2"/>
      <c r="AI83" s="2"/>
      <c r="AJ83" s="2"/>
      <c r="AK83" s="2"/>
      <c r="AL83" s="2"/>
      <c r="AM83" s="2"/>
    </row>
    <row r="84" spans="1:39" ht="12" customHeight="1" x14ac:dyDescent="0.2">
      <c r="A84" s="2"/>
      <c r="B84" s="2"/>
      <c r="C84" s="2"/>
      <c r="D84" s="2"/>
      <c r="E84" s="2"/>
      <c r="F84" s="2"/>
      <c r="G84" s="2"/>
      <c r="H84" s="2"/>
      <c r="I84" s="2"/>
      <c r="J84" s="2"/>
      <c r="K84" s="2"/>
      <c r="L84" s="54"/>
      <c r="M84" s="2"/>
      <c r="N84" s="2"/>
      <c r="O84" s="2"/>
      <c r="P84" s="2"/>
      <c r="Q84" s="2"/>
      <c r="R84" s="2"/>
      <c r="S84" s="2"/>
      <c r="T84" s="2"/>
      <c r="U84" s="2"/>
      <c r="V84" s="2"/>
      <c r="W84" s="2"/>
      <c r="X84" s="2"/>
      <c r="Y84" s="2"/>
      <c r="Z84" s="5"/>
      <c r="AA84" s="5"/>
      <c r="AB84" s="5"/>
      <c r="AC84" s="2"/>
      <c r="AD84" s="2"/>
      <c r="AE84" s="2"/>
      <c r="AF84" s="2"/>
      <c r="AG84" s="2"/>
      <c r="AH84" s="2"/>
      <c r="AI84" s="2"/>
      <c r="AJ84" s="2"/>
      <c r="AK84" s="2"/>
      <c r="AL84" s="2"/>
      <c r="AM84" s="2"/>
    </row>
    <row r="85" spans="1:39" ht="12" customHeight="1" x14ac:dyDescent="0.2">
      <c r="A85" s="2"/>
      <c r="B85" s="2"/>
      <c r="C85" s="2"/>
      <c r="D85" s="2"/>
      <c r="E85" s="2"/>
      <c r="F85" s="2"/>
      <c r="G85" s="2"/>
      <c r="H85" s="2"/>
      <c r="I85" s="2"/>
      <c r="J85" s="2"/>
      <c r="K85" s="2"/>
      <c r="L85" s="54"/>
      <c r="M85" s="2"/>
      <c r="N85" s="2"/>
      <c r="O85" s="2"/>
      <c r="P85" s="2"/>
      <c r="Q85" s="2"/>
      <c r="R85" s="2"/>
      <c r="S85" s="2"/>
      <c r="T85" s="2"/>
      <c r="U85" s="2"/>
      <c r="V85" s="2"/>
      <c r="W85" s="2"/>
      <c r="X85" s="2"/>
      <c r="Y85" s="2"/>
      <c r="Z85" s="5"/>
      <c r="AA85" s="5"/>
      <c r="AB85" s="5"/>
      <c r="AC85" s="2"/>
      <c r="AD85" s="2"/>
      <c r="AE85" s="2"/>
      <c r="AF85" s="2"/>
      <c r="AG85" s="2"/>
      <c r="AH85" s="2"/>
      <c r="AI85" s="2"/>
      <c r="AJ85" s="2"/>
      <c r="AK85" s="2"/>
      <c r="AL85" s="2"/>
      <c r="AM85" s="2"/>
    </row>
    <row r="86" spans="1:39" ht="12" customHeight="1" x14ac:dyDescent="0.2">
      <c r="A86" s="2"/>
      <c r="B86" s="2"/>
      <c r="C86" s="2"/>
      <c r="D86" s="2"/>
      <c r="E86" s="2"/>
      <c r="F86" s="2"/>
      <c r="G86" s="2"/>
      <c r="H86" s="2"/>
      <c r="I86" s="2"/>
      <c r="J86" s="2"/>
      <c r="K86" s="2"/>
      <c r="L86" s="54"/>
      <c r="M86" s="2"/>
      <c r="N86" s="2"/>
      <c r="O86" s="2"/>
      <c r="P86" s="2"/>
      <c r="Q86" s="2"/>
      <c r="R86" s="2"/>
      <c r="S86" s="2"/>
      <c r="T86" s="2"/>
      <c r="U86" s="2"/>
      <c r="V86" s="2"/>
      <c r="W86" s="2"/>
      <c r="X86" s="2"/>
      <c r="Y86" s="2"/>
      <c r="Z86" s="5"/>
      <c r="AA86" s="5"/>
      <c r="AB86" s="5"/>
      <c r="AC86" s="2"/>
      <c r="AD86" s="2"/>
      <c r="AE86" s="2"/>
      <c r="AF86" s="2"/>
      <c r="AG86" s="2"/>
      <c r="AH86" s="2"/>
      <c r="AI86" s="2"/>
      <c r="AJ86" s="2"/>
      <c r="AK86" s="2"/>
      <c r="AL86" s="2"/>
      <c r="AM86" s="2"/>
    </row>
    <row r="87" spans="1:39" ht="12" customHeight="1" x14ac:dyDescent="0.2">
      <c r="A87" s="2"/>
      <c r="B87" s="2"/>
      <c r="C87" s="2"/>
      <c r="D87" s="2"/>
      <c r="E87" s="2"/>
      <c r="F87" s="2"/>
      <c r="G87" s="2"/>
      <c r="H87" s="2"/>
      <c r="I87" s="2"/>
      <c r="J87" s="2"/>
      <c r="K87" s="2"/>
      <c r="L87" s="54"/>
      <c r="M87" s="2"/>
      <c r="N87" s="2"/>
      <c r="O87" s="2"/>
      <c r="P87" s="2"/>
      <c r="Q87" s="2"/>
      <c r="R87" s="2"/>
      <c r="S87" s="2"/>
      <c r="T87" s="2"/>
      <c r="U87" s="2"/>
      <c r="V87" s="2"/>
      <c r="W87" s="2"/>
      <c r="X87" s="2"/>
      <c r="Y87" s="2"/>
      <c r="Z87" s="5"/>
      <c r="AA87" s="5"/>
      <c r="AB87" s="5"/>
      <c r="AC87" s="2"/>
      <c r="AD87" s="2"/>
      <c r="AE87" s="2"/>
      <c r="AF87" s="2"/>
      <c r="AG87" s="2"/>
      <c r="AH87" s="2"/>
      <c r="AI87" s="2"/>
      <c r="AJ87" s="2"/>
      <c r="AK87" s="2"/>
      <c r="AL87" s="2"/>
      <c r="AM87" s="2"/>
    </row>
    <row r="88" spans="1:39" ht="12" customHeight="1" x14ac:dyDescent="0.2">
      <c r="A88" s="2"/>
      <c r="B88" s="2"/>
      <c r="C88" s="2"/>
      <c r="D88" s="2"/>
      <c r="E88" s="2"/>
      <c r="F88" s="2"/>
      <c r="G88" s="2"/>
      <c r="H88" s="2"/>
      <c r="I88" s="2"/>
      <c r="J88" s="2"/>
      <c r="K88" s="2"/>
      <c r="L88" s="54"/>
      <c r="M88" s="2"/>
      <c r="N88" s="2"/>
      <c r="O88" s="2"/>
      <c r="P88" s="2"/>
      <c r="Q88" s="2"/>
      <c r="R88" s="2"/>
      <c r="S88" s="2"/>
      <c r="T88" s="2"/>
      <c r="U88" s="2"/>
      <c r="V88" s="2"/>
      <c r="W88" s="2"/>
      <c r="X88" s="2"/>
      <c r="Y88" s="2"/>
      <c r="Z88" s="5"/>
      <c r="AA88" s="5"/>
      <c r="AB88" s="5"/>
      <c r="AC88" s="2"/>
      <c r="AD88" s="2"/>
      <c r="AE88" s="2"/>
      <c r="AF88" s="2"/>
      <c r="AG88" s="2"/>
      <c r="AH88" s="2"/>
      <c r="AI88" s="2"/>
      <c r="AJ88" s="2"/>
      <c r="AK88" s="2"/>
      <c r="AL88" s="2"/>
      <c r="AM88" s="2"/>
    </row>
    <row r="89" spans="1:39" ht="12" customHeight="1" x14ac:dyDescent="0.2">
      <c r="A89" s="2"/>
      <c r="B89" s="2"/>
      <c r="C89" s="2"/>
      <c r="D89" s="2"/>
      <c r="E89" s="2"/>
      <c r="F89" s="2"/>
      <c r="G89" s="2"/>
      <c r="H89" s="2"/>
      <c r="I89" s="2"/>
      <c r="J89" s="2"/>
      <c r="K89" s="2"/>
      <c r="L89" s="54"/>
      <c r="M89" s="2"/>
      <c r="N89" s="2"/>
      <c r="O89" s="2"/>
      <c r="P89" s="2"/>
      <c r="Q89" s="2"/>
      <c r="R89" s="2"/>
      <c r="S89" s="2"/>
      <c r="T89" s="2"/>
      <c r="U89" s="2"/>
      <c r="V89" s="2"/>
      <c r="W89" s="2"/>
      <c r="X89" s="2"/>
      <c r="Y89" s="2"/>
      <c r="Z89" s="5"/>
      <c r="AA89" s="5"/>
      <c r="AB89" s="5"/>
      <c r="AC89" s="2"/>
      <c r="AD89" s="2"/>
      <c r="AE89" s="2"/>
      <c r="AF89" s="2"/>
      <c r="AG89" s="2"/>
      <c r="AH89" s="2"/>
      <c r="AI89" s="2"/>
      <c r="AJ89" s="2"/>
      <c r="AK89" s="2"/>
      <c r="AL89" s="2"/>
      <c r="AM89" s="2"/>
    </row>
    <row r="90" spans="1:39" ht="12" customHeight="1" x14ac:dyDescent="0.2">
      <c r="A90" s="2"/>
      <c r="B90" s="2"/>
      <c r="C90" s="2"/>
      <c r="D90" s="2"/>
      <c r="E90" s="2"/>
      <c r="F90" s="2"/>
      <c r="G90" s="2"/>
      <c r="H90" s="2"/>
      <c r="I90" s="2"/>
      <c r="J90" s="2"/>
      <c r="K90" s="2"/>
      <c r="L90" s="54"/>
      <c r="M90" s="2"/>
      <c r="N90" s="2"/>
      <c r="O90" s="2"/>
      <c r="P90" s="2"/>
      <c r="Q90" s="2"/>
      <c r="R90" s="2"/>
      <c r="S90" s="2"/>
      <c r="T90" s="2"/>
      <c r="U90" s="2"/>
      <c r="V90" s="2"/>
      <c r="W90" s="2"/>
      <c r="X90" s="2"/>
      <c r="Y90" s="2"/>
      <c r="Z90" s="5"/>
      <c r="AA90" s="5"/>
      <c r="AB90" s="5"/>
      <c r="AC90" s="2"/>
      <c r="AD90" s="2"/>
      <c r="AE90" s="2"/>
      <c r="AF90" s="2"/>
      <c r="AG90" s="2"/>
      <c r="AH90" s="2"/>
      <c r="AI90" s="2"/>
      <c r="AJ90" s="2"/>
      <c r="AK90" s="2"/>
      <c r="AL90" s="2"/>
      <c r="AM90" s="2"/>
    </row>
    <row r="91" spans="1:39" ht="12" customHeight="1" x14ac:dyDescent="0.2">
      <c r="A91" s="2"/>
      <c r="B91" s="2"/>
      <c r="C91" s="2"/>
      <c r="D91" s="2"/>
      <c r="E91" s="2"/>
      <c r="F91" s="2"/>
      <c r="G91" s="2"/>
      <c r="H91" s="2"/>
      <c r="I91" s="2"/>
      <c r="J91" s="2"/>
      <c r="K91" s="2"/>
      <c r="L91" s="54"/>
      <c r="M91" s="2"/>
      <c r="N91" s="2"/>
      <c r="O91" s="2"/>
      <c r="P91" s="2"/>
      <c r="Q91" s="2"/>
      <c r="R91" s="2"/>
      <c r="S91" s="2"/>
      <c r="T91" s="2"/>
      <c r="U91" s="2"/>
      <c r="V91" s="2"/>
      <c r="W91" s="2"/>
      <c r="X91" s="2"/>
      <c r="Y91" s="2"/>
      <c r="Z91" s="5"/>
      <c r="AA91" s="5"/>
      <c r="AB91" s="5"/>
      <c r="AC91" s="2"/>
      <c r="AD91" s="2"/>
      <c r="AE91" s="2"/>
      <c r="AF91" s="2"/>
      <c r="AG91" s="2"/>
      <c r="AH91" s="2"/>
      <c r="AI91" s="2"/>
      <c r="AJ91" s="2"/>
      <c r="AK91" s="2"/>
      <c r="AL91" s="2"/>
      <c r="AM91" s="2"/>
    </row>
    <row r="92" spans="1:39" ht="12" customHeight="1" x14ac:dyDescent="0.2">
      <c r="A92" s="2"/>
      <c r="B92" s="2"/>
      <c r="C92" s="2"/>
      <c r="D92" s="2"/>
      <c r="E92" s="2"/>
      <c r="F92" s="2"/>
      <c r="G92" s="2"/>
      <c r="H92" s="2"/>
      <c r="I92" s="2"/>
      <c r="J92" s="2"/>
      <c r="K92" s="2"/>
      <c r="L92" s="54"/>
      <c r="M92" s="2"/>
      <c r="N92" s="2"/>
      <c r="O92" s="2"/>
      <c r="P92" s="2"/>
      <c r="Q92" s="2"/>
      <c r="R92" s="2"/>
      <c r="S92" s="2"/>
      <c r="T92" s="2"/>
      <c r="U92" s="2"/>
      <c r="V92" s="2"/>
      <c r="W92" s="2"/>
      <c r="X92" s="2"/>
      <c r="Y92" s="2"/>
      <c r="Z92" s="5"/>
      <c r="AA92" s="5"/>
      <c r="AB92" s="5"/>
      <c r="AC92" s="2"/>
      <c r="AD92" s="2"/>
      <c r="AE92" s="2"/>
      <c r="AF92" s="2"/>
      <c r="AG92" s="2"/>
      <c r="AH92" s="2"/>
      <c r="AI92" s="2"/>
      <c r="AJ92" s="2"/>
      <c r="AK92" s="2"/>
      <c r="AL92" s="2"/>
      <c r="AM92" s="2"/>
    </row>
    <row r="93" spans="1:39" ht="12" customHeight="1" x14ac:dyDescent="0.2">
      <c r="A93" s="2"/>
      <c r="B93" s="2"/>
      <c r="C93" s="2"/>
      <c r="D93" s="2"/>
      <c r="E93" s="2"/>
      <c r="F93" s="2"/>
      <c r="G93" s="2"/>
      <c r="H93" s="2"/>
      <c r="I93" s="2"/>
      <c r="J93" s="2"/>
      <c r="K93" s="2"/>
      <c r="L93" s="54"/>
      <c r="M93" s="2"/>
      <c r="N93" s="2"/>
      <c r="O93" s="2"/>
      <c r="P93" s="2"/>
      <c r="Q93" s="2"/>
      <c r="R93" s="2"/>
      <c r="S93" s="2"/>
      <c r="T93" s="2"/>
      <c r="U93" s="2"/>
      <c r="V93" s="2"/>
      <c r="W93" s="2"/>
      <c r="X93" s="2"/>
      <c r="Y93" s="2"/>
      <c r="Z93" s="5"/>
      <c r="AA93" s="5"/>
      <c r="AB93" s="5"/>
      <c r="AC93" s="2"/>
      <c r="AD93" s="2"/>
      <c r="AE93" s="2"/>
      <c r="AF93" s="2"/>
      <c r="AG93" s="2"/>
      <c r="AH93" s="2"/>
      <c r="AI93" s="2"/>
      <c r="AJ93" s="2"/>
      <c r="AK93" s="2"/>
      <c r="AL93" s="2"/>
      <c r="AM93" s="2"/>
    </row>
    <row r="94" spans="1:39" ht="12" customHeight="1" x14ac:dyDescent="0.2">
      <c r="A94" s="2"/>
      <c r="B94" s="2"/>
      <c r="C94" s="2"/>
      <c r="D94" s="2"/>
      <c r="E94" s="2"/>
      <c r="F94" s="2"/>
      <c r="G94" s="2"/>
      <c r="H94" s="2"/>
      <c r="I94" s="2"/>
      <c r="J94" s="2"/>
      <c r="K94" s="2"/>
      <c r="L94" s="54"/>
      <c r="M94" s="2"/>
      <c r="N94" s="2"/>
      <c r="O94" s="2"/>
      <c r="P94" s="2"/>
      <c r="Q94" s="2"/>
      <c r="R94" s="2"/>
      <c r="S94" s="2"/>
      <c r="T94" s="2"/>
      <c r="U94" s="2"/>
      <c r="V94" s="2"/>
      <c r="W94" s="2"/>
      <c r="X94" s="2"/>
      <c r="Y94" s="2"/>
      <c r="Z94" s="5"/>
      <c r="AA94" s="5"/>
      <c r="AB94" s="5"/>
      <c r="AC94" s="2"/>
      <c r="AD94" s="2"/>
      <c r="AE94" s="2"/>
      <c r="AF94" s="2"/>
      <c r="AG94" s="2"/>
      <c r="AH94" s="2"/>
      <c r="AI94" s="2"/>
      <c r="AJ94" s="2"/>
      <c r="AK94" s="2"/>
      <c r="AL94" s="2"/>
      <c r="AM94" s="2"/>
    </row>
    <row r="95" spans="1:39" ht="12" customHeight="1" x14ac:dyDescent="0.2">
      <c r="A95" s="2"/>
      <c r="B95" s="2"/>
      <c r="C95" s="2"/>
      <c r="D95" s="2"/>
      <c r="E95" s="2"/>
      <c r="F95" s="2"/>
      <c r="G95" s="2"/>
      <c r="H95" s="2"/>
      <c r="I95" s="2"/>
      <c r="J95" s="2"/>
      <c r="K95" s="2"/>
      <c r="L95" s="54"/>
      <c r="M95" s="2"/>
      <c r="N95" s="2"/>
      <c r="O95" s="2"/>
      <c r="P95" s="2"/>
      <c r="Q95" s="2"/>
      <c r="R95" s="2"/>
      <c r="S95" s="2"/>
      <c r="T95" s="2"/>
      <c r="U95" s="2"/>
      <c r="V95" s="2"/>
      <c r="W95" s="2"/>
      <c r="X95" s="2"/>
      <c r="Y95" s="2"/>
      <c r="Z95" s="5"/>
      <c r="AA95" s="5"/>
      <c r="AB95" s="5"/>
      <c r="AC95" s="2"/>
      <c r="AD95" s="2"/>
      <c r="AE95" s="2"/>
      <c r="AF95" s="2"/>
      <c r="AG95" s="2"/>
      <c r="AH95" s="2"/>
      <c r="AI95" s="2"/>
      <c r="AJ95" s="2"/>
      <c r="AK95" s="2"/>
      <c r="AL95" s="2"/>
      <c r="AM95" s="2"/>
    </row>
    <row r="96" spans="1:39" ht="12" customHeight="1" x14ac:dyDescent="0.2">
      <c r="A96" s="2"/>
      <c r="B96" s="2"/>
      <c r="C96" s="2"/>
      <c r="D96" s="2"/>
      <c r="E96" s="2"/>
      <c r="F96" s="2"/>
      <c r="G96" s="2"/>
      <c r="H96" s="2"/>
      <c r="I96" s="2"/>
      <c r="J96" s="2"/>
      <c r="K96" s="2"/>
      <c r="L96" s="54"/>
      <c r="M96" s="2"/>
      <c r="N96" s="2"/>
      <c r="O96" s="2"/>
      <c r="P96" s="2"/>
      <c r="Q96" s="2"/>
      <c r="R96" s="2"/>
      <c r="S96" s="2"/>
      <c r="T96" s="2"/>
      <c r="U96" s="2"/>
      <c r="V96" s="2"/>
      <c r="W96" s="2"/>
      <c r="X96" s="2"/>
      <c r="Y96" s="2"/>
      <c r="Z96" s="5"/>
      <c r="AA96" s="5"/>
      <c r="AB96" s="5"/>
      <c r="AC96" s="2"/>
      <c r="AD96" s="2"/>
      <c r="AE96" s="2"/>
      <c r="AF96" s="2"/>
      <c r="AG96" s="2"/>
      <c r="AH96" s="2"/>
      <c r="AI96" s="2"/>
      <c r="AJ96" s="2"/>
      <c r="AK96" s="2"/>
      <c r="AL96" s="2"/>
      <c r="AM96" s="2"/>
    </row>
    <row r="97" spans="1:39" ht="12" customHeight="1" x14ac:dyDescent="0.2">
      <c r="A97" s="2"/>
      <c r="B97" s="2"/>
      <c r="C97" s="2"/>
      <c r="D97" s="2"/>
      <c r="E97" s="2"/>
      <c r="F97" s="2"/>
      <c r="G97" s="2"/>
      <c r="H97" s="2"/>
      <c r="I97" s="2"/>
      <c r="J97" s="2"/>
      <c r="K97" s="2"/>
      <c r="L97" s="54"/>
      <c r="M97" s="2"/>
      <c r="N97" s="2"/>
      <c r="O97" s="2"/>
      <c r="P97" s="2"/>
      <c r="Q97" s="2"/>
      <c r="R97" s="2"/>
      <c r="S97" s="2"/>
      <c r="T97" s="2"/>
      <c r="U97" s="2"/>
      <c r="V97" s="2"/>
      <c r="W97" s="2"/>
      <c r="X97" s="2"/>
      <c r="Y97" s="2"/>
      <c r="Z97" s="5"/>
      <c r="AA97" s="5"/>
      <c r="AB97" s="5"/>
      <c r="AC97" s="2"/>
      <c r="AD97" s="2"/>
      <c r="AE97" s="2"/>
      <c r="AF97" s="2"/>
      <c r="AG97" s="2"/>
      <c r="AH97" s="2"/>
      <c r="AI97" s="2"/>
      <c r="AJ97" s="2"/>
      <c r="AK97" s="2"/>
      <c r="AL97" s="2"/>
      <c r="AM97" s="2"/>
    </row>
    <row r="98" spans="1:39" ht="12" customHeight="1" x14ac:dyDescent="0.2">
      <c r="A98" s="2"/>
      <c r="B98" s="2"/>
      <c r="C98" s="2"/>
      <c r="D98" s="2"/>
      <c r="E98" s="2"/>
      <c r="F98" s="2"/>
      <c r="G98" s="2"/>
      <c r="H98" s="2"/>
      <c r="I98" s="2"/>
      <c r="J98" s="2"/>
      <c r="K98" s="2"/>
      <c r="L98" s="54"/>
      <c r="M98" s="2"/>
      <c r="N98" s="2"/>
      <c r="O98" s="2"/>
      <c r="P98" s="2"/>
      <c r="Q98" s="2"/>
      <c r="R98" s="2"/>
      <c r="S98" s="2"/>
      <c r="T98" s="2"/>
      <c r="U98" s="2"/>
      <c r="V98" s="2"/>
      <c r="W98" s="2"/>
      <c r="X98" s="2"/>
      <c r="Y98" s="2"/>
      <c r="Z98" s="5"/>
      <c r="AA98" s="5"/>
      <c r="AB98" s="5"/>
      <c r="AC98" s="2"/>
      <c r="AD98" s="2"/>
      <c r="AE98" s="2"/>
      <c r="AF98" s="2"/>
      <c r="AG98" s="2"/>
      <c r="AH98" s="2"/>
      <c r="AI98" s="2"/>
      <c r="AJ98" s="2"/>
      <c r="AK98" s="2"/>
      <c r="AL98" s="2"/>
      <c r="AM98" s="2"/>
    </row>
    <row r="99" spans="1:39" ht="12" customHeight="1" x14ac:dyDescent="0.2">
      <c r="A99" s="2"/>
      <c r="B99" s="2"/>
      <c r="C99" s="2"/>
      <c r="D99" s="2"/>
      <c r="E99" s="2"/>
      <c r="F99" s="2"/>
      <c r="G99" s="2"/>
      <c r="H99" s="2"/>
      <c r="I99" s="2"/>
      <c r="J99" s="2"/>
      <c r="K99" s="2"/>
      <c r="L99" s="54"/>
      <c r="M99" s="2"/>
      <c r="N99" s="2"/>
      <c r="O99" s="2"/>
      <c r="P99" s="2"/>
      <c r="Q99" s="2"/>
      <c r="R99" s="2"/>
      <c r="S99" s="2"/>
      <c r="T99" s="2"/>
      <c r="U99" s="2"/>
      <c r="V99" s="2"/>
      <c r="W99" s="2"/>
      <c r="X99" s="2"/>
      <c r="Y99" s="2"/>
      <c r="Z99" s="5"/>
      <c r="AA99" s="5"/>
      <c r="AB99" s="5"/>
      <c r="AC99" s="2"/>
      <c r="AD99" s="2"/>
      <c r="AE99" s="2"/>
      <c r="AF99" s="2"/>
      <c r="AG99" s="2"/>
      <c r="AH99" s="2"/>
      <c r="AI99" s="2"/>
      <c r="AJ99" s="2"/>
      <c r="AK99" s="2"/>
      <c r="AL99" s="2"/>
      <c r="AM99" s="2"/>
    </row>
    <row r="100" spans="1:39" ht="12" customHeight="1" x14ac:dyDescent="0.2">
      <c r="A100" s="2"/>
      <c r="B100" s="2"/>
      <c r="C100" s="2"/>
      <c r="D100" s="2"/>
      <c r="E100" s="2"/>
      <c r="F100" s="2"/>
      <c r="G100" s="2"/>
      <c r="H100" s="2"/>
      <c r="I100" s="2"/>
      <c r="J100" s="2"/>
      <c r="K100" s="2"/>
      <c r="L100" s="54"/>
      <c r="M100" s="2"/>
      <c r="N100" s="2"/>
      <c r="O100" s="2"/>
      <c r="P100" s="2"/>
      <c r="Q100" s="2"/>
      <c r="R100" s="2"/>
      <c r="S100" s="2"/>
      <c r="T100" s="2"/>
      <c r="U100" s="2"/>
      <c r="V100" s="2"/>
      <c r="W100" s="2"/>
      <c r="X100" s="2"/>
      <c r="Y100" s="2"/>
      <c r="Z100" s="5"/>
      <c r="AA100" s="5"/>
      <c r="AB100" s="5"/>
      <c r="AC100" s="2"/>
      <c r="AD100" s="2"/>
      <c r="AE100" s="2"/>
      <c r="AF100" s="2"/>
      <c r="AG100" s="2"/>
      <c r="AH100" s="2"/>
      <c r="AI100" s="2"/>
      <c r="AJ100" s="2"/>
      <c r="AK100" s="2"/>
      <c r="AL100" s="2"/>
      <c r="AM100" s="2"/>
    </row>
    <row r="101" spans="1:39" ht="12" customHeight="1" x14ac:dyDescent="0.2">
      <c r="A101" s="2"/>
      <c r="B101" s="2"/>
      <c r="C101" s="2"/>
      <c r="D101" s="2"/>
      <c r="E101" s="2"/>
      <c r="F101" s="2"/>
      <c r="G101" s="2"/>
      <c r="H101" s="2"/>
      <c r="I101" s="2"/>
      <c r="J101" s="2"/>
      <c r="K101" s="2"/>
      <c r="L101" s="54"/>
      <c r="M101" s="2"/>
      <c r="N101" s="2"/>
      <c r="O101" s="2"/>
      <c r="P101" s="2"/>
      <c r="Q101" s="2"/>
      <c r="R101" s="2"/>
      <c r="S101" s="2"/>
      <c r="T101" s="2"/>
      <c r="U101" s="2"/>
      <c r="V101" s="2"/>
      <c r="W101" s="2"/>
      <c r="X101" s="2"/>
      <c r="Y101" s="2"/>
      <c r="Z101" s="5"/>
      <c r="AA101" s="5"/>
      <c r="AB101" s="5"/>
      <c r="AC101" s="2"/>
      <c r="AD101" s="2"/>
      <c r="AE101" s="2"/>
      <c r="AF101" s="2"/>
      <c r="AG101" s="2"/>
      <c r="AH101" s="2"/>
      <c r="AI101" s="2"/>
      <c r="AJ101" s="2"/>
      <c r="AK101" s="2"/>
      <c r="AL101" s="2"/>
      <c r="AM101" s="2"/>
    </row>
    <row r="102" spans="1:39" ht="12" customHeight="1" x14ac:dyDescent="0.2">
      <c r="A102" s="2"/>
      <c r="B102" s="2"/>
      <c r="C102" s="2"/>
      <c r="D102" s="2"/>
      <c r="E102" s="2"/>
      <c r="F102" s="2"/>
      <c r="G102" s="2"/>
      <c r="H102" s="2"/>
      <c r="I102" s="2"/>
      <c r="J102" s="2"/>
      <c r="K102" s="2"/>
      <c r="L102" s="54"/>
      <c r="M102" s="2"/>
      <c r="N102" s="2"/>
      <c r="O102" s="2"/>
      <c r="P102" s="2"/>
      <c r="Q102" s="2"/>
      <c r="R102" s="2"/>
      <c r="S102" s="2"/>
      <c r="T102" s="2"/>
      <c r="U102" s="2"/>
      <c r="V102" s="2"/>
      <c r="W102" s="2"/>
      <c r="X102" s="2"/>
      <c r="Y102" s="2"/>
      <c r="Z102" s="5"/>
      <c r="AA102" s="5"/>
      <c r="AB102" s="5"/>
      <c r="AC102" s="2"/>
      <c r="AD102" s="2"/>
      <c r="AE102" s="2"/>
      <c r="AF102" s="2"/>
      <c r="AG102" s="2"/>
      <c r="AH102" s="2"/>
      <c r="AI102" s="2"/>
      <c r="AJ102" s="2"/>
      <c r="AK102" s="2"/>
      <c r="AL102" s="2"/>
      <c r="AM102" s="2"/>
    </row>
    <row r="103" spans="1:39" ht="12" customHeight="1" x14ac:dyDescent="0.2">
      <c r="A103" s="2"/>
      <c r="B103" s="2"/>
      <c r="C103" s="2"/>
      <c r="D103" s="2"/>
      <c r="E103" s="2"/>
      <c r="F103" s="2"/>
      <c r="G103" s="2"/>
      <c r="H103" s="2"/>
      <c r="I103" s="2"/>
      <c r="J103" s="2"/>
      <c r="K103" s="2"/>
      <c r="L103" s="54"/>
      <c r="M103" s="2"/>
      <c r="N103" s="2"/>
      <c r="O103" s="2"/>
      <c r="P103" s="2"/>
      <c r="Q103" s="2"/>
      <c r="R103" s="2"/>
      <c r="S103" s="2"/>
      <c r="T103" s="2"/>
      <c r="U103" s="2"/>
      <c r="V103" s="2"/>
      <c r="W103" s="2"/>
      <c r="X103" s="2"/>
      <c r="Y103" s="2"/>
      <c r="Z103" s="5"/>
      <c r="AA103" s="5"/>
      <c r="AB103" s="5"/>
      <c r="AC103" s="2"/>
      <c r="AD103" s="2"/>
      <c r="AE103" s="2"/>
      <c r="AF103" s="2"/>
      <c r="AG103" s="2"/>
      <c r="AH103" s="2"/>
      <c r="AI103" s="2"/>
      <c r="AJ103" s="2"/>
      <c r="AK103" s="2"/>
      <c r="AL103" s="2"/>
      <c r="AM103" s="2"/>
    </row>
    <row r="104" spans="1:39" ht="12" customHeight="1" x14ac:dyDescent="0.2">
      <c r="A104" s="2"/>
      <c r="B104" s="2"/>
      <c r="C104" s="2"/>
      <c r="D104" s="2"/>
      <c r="E104" s="2"/>
      <c r="F104" s="2"/>
      <c r="G104" s="2"/>
      <c r="H104" s="2"/>
      <c r="I104" s="2"/>
      <c r="J104" s="2"/>
      <c r="K104" s="2"/>
      <c r="L104" s="54"/>
      <c r="M104" s="2"/>
      <c r="N104" s="2"/>
      <c r="O104" s="2"/>
      <c r="P104" s="2"/>
      <c r="Q104" s="2"/>
      <c r="R104" s="2"/>
      <c r="S104" s="2"/>
      <c r="T104" s="2"/>
      <c r="U104" s="2"/>
      <c r="V104" s="2"/>
      <c r="W104" s="2"/>
      <c r="X104" s="2"/>
      <c r="Y104" s="2"/>
      <c r="Z104" s="5"/>
      <c r="AA104" s="5"/>
      <c r="AB104" s="5"/>
      <c r="AC104" s="2"/>
      <c r="AD104" s="2"/>
      <c r="AE104" s="2"/>
      <c r="AF104" s="2"/>
      <c r="AG104" s="2"/>
      <c r="AH104" s="2"/>
      <c r="AI104" s="2"/>
      <c r="AJ104" s="2"/>
      <c r="AK104" s="2"/>
      <c r="AL104" s="2"/>
      <c r="AM104" s="2"/>
    </row>
    <row r="105" spans="1:39" ht="12" customHeight="1" x14ac:dyDescent="0.2">
      <c r="A105" s="2"/>
      <c r="B105" s="2"/>
      <c r="C105" s="2"/>
      <c r="D105" s="2"/>
      <c r="E105" s="2"/>
      <c r="F105" s="2"/>
      <c r="G105" s="2"/>
      <c r="H105" s="2"/>
      <c r="I105" s="2"/>
      <c r="J105" s="2"/>
      <c r="K105" s="2"/>
      <c r="L105" s="54"/>
      <c r="M105" s="2"/>
      <c r="N105" s="2"/>
      <c r="O105" s="2"/>
      <c r="P105" s="2"/>
      <c r="Q105" s="2"/>
      <c r="R105" s="2"/>
      <c r="S105" s="2"/>
      <c r="T105" s="2"/>
      <c r="U105" s="2"/>
      <c r="V105" s="2"/>
      <c r="W105" s="2"/>
      <c r="X105" s="2"/>
      <c r="Y105" s="2"/>
      <c r="Z105" s="5"/>
      <c r="AA105" s="5"/>
      <c r="AB105" s="5"/>
      <c r="AC105" s="2"/>
      <c r="AD105" s="2"/>
      <c r="AE105" s="2"/>
      <c r="AF105" s="2"/>
      <c r="AG105" s="2"/>
      <c r="AH105" s="2"/>
      <c r="AI105" s="2"/>
      <c r="AJ105" s="2"/>
      <c r="AK105" s="2"/>
      <c r="AL105" s="2"/>
      <c r="AM105" s="2"/>
    </row>
    <row r="106" spans="1:39" ht="12" customHeight="1" x14ac:dyDescent="0.2">
      <c r="A106" s="2"/>
      <c r="B106" s="2"/>
      <c r="C106" s="2"/>
      <c r="D106" s="2"/>
      <c r="E106" s="2"/>
      <c r="F106" s="2"/>
      <c r="G106" s="2"/>
      <c r="H106" s="2"/>
      <c r="I106" s="2"/>
      <c r="J106" s="2"/>
      <c r="K106" s="2"/>
      <c r="L106" s="54"/>
      <c r="M106" s="2"/>
      <c r="N106" s="2"/>
      <c r="O106" s="2"/>
      <c r="P106" s="2"/>
      <c r="Q106" s="2"/>
      <c r="R106" s="2"/>
      <c r="S106" s="2"/>
      <c r="T106" s="2"/>
      <c r="U106" s="2"/>
      <c r="V106" s="2"/>
      <c r="W106" s="2"/>
      <c r="X106" s="2"/>
      <c r="Y106" s="2"/>
      <c r="Z106" s="5"/>
      <c r="AA106" s="5"/>
      <c r="AB106" s="5"/>
      <c r="AC106" s="2"/>
      <c r="AD106" s="2"/>
      <c r="AE106" s="2"/>
      <c r="AF106" s="2"/>
      <c r="AG106" s="2"/>
      <c r="AH106" s="2"/>
      <c r="AI106" s="2"/>
      <c r="AJ106" s="2"/>
      <c r="AK106" s="2"/>
      <c r="AL106" s="2"/>
      <c r="AM106" s="2"/>
    </row>
    <row r="107" spans="1:39" ht="12" customHeight="1" x14ac:dyDescent="0.2">
      <c r="A107" s="2"/>
      <c r="B107" s="2"/>
      <c r="C107" s="2"/>
      <c r="D107" s="2"/>
      <c r="E107" s="2"/>
      <c r="F107" s="2"/>
      <c r="G107" s="2"/>
      <c r="H107" s="2"/>
      <c r="I107" s="2"/>
      <c r="J107" s="2"/>
      <c r="K107" s="2"/>
      <c r="L107" s="54"/>
      <c r="M107" s="2"/>
      <c r="N107" s="2"/>
      <c r="O107" s="2"/>
      <c r="P107" s="2"/>
      <c r="Q107" s="2"/>
      <c r="R107" s="2"/>
      <c r="S107" s="2"/>
      <c r="T107" s="2"/>
      <c r="U107" s="2"/>
      <c r="V107" s="2"/>
      <c r="W107" s="2"/>
      <c r="X107" s="2"/>
      <c r="Y107" s="2"/>
      <c r="Z107" s="5"/>
      <c r="AA107" s="5"/>
      <c r="AB107" s="5"/>
      <c r="AC107" s="2"/>
      <c r="AD107" s="2"/>
      <c r="AE107" s="2"/>
      <c r="AF107" s="2"/>
      <c r="AG107" s="2"/>
      <c r="AH107" s="2"/>
      <c r="AI107" s="2"/>
      <c r="AJ107" s="2"/>
      <c r="AK107" s="2"/>
      <c r="AL107" s="2"/>
      <c r="AM107" s="2"/>
    </row>
    <row r="108" spans="1:39" ht="12" customHeight="1" x14ac:dyDescent="0.2">
      <c r="A108" s="2"/>
      <c r="B108" s="2"/>
      <c r="C108" s="2"/>
      <c r="D108" s="2"/>
      <c r="E108" s="2"/>
      <c r="F108" s="2"/>
      <c r="G108" s="2"/>
      <c r="H108" s="2"/>
      <c r="I108" s="2"/>
      <c r="J108" s="2"/>
      <c r="K108" s="2"/>
      <c r="L108" s="54"/>
      <c r="M108" s="2"/>
      <c r="N108" s="2"/>
      <c r="O108" s="2"/>
      <c r="P108" s="2"/>
      <c r="Q108" s="2"/>
      <c r="R108" s="2"/>
      <c r="S108" s="2"/>
      <c r="T108" s="2"/>
      <c r="U108" s="2"/>
      <c r="V108" s="2"/>
      <c r="W108" s="2"/>
      <c r="X108" s="2"/>
      <c r="Y108" s="2"/>
      <c r="Z108" s="5"/>
      <c r="AA108" s="5"/>
      <c r="AB108" s="5"/>
      <c r="AC108" s="2"/>
      <c r="AD108" s="2"/>
      <c r="AE108" s="2"/>
      <c r="AF108" s="2"/>
      <c r="AG108" s="2"/>
      <c r="AH108" s="2"/>
      <c r="AI108" s="2"/>
      <c r="AJ108" s="2"/>
      <c r="AK108" s="2"/>
      <c r="AL108" s="2"/>
      <c r="AM108" s="2"/>
    </row>
    <row r="109" spans="1:39" ht="12" customHeight="1" x14ac:dyDescent="0.2">
      <c r="A109" s="2"/>
      <c r="B109" s="2"/>
      <c r="C109" s="2"/>
      <c r="D109" s="2"/>
      <c r="E109" s="2"/>
      <c r="F109" s="2"/>
      <c r="G109" s="2"/>
      <c r="H109" s="2"/>
      <c r="I109" s="2"/>
      <c r="J109" s="2"/>
      <c r="K109" s="2"/>
      <c r="L109" s="54"/>
      <c r="M109" s="2"/>
      <c r="N109" s="2"/>
      <c r="O109" s="2"/>
      <c r="P109" s="2"/>
      <c r="Q109" s="2"/>
      <c r="R109" s="2"/>
      <c r="S109" s="2"/>
      <c r="T109" s="2"/>
      <c r="U109" s="2"/>
      <c r="V109" s="2"/>
      <c r="W109" s="2"/>
      <c r="X109" s="2"/>
      <c r="Y109" s="2"/>
      <c r="Z109" s="5"/>
      <c r="AA109" s="5"/>
      <c r="AB109" s="5"/>
      <c r="AC109" s="2"/>
      <c r="AD109" s="2"/>
      <c r="AE109" s="2"/>
      <c r="AF109" s="2"/>
      <c r="AG109" s="2"/>
      <c r="AH109" s="2"/>
      <c r="AI109" s="2"/>
      <c r="AJ109" s="2"/>
      <c r="AK109" s="2"/>
      <c r="AL109" s="2"/>
      <c r="AM109" s="2"/>
    </row>
    <row r="110" spans="1:39" ht="12" customHeight="1" x14ac:dyDescent="0.2">
      <c r="A110" s="2"/>
      <c r="B110" s="2"/>
      <c r="C110" s="2"/>
      <c r="D110" s="2"/>
      <c r="E110" s="2"/>
      <c r="F110" s="2"/>
      <c r="G110" s="2"/>
      <c r="H110" s="2"/>
      <c r="I110" s="2"/>
      <c r="J110" s="2"/>
      <c r="K110" s="2"/>
      <c r="L110" s="54"/>
      <c r="M110" s="2"/>
      <c r="N110" s="2"/>
      <c r="O110" s="2"/>
      <c r="P110" s="2"/>
      <c r="Q110" s="2"/>
      <c r="R110" s="2"/>
      <c r="S110" s="2"/>
      <c r="T110" s="2"/>
      <c r="U110" s="2"/>
      <c r="V110" s="2"/>
      <c r="W110" s="2"/>
      <c r="X110" s="2"/>
      <c r="Y110" s="2"/>
      <c r="Z110" s="5"/>
      <c r="AA110" s="5"/>
      <c r="AB110" s="5"/>
      <c r="AC110" s="2"/>
      <c r="AD110" s="2"/>
      <c r="AE110" s="2"/>
      <c r="AF110" s="2"/>
      <c r="AG110" s="2"/>
      <c r="AH110" s="2"/>
      <c r="AI110" s="2"/>
      <c r="AJ110" s="2"/>
      <c r="AK110" s="2"/>
      <c r="AL110" s="2"/>
      <c r="AM110" s="2"/>
    </row>
    <row r="111" spans="1:39" ht="12" customHeight="1" x14ac:dyDescent="0.2">
      <c r="A111" s="2"/>
      <c r="B111" s="2"/>
      <c r="C111" s="2"/>
      <c r="D111" s="2"/>
      <c r="E111" s="2"/>
      <c r="F111" s="2"/>
      <c r="G111" s="2"/>
      <c r="H111" s="2"/>
      <c r="I111" s="2"/>
      <c r="J111" s="2"/>
      <c r="K111" s="2"/>
      <c r="L111" s="54"/>
      <c r="M111" s="2"/>
      <c r="N111" s="2"/>
      <c r="O111" s="2"/>
      <c r="P111" s="2"/>
      <c r="Q111" s="2"/>
      <c r="R111" s="2"/>
      <c r="S111" s="2"/>
      <c r="T111" s="2"/>
      <c r="U111" s="2"/>
      <c r="V111" s="2"/>
      <c r="W111" s="2"/>
      <c r="X111" s="2"/>
      <c r="Y111" s="2"/>
      <c r="Z111" s="5"/>
      <c r="AA111" s="5"/>
      <c r="AB111" s="5"/>
      <c r="AC111" s="2"/>
      <c r="AD111" s="2"/>
      <c r="AE111" s="2"/>
      <c r="AF111" s="2"/>
      <c r="AG111" s="2"/>
      <c r="AH111" s="2"/>
      <c r="AI111" s="2"/>
      <c r="AJ111" s="2"/>
      <c r="AK111" s="2"/>
      <c r="AL111" s="2"/>
      <c r="AM111" s="2"/>
    </row>
    <row r="112" spans="1:39" ht="12" customHeight="1" x14ac:dyDescent="0.2">
      <c r="A112" s="2"/>
      <c r="B112" s="2"/>
      <c r="C112" s="2"/>
      <c r="D112" s="2"/>
      <c r="E112" s="2"/>
      <c r="F112" s="2"/>
      <c r="G112" s="2"/>
      <c r="H112" s="2"/>
      <c r="I112" s="2"/>
      <c r="J112" s="2"/>
      <c r="K112" s="2"/>
      <c r="L112" s="54"/>
      <c r="M112" s="2"/>
      <c r="N112" s="2"/>
      <c r="O112" s="2"/>
      <c r="P112" s="2"/>
      <c r="Q112" s="2"/>
      <c r="R112" s="2"/>
      <c r="S112" s="2"/>
      <c r="T112" s="2"/>
      <c r="U112" s="2"/>
      <c r="V112" s="2"/>
      <c r="W112" s="2"/>
      <c r="X112" s="2"/>
      <c r="Y112" s="2"/>
      <c r="Z112" s="5"/>
      <c r="AA112" s="5"/>
      <c r="AB112" s="5"/>
      <c r="AC112" s="2"/>
      <c r="AD112" s="2"/>
      <c r="AE112" s="2"/>
      <c r="AF112" s="2"/>
      <c r="AG112" s="2"/>
      <c r="AH112" s="2"/>
      <c r="AI112" s="2"/>
      <c r="AJ112" s="2"/>
      <c r="AK112" s="2"/>
      <c r="AL112" s="2"/>
      <c r="AM112" s="2"/>
    </row>
    <row r="113" spans="1:39" ht="12" customHeight="1" x14ac:dyDescent="0.2">
      <c r="A113" s="2"/>
      <c r="B113" s="2"/>
      <c r="C113" s="2"/>
      <c r="D113" s="2"/>
      <c r="E113" s="2"/>
      <c r="F113" s="2"/>
      <c r="G113" s="2"/>
      <c r="H113" s="2"/>
      <c r="I113" s="2"/>
      <c r="J113" s="2"/>
      <c r="K113" s="2"/>
      <c r="L113" s="54"/>
      <c r="M113" s="2"/>
      <c r="N113" s="2"/>
      <c r="O113" s="2"/>
      <c r="P113" s="2"/>
      <c r="Q113" s="2"/>
      <c r="R113" s="2"/>
      <c r="S113" s="2"/>
      <c r="T113" s="2"/>
      <c r="U113" s="2"/>
      <c r="V113" s="2"/>
      <c r="W113" s="2"/>
      <c r="X113" s="2"/>
      <c r="Y113" s="2"/>
      <c r="Z113" s="5"/>
      <c r="AA113" s="5"/>
      <c r="AB113" s="5"/>
      <c r="AC113" s="2"/>
      <c r="AD113" s="2"/>
      <c r="AE113" s="2"/>
      <c r="AF113" s="2"/>
      <c r="AG113" s="2"/>
      <c r="AH113" s="2"/>
      <c r="AI113" s="2"/>
      <c r="AJ113" s="2"/>
      <c r="AK113" s="2"/>
      <c r="AL113" s="2"/>
      <c r="AM113" s="2"/>
    </row>
    <row r="114" spans="1:39" ht="12" customHeight="1" x14ac:dyDescent="0.2">
      <c r="A114" s="2"/>
      <c r="B114" s="2"/>
      <c r="C114" s="2"/>
      <c r="D114" s="2"/>
      <c r="E114" s="2"/>
      <c r="F114" s="2"/>
      <c r="G114" s="2"/>
      <c r="H114" s="2"/>
      <c r="I114" s="2"/>
      <c r="J114" s="2"/>
      <c r="K114" s="2"/>
      <c r="L114" s="54"/>
      <c r="M114" s="2"/>
      <c r="N114" s="2"/>
      <c r="O114" s="2"/>
      <c r="P114" s="2"/>
      <c r="Q114" s="2"/>
      <c r="R114" s="2"/>
      <c r="S114" s="2"/>
      <c r="T114" s="2"/>
      <c r="U114" s="2"/>
      <c r="V114" s="2"/>
      <c r="W114" s="2"/>
      <c r="X114" s="2"/>
      <c r="Y114" s="2"/>
      <c r="Z114" s="5"/>
      <c r="AA114" s="5"/>
      <c r="AB114" s="5"/>
      <c r="AC114" s="2"/>
      <c r="AD114" s="2"/>
      <c r="AE114" s="2"/>
      <c r="AF114" s="2"/>
      <c r="AG114" s="2"/>
      <c r="AH114" s="2"/>
      <c r="AI114" s="2"/>
      <c r="AJ114" s="2"/>
      <c r="AK114" s="2"/>
      <c r="AL114" s="2"/>
      <c r="AM114" s="2"/>
    </row>
    <row r="115" spans="1:39" ht="12" customHeight="1" x14ac:dyDescent="0.2">
      <c r="A115" s="2"/>
      <c r="B115" s="2"/>
      <c r="C115" s="2"/>
      <c r="D115" s="2"/>
      <c r="E115" s="2"/>
      <c r="F115" s="2"/>
      <c r="G115" s="2"/>
      <c r="H115" s="2"/>
      <c r="I115" s="2"/>
      <c r="J115" s="2"/>
      <c r="K115" s="2"/>
      <c r="L115" s="54"/>
      <c r="M115" s="2"/>
      <c r="N115" s="2"/>
      <c r="O115" s="2"/>
      <c r="P115" s="2"/>
      <c r="Q115" s="2"/>
      <c r="R115" s="2"/>
      <c r="S115" s="2"/>
      <c r="T115" s="2"/>
      <c r="U115" s="2"/>
      <c r="V115" s="2"/>
      <c r="W115" s="2"/>
      <c r="X115" s="2"/>
      <c r="Y115" s="2"/>
      <c r="Z115" s="5"/>
      <c r="AA115" s="5"/>
      <c r="AB115" s="5"/>
      <c r="AC115" s="2"/>
      <c r="AD115" s="2"/>
      <c r="AE115" s="2"/>
      <c r="AF115" s="2"/>
      <c r="AG115" s="2"/>
      <c r="AH115" s="2"/>
      <c r="AI115" s="2"/>
      <c r="AJ115" s="2"/>
      <c r="AK115" s="2"/>
      <c r="AL115" s="2"/>
      <c r="AM115" s="2"/>
    </row>
    <row r="116" spans="1:39" ht="12" customHeight="1" x14ac:dyDescent="0.2">
      <c r="A116" s="2"/>
      <c r="B116" s="2"/>
      <c r="C116" s="2"/>
      <c r="D116" s="2"/>
      <c r="E116" s="2"/>
      <c r="F116" s="2"/>
      <c r="G116" s="2"/>
      <c r="H116" s="2"/>
      <c r="I116" s="2"/>
      <c r="J116" s="2"/>
      <c r="K116" s="2"/>
      <c r="L116" s="54"/>
      <c r="M116" s="2"/>
      <c r="N116" s="2"/>
      <c r="O116" s="2"/>
      <c r="P116" s="2"/>
      <c r="Q116" s="2"/>
      <c r="R116" s="2"/>
      <c r="S116" s="2"/>
      <c r="T116" s="2"/>
      <c r="U116" s="2"/>
      <c r="V116" s="2"/>
      <c r="W116" s="2"/>
      <c r="X116" s="2"/>
      <c r="Y116" s="2"/>
      <c r="Z116" s="5"/>
      <c r="AA116" s="5"/>
      <c r="AB116" s="5"/>
      <c r="AC116" s="2"/>
      <c r="AD116" s="2"/>
      <c r="AE116" s="2"/>
      <c r="AF116" s="2"/>
      <c r="AG116" s="2"/>
      <c r="AH116" s="2"/>
      <c r="AI116" s="2"/>
      <c r="AJ116" s="2"/>
      <c r="AK116" s="2"/>
      <c r="AL116" s="2"/>
      <c r="AM116" s="2"/>
    </row>
    <row r="117" spans="1:39" ht="12" customHeight="1" x14ac:dyDescent="0.2">
      <c r="A117" s="2"/>
      <c r="B117" s="2"/>
      <c r="C117" s="2"/>
      <c r="D117" s="2"/>
      <c r="E117" s="2"/>
      <c r="F117" s="2"/>
      <c r="G117" s="2"/>
      <c r="H117" s="2"/>
      <c r="I117" s="2"/>
      <c r="J117" s="2"/>
      <c r="K117" s="2"/>
      <c r="L117" s="54"/>
      <c r="M117" s="2"/>
      <c r="N117" s="2"/>
      <c r="O117" s="2"/>
      <c r="P117" s="2"/>
      <c r="Q117" s="2"/>
      <c r="R117" s="2"/>
      <c r="S117" s="2"/>
      <c r="T117" s="2"/>
      <c r="U117" s="2"/>
      <c r="V117" s="2"/>
      <c r="W117" s="2"/>
      <c r="X117" s="2"/>
      <c r="Y117" s="2"/>
      <c r="Z117" s="5"/>
      <c r="AA117" s="5"/>
      <c r="AB117" s="5"/>
      <c r="AC117" s="2"/>
      <c r="AD117" s="2"/>
      <c r="AE117" s="2"/>
      <c r="AF117" s="2"/>
      <c r="AG117" s="2"/>
      <c r="AH117" s="2"/>
      <c r="AI117" s="2"/>
      <c r="AJ117" s="2"/>
      <c r="AK117" s="2"/>
      <c r="AL117" s="2"/>
      <c r="AM117" s="2"/>
    </row>
    <row r="118" spans="1:39" ht="12" customHeight="1" x14ac:dyDescent="0.2">
      <c r="A118" s="2"/>
      <c r="B118" s="2"/>
      <c r="C118" s="2"/>
      <c r="D118" s="2"/>
      <c r="E118" s="2"/>
      <c r="F118" s="2"/>
      <c r="G118" s="2"/>
      <c r="H118" s="2"/>
      <c r="I118" s="2"/>
      <c r="J118" s="2"/>
      <c r="K118" s="2"/>
      <c r="L118" s="54"/>
      <c r="M118" s="2"/>
      <c r="N118" s="2"/>
      <c r="O118" s="2"/>
      <c r="P118" s="2"/>
      <c r="Q118" s="2"/>
      <c r="R118" s="2"/>
      <c r="S118" s="2"/>
      <c r="T118" s="2"/>
      <c r="U118" s="2"/>
      <c r="V118" s="2"/>
      <c r="W118" s="2"/>
      <c r="X118" s="2"/>
      <c r="Y118" s="2"/>
      <c r="Z118" s="5"/>
      <c r="AA118" s="5"/>
      <c r="AB118" s="5"/>
      <c r="AC118" s="2"/>
      <c r="AD118" s="2"/>
      <c r="AE118" s="2"/>
      <c r="AF118" s="2"/>
      <c r="AG118" s="2"/>
      <c r="AH118" s="2"/>
      <c r="AI118" s="2"/>
      <c r="AJ118" s="2"/>
      <c r="AK118" s="2"/>
      <c r="AL118" s="2"/>
      <c r="AM118" s="2"/>
    </row>
    <row r="119" spans="1:39" ht="12" customHeight="1" x14ac:dyDescent="0.2">
      <c r="A119" s="2"/>
      <c r="B119" s="2"/>
      <c r="C119" s="2"/>
      <c r="D119" s="2"/>
      <c r="E119" s="2"/>
      <c r="F119" s="2"/>
      <c r="G119" s="2"/>
      <c r="H119" s="2"/>
      <c r="I119" s="2"/>
      <c r="J119" s="2"/>
      <c r="K119" s="2"/>
      <c r="L119" s="54"/>
      <c r="M119" s="2"/>
      <c r="N119" s="2"/>
      <c r="O119" s="2"/>
      <c r="P119" s="2"/>
      <c r="Q119" s="2"/>
      <c r="R119" s="2"/>
      <c r="S119" s="2"/>
      <c r="T119" s="2"/>
      <c r="U119" s="2"/>
      <c r="V119" s="2"/>
      <c r="W119" s="2"/>
      <c r="X119" s="2"/>
      <c r="Y119" s="2"/>
      <c r="Z119" s="5"/>
      <c r="AA119" s="5"/>
      <c r="AB119" s="5"/>
      <c r="AC119" s="2"/>
      <c r="AD119" s="2"/>
      <c r="AE119" s="2"/>
      <c r="AF119" s="2"/>
      <c r="AG119" s="2"/>
      <c r="AH119" s="2"/>
      <c r="AI119" s="2"/>
      <c r="AJ119" s="2"/>
      <c r="AK119" s="2"/>
      <c r="AL119" s="2"/>
      <c r="AM119" s="2"/>
    </row>
    <row r="120" spans="1:39" ht="12" customHeight="1" x14ac:dyDescent="0.2">
      <c r="A120" s="2"/>
      <c r="B120" s="2"/>
      <c r="C120" s="2"/>
      <c r="D120" s="2"/>
      <c r="E120" s="2"/>
      <c r="F120" s="2"/>
      <c r="G120" s="2"/>
      <c r="H120" s="2"/>
      <c r="I120" s="2"/>
      <c r="J120" s="2"/>
      <c r="K120" s="2"/>
      <c r="L120" s="54"/>
      <c r="M120" s="2"/>
      <c r="N120" s="2"/>
      <c r="O120" s="2"/>
      <c r="P120" s="2"/>
      <c r="Q120" s="2"/>
      <c r="R120" s="2"/>
      <c r="S120" s="2"/>
      <c r="T120" s="2"/>
      <c r="U120" s="2"/>
      <c r="V120" s="2"/>
      <c r="W120" s="2"/>
      <c r="X120" s="2"/>
      <c r="Y120" s="2"/>
      <c r="Z120" s="5"/>
      <c r="AA120" s="5"/>
      <c r="AB120" s="5"/>
      <c r="AC120" s="2"/>
      <c r="AD120" s="2"/>
      <c r="AE120" s="2"/>
      <c r="AF120" s="2"/>
      <c r="AG120" s="2"/>
      <c r="AH120" s="2"/>
      <c r="AI120" s="2"/>
      <c r="AJ120" s="2"/>
      <c r="AK120" s="2"/>
      <c r="AL120" s="2"/>
      <c r="AM120" s="2"/>
    </row>
    <row r="121" spans="1:39" ht="12" customHeight="1" x14ac:dyDescent="0.2">
      <c r="A121" s="2"/>
      <c r="B121" s="2"/>
      <c r="C121" s="2"/>
      <c r="D121" s="2"/>
      <c r="E121" s="2"/>
      <c r="F121" s="2"/>
      <c r="G121" s="2"/>
      <c r="H121" s="2"/>
      <c r="I121" s="2"/>
      <c r="J121" s="2"/>
      <c r="K121" s="2"/>
      <c r="L121" s="54"/>
      <c r="M121" s="2"/>
      <c r="N121" s="2"/>
      <c r="O121" s="2"/>
      <c r="P121" s="2"/>
      <c r="Q121" s="2"/>
      <c r="R121" s="2"/>
      <c r="S121" s="2"/>
      <c r="T121" s="2"/>
      <c r="U121" s="2"/>
      <c r="V121" s="2"/>
      <c r="W121" s="2"/>
      <c r="X121" s="2"/>
      <c r="Y121" s="2"/>
      <c r="Z121" s="5"/>
      <c r="AA121" s="5"/>
      <c r="AB121" s="5"/>
      <c r="AC121" s="2"/>
      <c r="AD121" s="2"/>
      <c r="AE121" s="2"/>
      <c r="AF121" s="2"/>
      <c r="AG121" s="2"/>
      <c r="AH121" s="2"/>
      <c r="AI121" s="2"/>
      <c r="AJ121" s="2"/>
      <c r="AK121" s="2"/>
      <c r="AL121" s="2"/>
      <c r="AM121" s="2"/>
    </row>
    <row r="122" spans="1:39" ht="12" customHeight="1" x14ac:dyDescent="0.2">
      <c r="A122" s="2"/>
      <c r="B122" s="2"/>
      <c r="C122" s="2"/>
      <c r="D122" s="2"/>
      <c r="E122" s="2"/>
      <c r="F122" s="2"/>
      <c r="G122" s="2"/>
      <c r="H122" s="2"/>
      <c r="I122" s="2"/>
      <c r="J122" s="2"/>
      <c r="K122" s="2"/>
      <c r="L122" s="54"/>
      <c r="M122" s="2"/>
      <c r="N122" s="2"/>
      <c r="O122" s="2"/>
      <c r="P122" s="2"/>
      <c r="Q122" s="2"/>
      <c r="R122" s="2"/>
      <c r="S122" s="2"/>
      <c r="T122" s="2"/>
      <c r="U122" s="2"/>
      <c r="V122" s="2"/>
      <c r="W122" s="2"/>
      <c r="X122" s="2"/>
      <c r="Y122" s="2"/>
      <c r="Z122" s="5"/>
      <c r="AA122" s="5"/>
      <c r="AB122" s="5"/>
      <c r="AC122" s="2"/>
      <c r="AD122" s="2"/>
      <c r="AE122" s="2"/>
      <c r="AF122" s="2"/>
      <c r="AG122" s="2"/>
      <c r="AH122" s="2"/>
      <c r="AI122" s="2"/>
      <c r="AJ122" s="2"/>
      <c r="AK122" s="2"/>
      <c r="AL122" s="2"/>
      <c r="AM122" s="2"/>
    </row>
    <row r="123" spans="1:39" ht="12" customHeight="1" x14ac:dyDescent="0.2">
      <c r="A123" s="2"/>
      <c r="B123" s="2"/>
      <c r="C123" s="2"/>
      <c r="D123" s="2"/>
      <c r="E123" s="2"/>
      <c r="F123" s="2"/>
      <c r="G123" s="2"/>
      <c r="H123" s="2"/>
      <c r="I123" s="2"/>
      <c r="J123" s="2"/>
      <c r="K123" s="2"/>
      <c r="L123" s="54"/>
      <c r="M123" s="2"/>
      <c r="N123" s="2"/>
      <c r="O123" s="2"/>
      <c r="P123" s="2"/>
      <c r="Q123" s="2"/>
      <c r="R123" s="2"/>
      <c r="S123" s="2"/>
      <c r="T123" s="2"/>
      <c r="U123" s="2"/>
      <c r="V123" s="2"/>
      <c r="W123" s="2"/>
      <c r="X123" s="2"/>
      <c r="Y123" s="2"/>
      <c r="Z123" s="5"/>
      <c r="AA123" s="5"/>
      <c r="AB123" s="5"/>
      <c r="AC123" s="2"/>
      <c r="AD123" s="2"/>
      <c r="AE123" s="2"/>
      <c r="AF123" s="2"/>
      <c r="AG123" s="2"/>
      <c r="AH123" s="2"/>
      <c r="AI123" s="2"/>
      <c r="AJ123" s="2"/>
      <c r="AK123" s="2"/>
      <c r="AL123" s="2"/>
      <c r="AM123" s="2"/>
    </row>
    <row r="124" spans="1:39" ht="12" customHeight="1" x14ac:dyDescent="0.2">
      <c r="A124" s="2"/>
      <c r="B124" s="2"/>
      <c r="C124" s="2"/>
      <c r="D124" s="2"/>
      <c r="E124" s="2"/>
      <c r="F124" s="2"/>
      <c r="G124" s="2"/>
      <c r="H124" s="2"/>
      <c r="I124" s="2"/>
      <c r="J124" s="2"/>
      <c r="K124" s="2"/>
      <c r="L124" s="54"/>
      <c r="M124" s="2"/>
      <c r="N124" s="2"/>
      <c r="O124" s="2"/>
      <c r="P124" s="2"/>
      <c r="Q124" s="2"/>
      <c r="R124" s="2"/>
      <c r="S124" s="2"/>
      <c r="T124" s="2"/>
      <c r="U124" s="2"/>
      <c r="V124" s="2"/>
      <c r="W124" s="2"/>
      <c r="X124" s="2"/>
      <c r="Y124" s="2"/>
      <c r="Z124" s="5"/>
      <c r="AA124" s="5"/>
      <c r="AB124" s="5"/>
      <c r="AC124" s="2"/>
      <c r="AD124" s="2"/>
      <c r="AE124" s="2"/>
      <c r="AF124" s="2"/>
      <c r="AG124" s="2"/>
      <c r="AH124" s="2"/>
      <c r="AI124" s="2"/>
      <c r="AJ124" s="2"/>
      <c r="AK124" s="2"/>
      <c r="AL124" s="2"/>
      <c r="AM124" s="2"/>
    </row>
    <row r="125" spans="1:39" ht="12" customHeight="1" x14ac:dyDescent="0.2">
      <c r="A125" s="2"/>
      <c r="B125" s="2"/>
      <c r="C125" s="2"/>
      <c r="D125" s="2"/>
      <c r="E125" s="2"/>
      <c r="F125" s="2"/>
      <c r="G125" s="2"/>
      <c r="H125" s="2"/>
      <c r="I125" s="2"/>
      <c r="J125" s="2"/>
      <c r="K125" s="2"/>
      <c r="L125" s="54"/>
      <c r="M125" s="2"/>
      <c r="N125" s="2"/>
      <c r="O125" s="2"/>
      <c r="P125" s="2"/>
      <c r="Q125" s="2"/>
      <c r="R125" s="2"/>
      <c r="S125" s="2"/>
      <c r="T125" s="2"/>
      <c r="U125" s="2"/>
      <c r="V125" s="2"/>
      <c r="W125" s="2"/>
      <c r="X125" s="2"/>
      <c r="Y125" s="2"/>
      <c r="Z125" s="5"/>
      <c r="AA125" s="5"/>
      <c r="AB125" s="5"/>
      <c r="AC125" s="2"/>
      <c r="AD125" s="2"/>
      <c r="AE125" s="2"/>
      <c r="AF125" s="2"/>
      <c r="AG125" s="2"/>
      <c r="AH125" s="2"/>
      <c r="AI125" s="2"/>
      <c r="AJ125" s="2"/>
      <c r="AK125" s="2"/>
      <c r="AL125" s="2"/>
      <c r="AM125" s="2"/>
    </row>
    <row r="126" spans="1:39" ht="12" customHeight="1" x14ac:dyDescent="0.2">
      <c r="A126" s="2"/>
      <c r="B126" s="2"/>
      <c r="C126" s="2"/>
      <c r="D126" s="2"/>
      <c r="E126" s="2"/>
      <c r="F126" s="2"/>
      <c r="G126" s="2"/>
      <c r="H126" s="2"/>
      <c r="I126" s="2"/>
      <c r="J126" s="2"/>
      <c r="K126" s="2"/>
      <c r="L126" s="54"/>
      <c r="M126" s="2"/>
      <c r="N126" s="2"/>
      <c r="O126" s="2"/>
      <c r="P126" s="2"/>
      <c r="Q126" s="2"/>
      <c r="R126" s="2"/>
      <c r="S126" s="2"/>
      <c r="T126" s="2"/>
      <c r="U126" s="2"/>
      <c r="V126" s="2"/>
      <c r="W126" s="2"/>
      <c r="X126" s="2"/>
      <c r="Y126" s="2"/>
      <c r="Z126" s="5"/>
      <c r="AA126" s="5"/>
      <c r="AB126" s="5"/>
      <c r="AC126" s="2"/>
      <c r="AD126" s="2"/>
      <c r="AE126" s="2"/>
      <c r="AF126" s="2"/>
      <c r="AG126" s="2"/>
      <c r="AH126" s="2"/>
      <c r="AI126" s="2"/>
      <c r="AJ126" s="2"/>
      <c r="AK126" s="2"/>
      <c r="AL126" s="2"/>
      <c r="AM126" s="2"/>
    </row>
    <row r="127" spans="1:39" ht="12" customHeight="1" x14ac:dyDescent="0.2">
      <c r="A127" s="2"/>
      <c r="B127" s="2"/>
      <c r="C127" s="2"/>
      <c r="D127" s="2"/>
      <c r="E127" s="2"/>
      <c r="F127" s="2"/>
      <c r="G127" s="2"/>
      <c r="H127" s="2"/>
      <c r="I127" s="2"/>
      <c r="J127" s="2"/>
      <c r="K127" s="2"/>
      <c r="L127" s="54"/>
      <c r="M127" s="2"/>
      <c r="N127" s="2"/>
      <c r="O127" s="2"/>
      <c r="P127" s="2"/>
      <c r="Q127" s="2"/>
      <c r="R127" s="2"/>
      <c r="S127" s="2"/>
      <c r="T127" s="2"/>
      <c r="U127" s="2"/>
      <c r="V127" s="2"/>
      <c r="W127" s="2"/>
      <c r="X127" s="2"/>
      <c r="Y127" s="2"/>
      <c r="Z127" s="5"/>
      <c r="AA127" s="5"/>
      <c r="AB127" s="5"/>
      <c r="AC127" s="2"/>
      <c r="AD127" s="2"/>
      <c r="AE127" s="2"/>
      <c r="AF127" s="2"/>
      <c r="AG127" s="2"/>
      <c r="AH127" s="2"/>
      <c r="AI127" s="2"/>
      <c r="AJ127" s="2"/>
      <c r="AK127" s="2"/>
      <c r="AL127" s="2"/>
      <c r="AM127" s="2"/>
    </row>
    <row r="128" spans="1:39" ht="12" customHeight="1" x14ac:dyDescent="0.2">
      <c r="A128" s="2"/>
      <c r="B128" s="2"/>
      <c r="C128" s="2"/>
      <c r="D128" s="2"/>
      <c r="E128" s="2"/>
      <c r="F128" s="2"/>
      <c r="G128" s="2"/>
      <c r="H128" s="2"/>
      <c r="I128" s="2"/>
      <c r="J128" s="2"/>
      <c r="K128" s="2"/>
      <c r="L128" s="54"/>
      <c r="M128" s="2"/>
      <c r="N128" s="2"/>
      <c r="O128" s="2"/>
      <c r="P128" s="2"/>
      <c r="Q128" s="2"/>
      <c r="R128" s="2"/>
      <c r="S128" s="2"/>
      <c r="T128" s="2"/>
      <c r="U128" s="2"/>
      <c r="V128" s="2"/>
      <c r="W128" s="2"/>
      <c r="X128" s="2"/>
      <c r="Y128" s="2"/>
      <c r="Z128" s="5"/>
      <c r="AA128" s="5"/>
      <c r="AB128" s="5"/>
      <c r="AC128" s="2"/>
      <c r="AD128" s="2"/>
      <c r="AE128" s="2"/>
      <c r="AF128" s="2"/>
      <c r="AG128" s="2"/>
      <c r="AH128" s="2"/>
      <c r="AI128" s="2"/>
      <c r="AJ128" s="2"/>
      <c r="AK128" s="2"/>
      <c r="AL128" s="2"/>
      <c r="AM128" s="2"/>
    </row>
    <row r="129" spans="1:39" ht="12" customHeight="1" x14ac:dyDescent="0.2">
      <c r="A129" s="2"/>
      <c r="B129" s="2"/>
      <c r="C129" s="2"/>
      <c r="D129" s="2"/>
      <c r="E129" s="2"/>
      <c r="F129" s="2"/>
      <c r="G129" s="2"/>
      <c r="H129" s="2"/>
      <c r="I129" s="2"/>
      <c r="J129" s="2"/>
      <c r="K129" s="2"/>
      <c r="L129" s="54"/>
      <c r="M129" s="2"/>
      <c r="N129" s="2"/>
      <c r="O129" s="2"/>
      <c r="P129" s="2"/>
      <c r="Q129" s="2"/>
      <c r="R129" s="2"/>
      <c r="S129" s="2"/>
      <c r="T129" s="2"/>
      <c r="U129" s="2"/>
      <c r="V129" s="2"/>
      <c r="W129" s="2"/>
      <c r="X129" s="2"/>
      <c r="Y129" s="2"/>
      <c r="Z129" s="5"/>
      <c r="AA129" s="5"/>
      <c r="AB129" s="5"/>
      <c r="AC129" s="2"/>
      <c r="AD129" s="2"/>
      <c r="AE129" s="2"/>
      <c r="AF129" s="2"/>
      <c r="AG129" s="2"/>
      <c r="AH129" s="2"/>
      <c r="AI129" s="2"/>
      <c r="AJ129" s="2"/>
      <c r="AK129" s="2"/>
      <c r="AL129" s="2"/>
      <c r="AM129" s="2"/>
    </row>
    <row r="130" spans="1:39" ht="12" customHeight="1" x14ac:dyDescent="0.2">
      <c r="A130" s="2"/>
      <c r="B130" s="2"/>
      <c r="C130" s="2"/>
      <c r="D130" s="2"/>
      <c r="E130" s="2"/>
      <c r="F130" s="2"/>
      <c r="G130" s="2"/>
      <c r="H130" s="2"/>
      <c r="I130" s="2"/>
      <c r="J130" s="2"/>
      <c r="K130" s="2"/>
      <c r="L130" s="54"/>
      <c r="M130" s="2"/>
      <c r="N130" s="2"/>
      <c r="O130" s="2"/>
      <c r="P130" s="2"/>
      <c r="Q130" s="2"/>
      <c r="R130" s="2"/>
      <c r="S130" s="2"/>
      <c r="T130" s="2"/>
      <c r="U130" s="2"/>
      <c r="V130" s="2"/>
      <c r="W130" s="2"/>
      <c r="X130" s="2"/>
      <c r="Y130" s="2"/>
      <c r="Z130" s="5"/>
      <c r="AA130" s="5"/>
      <c r="AB130" s="5"/>
      <c r="AC130" s="2"/>
      <c r="AD130" s="2"/>
      <c r="AE130" s="2"/>
      <c r="AF130" s="2"/>
      <c r="AG130" s="2"/>
      <c r="AH130" s="2"/>
      <c r="AI130" s="2"/>
      <c r="AJ130" s="2"/>
      <c r="AK130" s="2"/>
      <c r="AL130" s="2"/>
      <c r="AM130" s="2"/>
    </row>
    <row r="131" spans="1:39" ht="12" customHeight="1" x14ac:dyDescent="0.2">
      <c r="A131" s="2"/>
      <c r="B131" s="2"/>
      <c r="C131" s="2"/>
      <c r="D131" s="2"/>
      <c r="E131" s="2"/>
      <c r="F131" s="2"/>
      <c r="G131" s="2"/>
      <c r="H131" s="2"/>
      <c r="I131" s="2"/>
      <c r="J131" s="2"/>
      <c r="K131" s="2"/>
      <c r="L131" s="54"/>
      <c r="M131" s="2"/>
      <c r="N131" s="2"/>
      <c r="O131" s="2"/>
      <c r="P131" s="2"/>
      <c r="Q131" s="2"/>
      <c r="R131" s="2"/>
      <c r="S131" s="2"/>
      <c r="T131" s="2"/>
      <c r="U131" s="2"/>
      <c r="V131" s="2"/>
      <c r="W131" s="2"/>
      <c r="X131" s="2"/>
      <c r="Y131" s="2"/>
      <c r="Z131" s="5"/>
      <c r="AA131" s="5"/>
      <c r="AB131" s="5"/>
      <c r="AC131" s="2"/>
      <c r="AD131" s="2"/>
      <c r="AE131" s="2"/>
      <c r="AF131" s="2"/>
      <c r="AG131" s="2"/>
      <c r="AH131" s="2"/>
      <c r="AI131" s="2"/>
      <c r="AJ131" s="2"/>
      <c r="AK131" s="2"/>
      <c r="AL131" s="2"/>
      <c r="AM131" s="2"/>
    </row>
    <row r="132" spans="1:39" ht="12" customHeight="1" x14ac:dyDescent="0.2">
      <c r="A132" s="2"/>
      <c r="B132" s="2"/>
      <c r="C132" s="2"/>
      <c r="D132" s="2"/>
      <c r="E132" s="2"/>
      <c r="F132" s="2"/>
      <c r="G132" s="2"/>
      <c r="H132" s="2"/>
      <c r="I132" s="2"/>
      <c r="J132" s="2"/>
      <c r="K132" s="2"/>
      <c r="L132" s="54"/>
      <c r="M132" s="2"/>
      <c r="N132" s="2"/>
      <c r="O132" s="2"/>
      <c r="P132" s="2"/>
      <c r="Q132" s="2"/>
      <c r="R132" s="2"/>
      <c r="S132" s="2"/>
      <c r="T132" s="2"/>
      <c r="U132" s="2"/>
      <c r="V132" s="2"/>
      <c r="W132" s="2"/>
      <c r="X132" s="2"/>
      <c r="Y132" s="2"/>
      <c r="Z132" s="5"/>
      <c r="AA132" s="5"/>
      <c r="AB132" s="5"/>
      <c r="AC132" s="2"/>
      <c r="AD132" s="2"/>
      <c r="AE132" s="2"/>
      <c r="AF132" s="2"/>
      <c r="AG132" s="2"/>
      <c r="AH132" s="2"/>
      <c r="AI132" s="2"/>
      <c r="AJ132" s="2"/>
      <c r="AK132" s="2"/>
      <c r="AL132" s="2"/>
      <c r="AM132" s="2"/>
    </row>
    <row r="133" spans="1:39" ht="12" customHeight="1" x14ac:dyDescent="0.2">
      <c r="A133" s="2"/>
      <c r="B133" s="2"/>
      <c r="C133" s="2"/>
      <c r="D133" s="2"/>
      <c r="E133" s="2"/>
      <c r="F133" s="2"/>
      <c r="G133" s="2"/>
      <c r="H133" s="2"/>
      <c r="I133" s="2"/>
      <c r="J133" s="2"/>
      <c r="K133" s="2"/>
      <c r="L133" s="54"/>
      <c r="M133" s="2"/>
      <c r="N133" s="2"/>
      <c r="O133" s="2"/>
      <c r="P133" s="2"/>
      <c r="Q133" s="2"/>
      <c r="R133" s="2"/>
      <c r="S133" s="2"/>
      <c r="T133" s="2"/>
      <c r="U133" s="2"/>
      <c r="V133" s="2"/>
      <c r="W133" s="2"/>
      <c r="X133" s="2"/>
      <c r="Y133" s="2"/>
      <c r="Z133" s="5"/>
      <c r="AA133" s="5"/>
      <c r="AB133" s="5"/>
      <c r="AC133" s="2"/>
      <c r="AD133" s="2"/>
      <c r="AE133" s="2"/>
      <c r="AF133" s="2"/>
      <c r="AG133" s="2"/>
      <c r="AH133" s="2"/>
      <c r="AI133" s="2"/>
      <c r="AJ133" s="2"/>
      <c r="AK133" s="2"/>
      <c r="AL133" s="2"/>
      <c r="AM133" s="2"/>
    </row>
    <row r="134" spans="1:39" ht="12" customHeight="1" x14ac:dyDescent="0.2">
      <c r="A134" s="2"/>
      <c r="B134" s="2"/>
      <c r="C134" s="2"/>
      <c r="D134" s="2"/>
      <c r="E134" s="2"/>
      <c r="F134" s="2"/>
      <c r="G134" s="2"/>
      <c r="H134" s="2"/>
      <c r="I134" s="2"/>
      <c r="J134" s="2"/>
      <c r="K134" s="2"/>
      <c r="L134" s="54"/>
      <c r="M134" s="2"/>
      <c r="N134" s="2"/>
      <c r="O134" s="2"/>
      <c r="P134" s="2"/>
      <c r="Q134" s="2"/>
      <c r="R134" s="2"/>
      <c r="S134" s="2"/>
      <c r="T134" s="2"/>
      <c r="U134" s="2"/>
      <c r="V134" s="2"/>
      <c r="W134" s="2"/>
      <c r="X134" s="2"/>
      <c r="Y134" s="2"/>
      <c r="Z134" s="5"/>
      <c r="AA134" s="5"/>
      <c r="AB134" s="5"/>
      <c r="AC134" s="2"/>
      <c r="AD134" s="2"/>
      <c r="AE134" s="2"/>
      <c r="AF134" s="2"/>
      <c r="AG134" s="2"/>
      <c r="AH134" s="2"/>
      <c r="AI134" s="2"/>
      <c r="AJ134" s="2"/>
      <c r="AK134" s="2"/>
      <c r="AL134" s="2"/>
      <c r="AM134" s="2"/>
    </row>
    <row r="135" spans="1:39" ht="12" customHeight="1" x14ac:dyDescent="0.2">
      <c r="A135" s="2"/>
      <c r="B135" s="2"/>
      <c r="C135" s="2"/>
      <c r="D135" s="2"/>
      <c r="E135" s="2"/>
      <c r="F135" s="2"/>
      <c r="G135" s="2"/>
      <c r="H135" s="2"/>
      <c r="I135" s="2"/>
      <c r="J135" s="2"/>
      <c r="K135" s="2"/>
      <c r="L135" s="54"/>
      <c r="M135" s="2"/>
      <c r="N135" s="2"/>
      <c r="O135" s="2"/>
      <c r="P135" s="2"/>
      <c r="Q135" s="2"/>
      <c r="R135" s="2"/>
      <c r="S135" s="2"/>
      <c r="T135" s="2"/>
      <c r="U135" s="2"/>
      <c r="V135" s="2"/>
      <c r="W135" s="2"/>
      <c r="X135" s="2"/>
      <c r="Y135" s="2"/>
      <c r="Z135" s="5"/>
      <c r="AA135" s="5"/>
      <c r="AB135" s="5"/>
      <c r="AC135" s="2"/>
      <c r="AD135" s="2"/>
      <c r="AE135" s="2"/>
      <c r="AF135" s="2"/>
      <c r="AG135" s="2"/>
      <c r="AH135" s="2"/>
      <c r="AI135" s="2"/>
      <c r="AJ135" s="2"/>
      <c r="AK135" s="2"/>
      <c r="AL135" s="2"/>
      <c r="AM135" s="2"/>
    </row>
    <row r="136" spans="1:39" ht="12" customHeight="1" x14ac:dyDescent="0.2">
      <c r="A136" s="2"/>
      <c r="B136" s="2"/>
      <c r="C136" s="2"/>
      <c r="D136" s="2"/>
      <c r="E136" s="2"/>
      <c r="F136" s="2"/>
      <c r="G136" s="2"/>
      <c r="H136" s="2"/>
      <c r="I136" s="2"/>
      <c r="J136" s="2"/>
      <c r="K136" s="2"/>
      <c r="L136" s="54"/>
      <c r="M136" s="2"/>
      <c r="N136" s="2"/>
      <c r="O136" s="2"/>
      <c r="P136" s="2"/>
      <c r="Q136" s="2"/>
      <c r="R136" s="2"/>
      <c r="S136" s="2"/>
      <c r="T136" s="2"/>
      <c r="U136" s="2"/>
      <c r="V136" s="2"/>
      <c r="W136" s="2"/>
      <c r="X136" s="2"/>
      <c r="Y136" s="2"/>
      <c r="Z136" s="5"/>
      <c r="AA136" s="5"/>
      <c r="AB136" s="5"/>
      <c r="AC136" s="2"/>
      <c r="AD136" s="2"/>
      <c r="AE136" s="2"/>
      <c r="AF136" s="2"/>
      <c r="AG136" s="2"/>
      <c r="AH136" s="2"/>
      <c r="AI136" s="2"/>
      <c r="AJ136" s="2"/>
      <c r="AK136" s="2"/>
      <c r="AL136" s="2"/>
      <c r="AM136" s="2"/>
    </row>
    <row r="137" spans="1:39" ht="12" customHeight="1" x14ac:dyDescent="0.2">
      <c r="A137" s="2"/>
      <c r="B137" s="2"/>
      <c r="C137" s="2"/>
      <c r="D137" s="2"/>
      <c r="E137" s="2"/>
      <c r="F137" s="2"/>
      <c r="G137" s="2"/>
      <c r="H137" s="2"/>
      <c r="I137" s="2"/>
      <c r="J137" s="2"/>
      <c r="K137" s="2"/>
      <c r="L137" s="54"/>
      <c r="M137" s="2"/>
      <c r="N137" s="2"/>
      <c r="O137" s="2"/>
      <c r="P137" s="2"/>
      <c r="Q137" s="2"/>
      <c r="R137" s="2"/>
      <c r="S137" s="2"/>
      <c r="T137" s="2"/>
      <c r="U137" s="2"/>
      <c r="V137" s="2"/>
      <c r="W137" s="2"/>
      <c r="X137" s="2"/>
      <c r="Y137" s="2"/>
      <c r="Z137" s="5"/>
      <c r="AA137" s="5"/>
      <c r="AB137" s="5"/>
      <c r="AC137" s="2"/>
      <c r="AD137" s="2"/>
      <c r="AE137" s="2"/>
      <c r="AF137" s="2"/>
      <c r="AG137" s="2"/>
      <c r="AH137" s="2"/>
      <c r="AI137" s="2"/>
      <c r="AJ137" s="2"/>
      <c r="AK137" s="2"/>
      <c r="AL137" s="2"/>
      <c r="AM137" s="2"/>
    </row>
    <row r="138" spans="1:39" ht="12" customHeight="1" x14ac:dyDescent="0.2">
      <c r="A138" s="2"/>
      <c r="B138" s="2"/>
      <c r="C138" s="2"/>
      <c r="D138" s="2"/>
      <c r="E138" s="2"/>
      <c r="F138" s="2"/>
      <c r="G138" s="2"/>
      <c r="H138" s="2"/>
      <c r="I138" s="2"/>
      <c r="J138" s="2"/>
      <c r="K138" s="2"/>
      <c r="L138" s="54"/>
      <c r="M138" s="2"/>
      <c r="N138" s="2"/>
      <c r="O138" s="2"/>
      <c r="P138" s="2"/>
      <c r="Q138" s="2"/>
      <c r="R138" s="2"/>
      <c r="S138" s="2"/>
      <c r="T138" s="2"/>
      <c r="U138" s="2"/>
      <c r="V138" s="2"/>
      <c r="W138" s="2"/>
      <c r="X138" s="2"/>
      <c r="Y138" s="2"/>
      <c r="Z138" s="5"/>
      <c r="AA138" s="5"/>
      <c r="AB138" s="5"/>
      <c r="AC138" s="2"/>
      <c r="AD138" s="2"/>
      <c r="AE138" s="2"/>
      <c r="AF138" s="2"/>
      <c r="AG138" s="2"/>
      <c r="AH138" s="2"/>
      <c r="AI138" s="2"/>
      <c r="AJ138" s="2"/>
      <c r="AK138" s="2"/>
      <c r="AL138" s="2"/>
      <c r="AM138" s="2"/>
    </row>
    <row r="139" spans="1:39" ht="12" customHeight="1" x14ac:dyDescent="0.2">
      <c r="A139" s="2"/>
      <c r="B139" s="2"/>
      <c r="C139" s="2"/>
      <c r="D139" s="2"/>
      <c r="E139" s="2"/>
      <c r="F139" s="2"/>
      <c r="G139" s="2"/>
      <c r="H139" s="2"/>
      <c r="I139" s="2"/>
      <c r="J139" s="2"/>
      <c r="K139" s="2"/>
      <c r="L139" s="54"/>
      <c r="M139" s="2"/>
      <c r="N139" s="2"/>
      <c r="O139" s="2"/>
      <c r="P139" s="2"/>
      <c r="Q139" s="2"/>
      <c r="R139" s="2"/>
      <c r="S139" s="2"/>
      <c r="T139" s="2"/>
      <c r="U139" s="2"/>
      <c r="V139" s="2"/>
      <c r="W139" s="2"/>
      <c r="X139" s="2"/>
      <c r="Y139" s="2"/>
      <c r="Z139" s="5"/>
      <c r="AA139" s="5"/>
      <c r="AB139" s="5"/>
      <c r="AC139" s="2"/>
      <c r="AD139" s="2"/>
      <c r="AE139" s="2"/>
      <c r="AF139" s="2"/>
      <c r="AG139" s="2"/>
      <c r="AH139" s="2"/>
      <c r="AI139" s="2"/>
      <c r="AJ139" s="2"/>
      <c r="AK139" s="2"/>
      <c r="AL139" s="2"/>
      <c r="AM139" s="2"/>
    </row>
    <row r="140" spans="1:39" ht="12" customHeight="1" x14ac:dyDescent="0.2">
      <c r="A140" s="2"/>
      <c r="B140" s="2"/>
      <c r="C140" s="2"/>
      <c r="D140" s="2"/>
      <c r="E140" s="2"/>
      <c r="F140" s="2"/>
      <c r="G140" s="2"/>
      <c r="H140" s="2"/>
      <c r="I140" s="2"/>
      <c r="J140" s="2"/>
      <c r="K140" s="2"/>
      <c r="L140" s="54"/>
      <c r="M140" s="2"/>
      <c r="N140" s="2"/>
      <c r="O140" s="2"/>
      <c r="P140" s="2"/>
      <c r="Q140" s="2"/>
      <c r="R140" s="2"/>
      <c r="S140" s="2"/>
      <c r="T140" s="2"/>
      <c r="U140" s="2"/>
      <c r="V140" s="2"/>
      <c r="W140" s="2"/>
      <c r="X140" s="2"/>
      <c r="Y140" s="2"/>
      <c r="Z140" s="5"/>
      <c r="AA140" s="5"/>
      <c r="AB140" s="5"/>
      <c r="AC140" s="2"/>
      <c r="AD140" s="2"/>
      <c r="AE140" s="2"/>
      <c r="AF140" s="2"/>
      <c r="AG140" s="2"/>
      <c r="AH140" s="2"/>
      <c r="AI140" s="2"/>
      <c r="AJ140" s="2"/>
      <c r="AK140" s="2"/>
      <c r="AL140" s="2"/>
      <c r="AM140" s="2"/>
    </row>
    <row r="141" spans="1:39" ht="12" customHeight="1" x14ac:dyDescent="0.2">
      <c r="A141" s="2"/>
      <c r="B141" s="2"/>
      <c r="C141" s="2"/>
      <c r="D141" s="2"/>
      <c r="E141" s="2"/>
      <c r="F141" s="2"/>
      <c r="G141" s="2"/>
      <c r="H141" s="2"/>
      <c r="I141" s="2"/>
      <c r="J141" s="2"/>
      <c r="K141" s="2"/>
      <c r="L141" s="54"/>
      <c r="M141" s="2"/>
      <c r="N141" s="2"/>
      <c r="O141" s="2"/>
      <c r="P141" s="2"/>
      <c r="Q141" s="2"/>
      <c r="R141" s="2"/>
      <c r="S141" s="2"/>
      <c r="T141" s="2"/>
      <c r="U141" s="2"/>
      <c r="V141" s="2"/>
      <c r="W141" s="2"/>
      <c r="X141" s="2"/>
      <c r="Y141" s="2"/>
      <c r="Z141" s="5"/>
      <c r="AA141" s="5"/>
      <c r="AB141" s="5"/>
      <c r="AC141" s="2"/>
      <c r="AD141" s="2"/>
      <c r="AE141" s="2"/>
      <c r="AF141" s="2"/>
      <c r="AG141" s="2"/>
      <c r="AH141" s="2"/>
      <c r="AI141" s="2"/>
      <c r="AJ141" s="2"/>
      <c r="AK141" s="2"/>
      <c r="AL141" s="2"/>
      <c r="AM141" s="2"/>
    </row>
    <row r="142" spans="1:39" ht="12" customHeight="1" x14ac:dyDescent="0.2">
      <c r="A142" s="2"/>
      <c r="B142" s="2"/>
      <c r="C142" s="2"/>
      <c r="D142" s="2"/>
      <c r="E142" s="2"/>
      <c r="F142" s="2"/>
      <c r="G142" s="2"/>
      <c r="H142" s="2"/>
      <c r="I142" s="2"/>
      <c r="J142" s="2"/>
      <c r="K142" s="2"/>
      <c r="L142" s="54"/>
      <c r="M142" s="2"/>
      <c r="N142" s="2"/>
      <c r="O142" s="2"/>
      <c r="P142" s="2"/>
      <c r="Q142" s="2"/>
      <c r="R142" s="2"/>
      <c r="S142" s="2"/>
      <c r="T142" s="2"/>
      <c r="U142" s="2"/>
      <c r="V142" s="2"/>
      <c r="W142" s="2"/>
      <c r="X142" s="2"/>
      <c r="Y142" s="2"/>
      <c r="Z142" s="5"/>
      <c r="AA142" s="5"/>
      <c r="AB142" s="5"/>
      <c r="AC142" s="2"/>
      <c r="AD142" s="2"/>
      <c r="AE142" s="2"/>
      <c r="AF142" s="2"/>
      <c r="AG142" s="2"/>
      <c r="AH142" s="2"/>
      <c r="AI142" s="2"/>
      <c r="AJ142" s="2"/>
      <c r="AK142" s="2"/>
      <c r="AL142" s="2"/>
      <c r="AM142" s="2"/>
    </row>
    <row r="143" spans="1:39" ht="12" customHeight="1" x14ac:dyDescent="0.2">
      <c r="A143" s="2"/>
      <c r="B143" s="2"/>
      <c r="C143" s="2"/>
      <c r="D143" s="2"/>
      <c r="E143" s="2"/>
      <c r="F143" s="2"/>
      <c r="G143" s="2"/>
      <c r="H143" s="2"/>
      <c r="I143" s="2"/>
      <c r="J143" s="2"/>
      <c r="K143" s="2"/>
      <c r="L143" s="54"/>
      <c r="M143" s="2"/>
      <c r="N143" s="2"/>
      <c r="O143" s="2"/>
      <c r="P143" s="2"/>
      <c r="Q143" s="2"/>
      <c r="R143" s="2"/>
      <c r="S143" s="2"/>
      <c r="T143" s="2"/>
      <c r="U143" s="2"/>
      <c r="V143" s="2"/>
      <c r="W143" s="2"/>
      <c r="X143" s="2"/>
      <c r="Y143" s="2"/>
      <c r="Z143" s="5"/>
      <c r="AA143" s="5"/>
      <c r="AB143" s="5"/>
      <c r="AC143" s="2"/>
      <c r="AD143" s="2"/>
      <c r="AE143" s="2"/>
      <c r="AF143" s="2"/>
      <c r="AG143" s="2"/>
      <c r="AH143" s="2"/>
      <c r="AI143" s="2"/>
      <c r="AJ143" s="2"/>
      <c r="AK143" s="2"/>
      <c r="AL143" s="2"/>
      <c r="AM143" s="2"/>
    </row>
    <row r="144" spans="1:39" ht="12" customHeight="1" x14ac:dyDescent="0.2">
      <c r="A144" s="2"/>
      <c r="B144" s="2"/>
      <c r="C144" s="2"/>
      <c r="D144" s="2"/>
      <c r="E144" s="2"/>
      <c r="F144" s="2"/>
      <c r="G144" s="2"/>
      <c r="H144" s="2"/>
      <c r="I144" s="2"/>
      <c r="J144" s="2"/>
      <c r="K144" s="2"/>
      <c r="L144" s="54"/>
      <c r="M144" s="2"/>
      <c r="N144" s="2"/>
      <c r="O144" s="2"/>
      <c r="P144" s="2"/>
      <c r="Q144" s="2"/>
      <c r="R144" s="2"/>
      <c r="S144" s="2"/>
      <c r="T144" s="2"/>
      <c r="U144" s="2"/>
      <c r="V144" s="2"/>
      <c r="W144" s="2"/>
      <c r="X144" s="2"/>
      <c r="Y144" s="2"/>
      <c r="Z144" s="5"/>
      <c r="AA144" s="5"/>
      <c r="AB144" s="5"/>
      <c r="AC144" s="2"/>
      <c r="AD144" s="2"/>
      <c r="AE144" s="2"/>
      <c r="AF144" s="2"/>
      <c r="AG144" s="2"/>
      <c r="AH144" s="2"/>
      <c r="AI144" s="2"/>
      <c r="AJ144" s="2"/>
      <c r="AK144" s="2"/>
      <c r="AL144" s="2"/>
      <c r="AM144" s="2"/>
    </row>
    <row r="145" spans="1:39" ht="12" customHeight="1" x14ac:dyDescent="0.2">
      <c r="A145" s="2"/>
      <c r="B145" s="2"/>
      <c r="C145" s="2"/>
      <c r="D145" s="2"/>
      <c r="E145" s="2"/>
      <c r="F145" s="2"/>
      <c r="G145" s="2"/>
      <c r="H145" s="2"/>
      <c r="I145" s="2"/>
      <c r="J145" s="2"/>
      <c r="K145" s="2"/>
      <c r="L145" s="54"/>
      <c r="M145" s="2"/>
      <c r="N145" s="2"/>
      <c r="O145" s="2"/>
      <c r="P145" s="2"/>
      <c r="Q145" s="2"/>
      <c r="R145" s="2"/>
      <c r="S145" s="2"/>
      <c r="T145" s="2"/>
      <c r="U145" s="2"/>
      <c r="V145" s="2"/>
      <c r="W145" s="2"/>
      <c r="X145" s="2"/>
      <c r="Y145" s="2"/>
      <c r="Z145" s="5"/>
      <c r="AA145" s="5"/>
      <c r="AB145" s="5"/>
      <c r="AC145" s="2"/>
      <c r="AD145" s="2"/>
      <c r="AE145" s="2"/>
      <c r="AF145" s="2"/>
      <c r="AG145" s="2"/>
      <c r="AH145" s="2"/>
      <c r="AI145" s="2"/>
      <c r="AJ145" s="2"/>
      <c r="AK145" s="2"/>
      <c r="AL145" s="2"/>
      <c r="AM145" s="2"/>
    </row>
    <row r="146" spans="1:39" ht="12" customHeight="1" x14ac:dyDescent="0.2">
      <c r="A146" s="2"/>
      <c r="B146" s="2"/>
      <c r="C146" s="2"/>
      <c r="D146" s="2"/>
      <c r="E146" s="2"/>
      <c r="F146" s="2"/>
      <c r="G146" s="2"/>
      <c r="H146" s="2"/>
      <c r="I146" s="2"/>
      <c r="J146" s="2"/>
      <c r="K146" s="2"/>
      <c r="L146" s="54"/>
      <c r="M146" s="2"/>
      <c r="N146" s="2"/>
      <c r="O146" s="2"/>
      <c r="P146" s="2"/>
      <c r="Q146" s="2"/>
      <c r="R146" s="2"/>
      <c r="S146" s="2"/>
      <c r="T146" s="2"/>
      <c r="U146" s="2"/>
      <c r="V146" s="2"/>
      <c r="W146" s="2"/>
      <c r="X146" s="2"/>
      <c r="Y146" s="2"/>
      <c r="Z146" s="5"/>
      <c r="AA146" s="5"/>
      <c r="AB146" s="5"/>
      <c r="AC146" s="2"/>
      <c r="AD146" s="2"/>
      <c r="AE146" s="2"/>
      <c r="AF146" s="2"/>
      <c r="AG146" s="2"/>
      <c r="AH146" s="2"/>
      <c r="AI146" s="2"/>
      <c r="AJ146" s="2"/>
      <c r="AK146" s="2"/>
      <c r="AL146" s="2"/>
      <c r="AM146" s="2"/>
    </row>
    <row r="147" spans="1:39" ht="12" customHeight="1" x14ac:dyDescent="0.2">
      <c r="A147" s="2"/>
      <c r="B147" s="2"/>
      <c r="C147" s="2"/>
      <c r="D147" s="2"/>
      <c r="E147" s="2"/>
      <c r="F147" s="2"/>
      <c r="G147" s="2"/>
      <c r="H147" s="2"/>
      <c r="I147" s="2"/>
      <c r="J147" s="2"/>
      <c r="K147" s="2"/>
      <c r="L147" s="54"/>
      <c r="M147" s="2"/>
      <c r="N147" s="2"/>
      <c r="O147" s="2"/>
      <c r="P147" s="2"/>
      <c r="Q147" s="2"/>
      <c r="R147" s="2"/>
      <c r="S147" s="2"/>
      <c r="T147" s="2"/>
      <c r="U147" s="2"/>
      <c r="V147" s="2"/>
      <c r="W147" s="2"/>
      <c r="X147" s="2"/>
      <c r="Y147" s="2"/>
      <c r="Z147" s="5"/>
      <c r="AA147" s="5"/>
      <c r="AB147" s="5"/>
      <c r="AC147" s="2"/>
      <c r="AD147" s="2"/>
      <c r="AE147" s="2"/>
      <c r="AF147" s="2"/>
      <c r="AG147" s="2"/>
      <c r="AH147" s="2"/>
      <c r="AI147" s="2"/>
      <c r="AJ147" s="2"/>
      <c r="AK147" s="2"/>
      <c r="AL147" s="2"/>
      <c r="AM147" s="2"/>
    </row>
    <row r="148" spans="1:39" ht="12" customHeight="1" x14ac:dyDescent="0.2">
      <c r="A148" s="2"/>
      <c r="B148" s="2"/>
      <c r="C148" s="2"/>
      <c r="D148" s="2"/>
      <c r="E148" s="2"/>
      <c r="F148" s="2"/>
      <c r="G148" s="2"/>
      <c r="H148" s="2"/>
      <c r="I148" s="2"/>
      <c r="J148" s="2"/>
      <c r="K148" s="2"/>
      <c r="L148" s="54"/>
      <c r="M148" s="2"/>
      <c r="N148" s="2"/>
      <c r="O148" s="2"/>
      <c r="P148" s="2"/>
      <c r="Q148" s="2"/>
      <c r="R148" s="2"/>
      <c r="S148" s="2"/>
      <c r="T148" s="2"/>
      <c r="U148" s="2"/>
      <c r="V148" s="2"/>
      <c r="W148" s="2"/>
      <c r="X148" s="2"/>
      <c r="Y148" s="2"/>
      <c r="Z148" s="5"/>
      <c r="AA148" s="5"/>
      <c r="AB148" s="5"/>
      <c r="AC148" s="2"/>
      <c r="AD148" s="2"/>
      <c r="AE148" s="2"/>
      <c r="AF148" s="2"/>
      <c r="AG148" s="2"/>
      <c r="AH148" s="2"/>
      <c r="AI148" s="2"/>
      <c r="AJ148" s="2"/>
      <c r="AK148" s="2"/>
      <c r="AL148" s="2"/>
      <c r="AM148" s="2"/>
    </row>
    <row r="149" spans="1:39" ht="12" customHeight="1" x14ac:dyDescent="0.2">
      <c r="A149" s="2"/>
      <c r="B149" s="2"/>
      <c r="C149" s="2"/>
      <c r="D149" s="2"/>
      <c r="E149" s="2"/>
      <c r="F149" s="2"/>
      <c r="G149" s="2"/>
      <c r="H149" s="2"/>
      <c r="I149" s="2"/>
      <c r="J149" s="2"/>
      <c r="K149" s="2"/>
      <c r="L149" s="54"/>
      <c r="M149" s="2"/>
      <c r="N149" s="2"/>
      <c r="O149" s="2"/>
      <c r="P149" s="2"/>
      <c r="Q149" s="2"/>
      <c r="R149" s="2"/>
      <c r="S149" s="2"/>
      <c r="T149" s="2"/>
      <c r="U149" s="2"/>
      <c r="V149" s="2"/>
      <c r="W149" s="2"/>
      <c r="X149" s="2"/>
      <c r="Y149" s="2"/>
      <c r="Z149" s="5"/>
      <c r="AA149" s="5"/>
      <c r="AB149" s="5"/>
      <c r="AC149" s="2"/>
      <c r="AD149" s="2"/>
      <c r="AE149" s="2"/>
      <c r="AF149" s="2"/>
      <c r="AG149" s="2"/>
      <c r="AH149" s="2"/>
      <c r="AI149" s="2"/>
      <c r="AJ149" s="2"/>
      <c r="AK149" s="2"/>
      <c r="AL149" s="2"/>
      <c r="AM149" s="2"/>
    </row>
    <row r="150" spans="1:39" ht="12" customHeight="1" x14ac:dyDescent="0.2">
      <c r="A150" s="2"/>
      <c r="B150" s="2"/>
      <c r="C150" s="2"/>
      <c r="D150" s="2"/>
      <c r="E150" s="2"/>
      <c r="F150" s="2"/>
      <c r="G150" s="2"/>
      <c r="H150" s="2"/>
      <c r="I150" s="2"/>
      <c r="J150" s="2"/>
      <c r="K150" s="2"/>
      <c r="L150" s="54"/>
      <c r="M150" s="2"/>
      <c r="N150" s="2"/>
      <c r="O150" s="2"/>
      <c r="P150" s="2"/>
      <c r="Q150" s="2"/>
      <c r="R150" s="2"/>
      <c r="S150" s="2"/>
      <c r="T150" s="2"/>
      <c r="U150" s="2"/>
      <c r="V150" s="2"/>
      <c r="W150" s="2"/>
      <c r="X150" s="2"/>
      <c r="Y150" s="2"/>
      <c r="Z150" s="5"/>
      <c r="AA150" s="5"/>
      <c r="AB150" s="5"/>
      <c r="AC150" s="2"/>
      <c r="AD150" s="2"/>
      <c r="AE150" s="2"/>
      <c r="AF150" s="2"/>
      <c r="AG150" s="2"/>
      <c r="AH150" s="2"/>
      <c r="AI150" s="2"/>
      <c r="AJ150" s="2"/>
      <c r="AK150" s="2"/>
      <c r="AL150" s="2"/>
      <c r="AM150" s="2"/>
    </row>
    <row r="151" spans="1:39" ht="12" customHeight="1" x14ac:dyDescent="0.2">
      <c r="A151" s="2"/>
      <c r="B151" s="2"/>
      <c r="C151" s="2"/>
      <c r="D151" s="2"/>
      <c r="E151" s="2"/>
      <c r="F151" s="2"/>
      <c r="G151" s="2"/>
      <c r="H151" s="2"/>
      <c r="I151" s="2"/>
      <c r="J151" s="2"/>
      <c r="K151" s="2"/>
      <c r="L151" s="54"/>
      <c r="M151" s="2"/>
      <c r="N151" s="2"/>
      <c r="O151" s="2"/>
      <c r="P151" s="2"/>
      <c r="Q151" s="2"/>
      <c r="R151" s="2"/>
      <c r="S151" s="2"/>
      <c r="T151" s="2"/>
      <c r="U151" s="2"/>
      <c r="V151" s="2"/>
      <c r="W151" s="2"/>
      <c r="X151" s="2"/>
      <c r="Y151" s="2"/>
      <c r="Z151" s="5"/>
      <c r="AA151" s="5"/>
      <c r="AB151" s="5"/>
      <c r="AC151" s="2"/>
      <c r="AD151" s="2"/>
      <c r="AE151" s="2"/>
      <c r="AF151" s="2"/>
      <c r="AG151" s="2"/>
      <c r="AH151" s="2"/>
      <c r="AI151" s="2"/>
      <c r="AJ151" s="2"/>
      <c r="AK151" s="2"/>
      <c r="AL151" s="2"/>
      <c r="AM151" s="2"/>
    </row>
    <row r="152" spans="1:39" ht="12" customHeight="1" x14ac:dyDescent="0.2">
      <c r="A152" s="2"/>
      <c r="B152" s="2"/>
      <c r="C152" s="2"/>
      <c r="D152" s="2"/>
      <c r="E152" s="2"/>
      <c r="F152" s="2"/>
      <c r="G152" s="2"/>
      <c r="H152" s="2"/>
      <c r="I152" s="2"/>
      <c r="J152" s="2"/>
      <c r="K152" s="2"/>
      <c r="L152" s="54"/>
      <c r="M152" s="2"/>
      <c r="N152" s="2"/>
      <c r="O152" s="2"/>
      <c r="P152" s="2"/>
      <c r="Q152" s="2"/>
      <c r="R152" s="2"/>
      <c r="S152" s="2"/>
      <c r="T152" s="2"/>
      <c r="U152" s="2"/>
      <c r="V152" s="2"/>
      <c r="W152" s="2"/>
      <c r="X152" s="2"/>
      <c r="Y152" s="2"/>
      <c r="Z152" s="5"/>
      <c r="AA152" s="5"/>
      <c r="AB152" s="5"/>
      <c r="AC152" s="2"/>
      <c r="AD152" s="2"/>
      <c r="AE152" s="2"/>
      <c r="AF152" s="2"/>
      <c r="AG152" s="2"/>
      <c r="AH152" s="2"/>
      <c r="AI152" s="2"/>
      <c r="AJ152" s="2"/>
      <c r="AK152" s="2"/>
      <c r="AL152" s="2"/>
      <c r="AM152" s="2"/>
    </row>
    <row r="153" spans="1:39" ht="12" customHeight="1" x14ac:dyDescent="0.2">
      <c r="A153" s="2"/>
      <c r="B153" s="2"/>
      <c r="C153" s="2"/>
      <c r="D153" s="2"/>
      <c r="E153" s="2"/>
      <c r="F153" s="2"/>
      <c r="G153" s="2"/>
      <c r="H153" s="2"/>
      <c r="I153" s="2"/>
      <c r="J153" s="2"/>
      <c r="K153" s="2"/>
      <c r="L153" s="54"/>
      <c r="M153" s="2"/>
      <c r="N153" s="2"/>
      <c r="O153" s="2"/>
      <c r="P153" s="2"/>
      <c r="Q153" s="2"/>
      <c r="R153" s="2"/>
      <c r="S153" s="2"/>
      <c r="T153" s="2"/>
      <c r="U153" s="2"/>
      <c r="V153" s="2"/>
      <c r="W153" s="2"/>
      <c r="X153" s="2"/>
      <c r="Y153" s="2"/>
      <c r="Z153" s="5"/>
      <c r="AA153" s="5"/>
      <c r="AB153" s="5"/>
      <c r="AC153" s="2"/>
      <c r="AD153" s="2"/>
      <c r="AE153" s="2"/>
      <c r="AF153" s="2"/>
      <c r="AG153" s="2"/>
      <c r="AH153" s="2"/>
      <c r="AI153" s="2"/>
      <c r="AJ153" s="2"/>
      <c r="AK153" s="2"/>
      <c r="AL153" s="2"/>
      <c r="AM153" s="2"/>
    </row>
    <row r="154" spans="1:39" ht="12" customHeight="1" x14ac:dyDescent="0.2">
      <c r="A154" s="2"/>
      <c r="B154" s="2"/>
      <c r="C154" s="2"/>
      <c r="D154" s="2"/>
      <c r="E154" s="2"/>
      <c r="F154" s="2"/>
      <c r="G154" s="2"/>
      <c r="H154" s="2"/>
      <c r="I154" s="2"/>
      <c r="J154" s="2"/>
      <c r="K154" s="2"/>
      <c r="L154" s="54"/>
      <c r="M154" s="2"/>
      <c r="N154" s="2"/>
      <c r="O154" s="2"/>
      <c r="P154" s="2"/>
      <c r="Q154" s="2"/>
      <c r="R154" s="2"/>
      <c r="S154" s="2"/>
      <c r="T154" s="2"/>
      <c r="U154" s="2"/>
      <c r="V154" s="2"/>
      <c r="W154" s="2"/>
      <c r="X154" s="2"/>
      <c r="Y154" s="2"/>
      <c r="Z154" s="5"/>
      <c r="AA154" s="5"/>
      <c r="AB154" s="5"/>
      <c r="AC154" s="2"/>
      <c r="AD154" s="2"/>
      <c r="AE154" s="2"/>
      <c r="AF154" s="2"/>
      <c r="AG154" s="2"/>
      <c r="AH154" s="2"/>
      <c r="AI154" s="2"/>
      <c r="AJ154" s="2"/>
      <c r="AK154" s="2"/>
      <c r="AL154" s="2"/>
      <c r="AM154" s="2"/>
    </row>
    <row r="155" spans="1:39" ht="12" customHeight="1" x14ac:dyDescent="0.2">
      <c r="A155" s="2"/>
      <c r="B155" s="2"/>
      <c r="C155" s="2"/>
      <c r="D155" s="2"/>
      <c r="E155" s="2"/>
      <c r="F155" s="2"/>
      <c r="G155" s="2"/>
      <c r="H155" s="2"/>
      <c r="I155" s="2"/>
      <c r="J155" s="2"/>
      <c r="K155" s="2"/>
      <c r="L155" s="54"/>
      <c r="M155" s="2"/>
      <c r="N155" s="2"/>
      <c r="O155" s="2"/>
      <c r="P155" s="2"/>
      <c r="Q155" s="2"/>
      <c r="R155" s="2"/>
      <c r="S155" s="2"/>
      <c r="T155" s="2"/>
      <c r="U155" s="2"/>
      <c r="V155" s="2"/>
      <c r="W155" s="2"/>
      <c r="X155" s="2"/>
      <c r="Y155" s="2"/>
      <c r="Z155" s="5"/>
      <c r="AA155" s="5"/>
      <c r="AB155" s="5"/>
      <c r="AC155" s="2"/>
      <c r="AD155" s="2"/>
      <c r="AE155" s="2"/>
      <c r="AF155" s="2"/>
      <c r="AG155" s="2"/>
      <c r="AH155" s="2"/>
      <c r="AI155" s="2"/>
      <c r="AJ155" s="2"/>
      <c r="AK155" s="2"/>
      <c r="AL155" s="2"/>
      <c r="AM155" s="2"/>
    </row>
    <row r="156" spans="1:39" ht="12" customHeight="1" x14ac:dyDescent="0.2">
      <c r="A156" s="2"/>
      <c r="B156" s="2"/>
      <c r="C156" s="2"/>
      <c r="D156" s="2"/>
      <c r="E156" s="2"/>
      <c r="F156" s="2"/>
      <c r="G156" s="2"/>
      <c r="H156" s="2"/>
      <c r="I156" s="2"/>
      <c r="J156" s="2"/>
      <c r="K156" s="2"/>
      <c r="L156" s="54"/>
      <c r="M156" s="2"/>
      <c r="N156" s="2"/>
      <c r="O156" s="2"/>
      <c r="P156" s="2"/>
      <c r="Q156" s="2"/>
      <c r="R156" s="2"/>
      <c r="S156" s="2"/>
      <c r="T156" s="2"/>
      <c r="U156" s="2"/>
      <c r="V156" s="2"/>
      <c r="W156" s="2"/>
      <c r="X156" s="2"/>
      <c r="Y156" s="2"/>
      <c r="Z156" s="5"/>
      <c r="AA156" s="5"/>
      <c r="AB156" s="5"/>
      <c r="AC156" s="2"/>
      <c r="AD156" s="2"/>
      <c r="AE156" s="2"/>
      <c r="AF156" s="2"/>
      <c r="AG156" s="2"/>
      <c r="AH156" s="2"/>
      <c r="AI156" s="2"/>
      <c r="AJ156" s="2"/>
      <c r="AK156" s="2"/>
      <c r="AL156" s="2"/>
      <c r="AM156" s="2"/>
    </row>
    <row r="157" spans="1:39" ht="12" customHeight="1" x14ac:dyDescent="0.2">
      <c r="A157" s="2"/>
      <c r="B157" s="2"/>
      <c r="C157" s="2"/>
      <c r="D157" s="2"/>
      <c r="E157" s="2"/>
      <c r="F157" s="2"/>
      <c r="G157" s="2"/>
      <c r="H157" s="2"/>
      <c r="I157" s="2"/>
      <c r="J157" s="2"/>
      <c r="K157" s="2"/>
      <c r="L157" s="54"/>
      <c r="M157" s="2"/>
      <c r="N157" s="2"/>
      <c r="O157" s="2"/>
      <c r="P157" s="2"/>
      <c r="Q157" s="2"/>
      <c r="R157" s="2"/>
      <c r="S157" s="2"/>
      <c r="T157" s="2"/>
      <c r="U157" s="2"/>
      <c r="V157" s="2"/>
      <c r="W157" s="2"/>
      <c r="X157" s="2"/>
      <c r="Y157" s="2"/>
      <c r="Z157" s="5"/>
      <c r="AA157" s="5"/>
      <c r="AB157" s="5"/>
      <c r="AC157" s="2"/>
      <c r="AD157" s="2"/>
      <c r="AE157" s="2"/>
      <c r="AF157" s="2"/>
      <c r="AG157" s="2"/>
      <c r="AH157" s="2"/>
      <c r="AI157" s="2"/>
      <c r="AJ157" s="2"/>
      <c r="AK157" s="2"/>
      <c r="AL157" s="2"/>
      <c r="AM157" s="2"/>
    </row>
    <row r="158" spans="1:39" ht="12" customHeight="1" x14ac:dyDescent="0.2">
      <c r="A158" s="2"/>
      <c r="B158" s="2"/>
      <c r="C158" s="2"/>
      <c r="D158" s="2"/>
      <c r="E158" s="2"/>
      <c r="F158" s="2"/>
      <c r="G158" s="2"/>
      <c r="H158" s="2"/>
      <c r="I158" s="2"/>
      <c r="J158" s="2"/>
      <c r="K158" s="2"/>
      <c r="L158" s="54"/>
      <c r="M158" s="2"/>
      <c r="N158" s="2"/>
      <c r="O158" s="2"/>
      <c r="P158" s="2"/>
      <c r="Q158" s="2"/>
      <c r="R158" s="2"/>
      <c r="S158" s="2"/>
      <c r="T158" s="2"/>
      <c r="U158" s="2"/>
      <c r="V158" s="2"/>
      <c r="W158" s="2"/>
      <c r="X158" s="2"/>
      <c r="Y158" s="2"/>
      <c r="Z158" s="5"/>
      <c r="AA158" s="5"/>
      <c r="AB158" s="5"/>
      <c r="AC158" s="2"/>
      <c r="AD158" s="2"/>
      <c r="AE158" s="2"/>
      <c r="AF158" s="2"/>
      <c r="AG158" s="2"/>
      <c r="AH158" s="2"/>
      <c r="AI158" s="2"/>
      <c r="AJ158" s="2"/>
      <c r="AK158" s="2"/>
      <c r="AL158" s="2"/>
      <c r="AM158" s="2"/>
    </row>
    <row r="159" spans="1:39" ht="12" customHeight="1" x14ac:dyDescent="0.2">
      <c r="A159" s="2"/>
      <c r="B159" s="2"/>
      <c r="C159" s="2"/>
      <c r="D159" s="2"/>
      <c r="E159" s="2"/>
      <c r="F159" s="2"/>
      <c r="G159" s="2"/>
      <c r="H159" s="2"/>
      <c r="I159" s="2"/>
      <c r="J159" s="2"/>
      <c r="K159" s="2"/>
      <c r="L159" s="54"/>
      <c r="M159" s="2"/>
      <c r="N159" s="2"/>
      <c r="O159" s="2"/>
      <c r="P159" s="2"/>
      <c r="Q159" s="2"/>
      <c r="R159" s="2"/>
      <c r="S159" s="2"/>
      <c r="T159" s="2"/>
      <c r="U159" s="2"/>
      <c r="V159" s="2"/>
      <c r="W159" s="2"/>
      <c r="X159" s="2"/>
      <c r="Y159" s="2"/>
      <c r="Z159" s="5"/>
      <c r="AA159" s="5"/>
      <c r="AB159" s="5"/>
      <c r="AC159" s="2"/>
      <c r="AD159" s="2"/>
      <c r="AE159" s="2"/>
      <c r="AF159" s="2"/>
      <c r="AG159" s="2"/>
      <c r="AH159" s="2"/>
      <c r="AI159" s="2"/>
      <c r="AJ159" s="2"/>
      <c r="AK159" s="2"/>
      <c r="AL159" s="2"/>
      <c r="AM159" s="2"/>
    </row>
    <row r="160" spans="1:39" ht="12" customHeight="1" x14ac:dyDescent="0.2">
      <c r="A160" s="2"/>
      <c r="B160" s="2"/>
      <c r="C160" s="2"/>
      <c r="D160" s="2"/>
      <c r="E160" s="2"/>
      <c r="F160" s="2"/>
      <c r="G160" s="2"/>
      <c r="H160" s="2"/>
      <c r="I160" s="2"/>
      <c r="J160" s="2"/>
      <c r="K160" s="2"/>
      <c r="L160" s="54"/>
      <c r="M160" s="2"/>
      <c r="N160" s="2"/>
      <c r="O160" s="2"/>
      <c r="P160" s="2"/>
      <c r="Q160" s="2"/>
      <c r="R160" s="2"/>
      <c r="S160" s="2"/>
      <c r="T160" s="2"/>
      <c r="U160" s="2"/>
      <c r="V160" s="2"/>
      <c r="W160" s="2"/>
      <c r="X160" s="2"/>
      <c r="Y160" s="2"/>
      <c r="Z160" s="5"/>
      <c r="AA160" s="5"/>
      <c r="AB160" s="5"/>
      <c r="AC160" s="2"/>
      <c r="AD160" s="2"/>
      <c r="AE160" s="2"/>
      <c r="AF160" s="2"/>
      <c r="AG160" s="2"/>
      <c r="AH160" s="2"/>
      <c r="AI160" s="2"/>
      <c r="AJ160" s="2"/>
      <c r="AK160" s="2"/>
      <c r="AL160" s="2"/>
      <c r="AM160" s="2"/>
    </row>
    <row r="161" spans="1:39" ht="12" customHeight="1" x14ac:dyDescent="0.2">
      <c r="A161" s="2"/>
      <c r="B161" s="2"/>
      <c r="C161" s="2"/>
      <c r="D161" s="2"/>
      <c r="E161" s="2"/>
      <c r="F161" s="2"/>
      <c r="G161" s="2"/>
      <c r="H161" s="2"/>
      <c r="I161" s="2"/>
      <c r="J161" s="2"/>
      <c r="K161" s="2"/>
      <c r="L161" s="54"/>
      <c r="M161" s="2"/>
      <c r="N161" s="2"/>
      <c r="O161" s="2"/>
      <c r="P161" s="2"/>
      <c r="Q161" s="2"/>
      <c r="R161" s="2"/>
      <c r="S161" s="2"/>
      <c r="T161" s="2"/>
      <c r="U161" s="2"/>
      <c r="V161" s="2"/>
      <c r="W161" s="2"/>
      <c r="X161" s="2"/>
      <c r="Y161" s="2"/>
      <c r="Z161" s="5"/>
      <c r="AA161" s="5"/>
      <c r="AB161" s="5"/>
      <c r="AC161" s="2"/>
      <c r="AD161" s="2"/>
      <c r="AE161" s="2"/>
      <c r="AF161" s="2"/>
      <c r="AG161" s="2"/>
      <c r="AH161" s="2"/>
      <c r="AI161" s="2"/>
      <c r="AJ161" s="2"/>
      <c r="AK161" s="2"/>
      <c r="AL161" s="2"/>
      <c r="AM161" s="2"/>
    </row>
    <row r="162" spans="1:39" ht="12" customHeight="1" x14ac:dyDescent="0.2">
      <c r="A162" s="2"/>
      <c r="B162" s="2"/>
      <c r="C162" s="2"/>
      <c r="D162" s="2"/>
      <c r="E162" s="2"/>
      <c r="F162" s="2"/>
      <c r="G162" s="2"/>
      <c r="H162" s="2"/>
      <c r="I162" s="2"/>
      <c r="J162" s="2"/>
      <c r="K162" s="2"/>
      <c r="L162" s="54"/>
      <c r="M162" s="2"/>
      <c r="N162" s="2"/>
      <c r="O162" s="2"/>
      <c r="P162" s="2"/>
      <c r="Q162" s="2"/>
      <c r="R162" s="2"/>
      <c r="S162" s="2"/>
      <c r="T162" s="2"/>
      <c r="U162" s="2"/>
      <c r="V162" s="2"/>
      <c r="W162" s="2"/>
      <c r="X162" s="2"/>
      <c r="Y162" s="2"/>
      <c r="Z162" s="5"/>
      <c r="AA162" s="5"/>
      <c r="AB162" s="5"/>
      <c r="AC162" s="2"/>
      <c r="AD162" s="2"/>
      <c r="AE162" s="2"/>
      <c r="AF162" s="2"/>
      <c r="AG162" s="2"/>
      <c r="AH162" s="2"/>
      <c r="AI162" s="2"/>
      <c r="AJ162" s="2"/>
      <c r="AK162" s="2"/>
      <c r="AL162" s="2"/>
      <c r="AM162" s="2"/>
    </row>
    <row r="163" spans="1:39" ht="12" customHeight="1" x14ac:dyDescent="0.2">
      <c r="A163" s="2"/>
      <c r="B163" s="2"/>
      <c r="C163" s="2"/>
      <c r="D163" s="2"/>
      <c r="E163" s="2"/>
      <c r="F163" s="2"/>
      <c r="G163" s="2"/>
      <c r="H163" s="2"/>
      <c r="I163" s="2"/>
      <c r="J163" s="2"/>
      <c r="K163" s="2"/>
      <c r="L163" s="54"/>
      <c r="M163" s="2"/>
      <c r="N163" s="2"/>
      <c r="O163" s="2"/>
      <c r="P163" s="2"/>
      <c r="Q163" s="2"/>
      <c r="R163" s="2"/>
      <c r="S163" s="2"/>
      <c r="T163" s="2"/>
      <c r="U163" s="2"/>
      <c r="V163" s="2"/>
      <c r="W163" s="2"/>
      <c r="X163" s="2"/>
      <c r="Y163" s="2"/>
      <c r="Z163" s="5"/>
      <c r="AA163" s="5"/>
      <c r="AB163" s="5"/>
      <c r="AC163" s="2"/>
      <c r="AD163" s="2"/>
      <c r="AE163" s="2"/>
      <c r="AF163" s="2"/>
      <c r="AG163" s="2"/>
      <c r="AH163" s="2"/>
      <c r="AI163" s="2"/>
      <c r="AJ163" s="2"/>
      <c r="AK163" s="2"/>
      <c r="AL163" s="2"/>
      <c r="AM163" s="2"/>
    </row>
    <row r="164" spans="1:39" ht="12" customHeight="1" x14ac:dyDescent="0.2">
      <c r="A164" s="2"/>
      <c r="B164" s="2"/>
      <c r="C164" s="2"/>
      <c r="D164" s="2"/>
      <c r="E164" s="2"/>
      <c r="F164" s="2"/>
      <c r="G164" s="2"/>
      <c r="H164" s="2"/>
      <c r="I164" s="2"/>
      <c r="J164" s="2"/>
      <c r="K164" s="2"/>
      <c r="L164" s="54"/>
      <c r="M164" s="2"/>
      <c r="N164" s="2"/>
      <c r="O164" s="2"/>
      <c r="P164" s="2"/>
      <c r="Q164" s="2"/>
      <c r="R164" s="2"/>
      <c r="S164" s="2"/>
      <c r="T164" s="2"/>
      <c r="U164" s="2"/>
      <c r="V164" s="2"/>
      <c r="W164" s="2"/>
      <c r="X164" s="2"/>
      <c r="Y164" s="2"/>
      <c r="Z164" s="5"/>
      <c r="AA164" s="5"/>
      <c r="AB164" s="5"/>
      <c r="AC164" s="2"/>
      <c r="AD164" s="2"/>
      <c r="AE164" s="2"/>
      <c r="AF164" s="2"/>
      <c r="AG164" s="2"/>
      <c r="AH164" s="2"/>
      <c r="AI164" s="2"/>
      <c r="AJ164" s="2"/>
      <c r="AK164" s="2"/>
      <c r="AL164" s="2"/>
      <c r="AM164" s="2"/>
    </row>
    <row r="165" spans="1:39" ht="12" customHeight="1" x14ac:dyDescent="0.2">
      <c r="A165" s="2"/>
      <c r="B165" s="2"/>
      <c r="C165" s="2"/>
      <c r="D165" s="2"/>
      <c r="E165" s="2"/>
      <c r="F165" s="2"/>
      <c r="G165" s="2"/>
      <c r="H165" s="2"/>
      <c r="I165" s="2"/>
      <c r="J165" s="2"/>
      <c r="K165" s="2"/>
      <c r="L165" s="54"/>
      <c r="M165" s="2"/>
      <c r="N165" s="2"/>
      <c r="O165" s="2"/>
      <c r="P165" s="2"/>
      <c r="Q165" s="2"/>
      <c r="R165" s="2"/>
      <c r="S165" s="2"/>
      <c r="T165" s="2"/>
      <c r="U165" s="2"/>
      <c r="V165" s="2"/>
      <c r="W165" s="2"/>
      <c r="X165" s="2"/>
      <c r="Y165" s="2"/>
      <c r="Z165" s="5"/>
      <c r="AA165" s="5"/>
      <c r="AB165" s="5"/>
      <c r="AC165" s="2"/>
      <c r="AD165" s="2"/>
      <c r="AE165" s="2"/>
      <c r="AF165" s="2"/>
      <c r="AG165" s="2"/>
      <c r="AH165" s="2"/>
      <c r="AI165" s="2"/>
      <c r="AJ165" s="2"/>
      <c r="AK165" s="2"/>
      <c r="AL165" s="2"/>
      <c r="AM165" s="2"/>
    </row>
    <row r="166" spans="1:39" ht="12" customHeight="1" x14ac:dyDescent="0.2">
      <c r="A166" s="2"/>
      <c r="B166" s="2"/>
      <c r="C166" s="2"/>
      <c r="D166" s="2"/>
      <c r="E166" s="2"/>
      <c r="F166" s="2"/>
      <c r="G166" s="2"/>
      <c r="H166" s="2"/>
      <c r="I166" s="2"/>
      <c r="J166" s="2"/>
      <c r="K166" s="2"/>
      <c r="L166" s="54"/>
      <c r="M166" s="2"/>
      <c r="N166" s="2"/>
      <c r="O166" s="2"/>
      <c r="P166" s="2"/>
      <c r="Q166" s="2"/>
      <c r="R166" s="2"/>
      <c r="S166" s="2"/>
      <c r="T166" s="2"/>
      <c r="U166" s="2"/>
      <c r="V166" s="2"/>
      <c r="W166" s="2"/>
      <c r="X166" s="2"/>
      <c r="Y166" s="2"/>
      <c r="Z166" s="5"/>
      <c r="AA166" s="5"/>
      <c r="AB166" s="5"/>
      <c r="AC166" s="2"/>
      <c r="AD166" s="2"/>
      <c r="AE166" s="2"/>
      <c r="AF166" s="2"/>
      <c r="AG166" s="2"/>
      <c r="AH166" s="2"/>
      <c r="AI166" s="2"/>
      <c r="AJ166" s="2"/>
      <c r="AK166" s="2"/>
      <c r="AL166" s="2"/>
      <c r="AM166" s="2"/>
    </row>
    <row r="167" spans="1:39" ht="12" customHeight="1" x14ac:dyDescent="0.2">
      <c r="A167" s="2"/>
      <c r="B167" s="2"/>
      <c r="C167" s="2"/>
      <c r="D167" s="2"/>
      <c r="E167" s="2"/>
      <c r="F167" s="2"/>
      <c r="G167" s="2"/>
      <c r="H167" s="2"/>
      <c r="I167" s="2"/>
      <c r="J167" s="2"/>
      <c r="K167" s="2"/>
      <c r="L167" s="54"/>
      <c r="M167" s="2"/>
      <c r="N167" s="2"/>
      <c r="O167" s="2"/>
      <c r="P167" s="2"/>
      <c r="Q167" s="2"/>
      <c r="R167" s="2"/>
      <c r="S167" s="2"/>
      <c r="T167" s="2"/>
      <c r="U167" s="2"/>
      <c r="V167" s="2"/>
      <c r="W167" s="2"/>
      <c r="X167" s="2"/>
      <c r="Y167" s="2"/>
      <c r="Z167" s="5"/>
      <c r="AA167" s="5"/>
      <c r="AB167" s="5"/>
      <c r="AC167" s="2"/>
      <c r="AD167" s="2"/>
      <c r="AE167" s="2"/>
      <c r="AF167" s="2"/>
      <c r="AG167" s="2"/>
      <c r="AH167" s="2"/>
      <c r="AI167" s="2"/>
      <c r="AJ167" s="2"/>
      <c r="AK167" s="2"/>
      <c r="AL167" s="2"/>
      <c r="AM167" s="2"/>
    </row>
    <row r="168" spans="1:39" ht="12" customHeight="1" x14ac:dyDescent="0.2">
      <c r="A168" s="2"/>
      <c r="B168" s="2"/>
      <c r="C168" s="2"/>
      <c r="D168" s="2"/>
      <c r="E168" s="2"/>
      <c r="F168" s="2"/>
      <c r="G168" s="2"/>
      <c r="H168" s="2"/>
      <c r="I168" s="2"/>
      <c r="J168" s="2"/>
      <c r="K168" s="2"/>
      <c r="L168" s="54"/>
      <c r="M168" s="2"/>
      <c r="N168" s="2"/>
      <c r="O168" s="2"/>
      <c r="P168" s="2"/>
      <c r="Q168" s="2"/>
      <c r="R168" s="2"/>
      <c r="S168" s="2"/>
      <c r="T168" s="2"/>
      <c r="U168" s="2"/>
      <c r="V168" s="2"/>
      <c r="W168" s="2"/>
      <c r="X168" s="2"/>
      <c r="Y168" s="2"/>
      <c r="Z168" s="5"/>
      <c r="AA168" s="5"/>
      <c r="AB168" s="5"/>
      <c r="AC168" s="2"/>
      <c r="AD168" s="2"/>
      <c r="AE168" s="2"/>
      <c r="AF168" s="2"/>
      <c r="AG168" s="2"/>
      <c r="AH168" s="2"/>
      <c r="AI168" s="2"/>
      <c r="AJ168" s="2"/>
      <c r="AK168" s="2"/>
      <c r="AL168" s="2"/>
      <c r="AM168" s="2"/>
    </row>
    <row r="169" spans="1:39" ht="12" customHeight="1" x14ac:dyDescent="0.2">
      <c r="A169" s="2"/>
      <c r="B169" s="2"/>
      <c r="C169" s="2"/>
      <c r="D169" s="2"/>
      <c r="E169" s="2"/>
      <c r="F169" s="2"/>
      <c r="G169" s="2"/>
      <c r="H169" s="2"/>
      <c r="I169" s="2"/>
      <c r="J169" s="2"/>
      <c r="K169" s="2"/>
      <c r="L169" s="54"/>
      <c r="M169" s="2"/>
      <c r="N169" s="2"/>
      <c r="O169" s="2"/>
      <c r="P169" s="2"/>
      <c r="Q169" s="2"/>
      <c r="R169" s="2"/>
      <c r="S169" s="2"/>
      <c r="T169" s="2"/>
      <c r="U169" s="2"/>
      <c r="V169" s="2"/>
      <c r="W169" s="2"/>
      <c r="X169" s="2"/>
      <c r="Y169" s="2"/>
      <c r="Z169" s="5"/>
      <c r="AA169" s="5"/>
      <c r="AB169" s="5"/>
      <c r="AC169" s="2"/>
      <c r="AD169" s="2"/>
      <c r="AE169" s="2"/>
      <c r="AF169" s="2"/>
      <c r="AG169" s="2"/>
      <c r="AH169" s="2"/>
      <c r="AI169" s="2"/>
      <c r="AJ169" s="2"/>
      <c r="AK169" s="2"/>
      <c r="AL169" s="2"/>
      <c r="AM169" s="2"/>
    </row>
    <row r="170" spans="1:39" ht="12" customHeight="1" x14ac:dyDescent="0.2">
      <c r="A170" s="2"/>
      <c r="B170" s="2"/>
      <c r="C170" s="2"/>
      <c r="D170" s="2"/>
      <c r="E170" s="2"/>
      <c r="F170" s="2"/>
      <c r="G170" s="2"/>
      <c r="H170" s="2"/>
      <c r="I170" s="2"/>
      <c r="J170" s="2"/>
      <c r="K170" s="2"/>
      <c r="L170" s="54"/>
      <c r="M170" s="2"/>
      <c r="N170" s="2"/>
      <c r="O170" s="2"/>
      <c r="P170" s="2"/>
      <c r="Q170" s="2"/>
      <c r="R170" s="2"/>
      <c r="S170" s="2"/>
      <c r="T170" s="2"/>
      <c r="U170" s="2"/>
      <c r="V170" s="2"/>
      <c r="W170" s="2"/>
      <c r="X170" s="2"/>
      <c r="Y170" s="2"/>
      <c r="Z170" s="5"/>
      <c r="AA170" s="5"/>
      <c r="AB170" s="5"/>
      <c r="AC170" s="2"/>
      <c r="AD170" s="2"/>
      <c r="AE170" s="2"/>
      <c r="AF170" s="2"/>
      <c r="AG170" s="2"/>
      <c r="AH170" s="2"/>
      <c r="AI170" s="2"/>
      <c r="AJ170" s="2"/>
      <c r="AK170" s="2"/>
      <c r="AL170" s="2"/>
      <c r="AM170" s="2"/>
    </row>
    <row r="171" spans="1:39" ht="12" customHeight="1" x14ac:dyDescent="0.2">
      <c r="A171" s="2"/>
      <c r="B171" s="2"/>
      <c r="C171" s="2"/>
      <c r="D171" s="2"/>
      <c r="E171" s="2"/>
      <c r="F171" s="2"/>
      <c r="G171" s="2"/>
      <c r="H171" s="2"/>
      <c r="I171" s="2"/>
      <c r="J171" s="2"/>
      <c r="K171" s="2"/>
      <c r="L171" s="54"/>
      <c r="M171" s="2"/>
      <c r="N171" s="2"/>
      <c r="O171" s="2"/>
      <c r="P171" s="2"/>
      <c r="Q171" s="2"/>
      <c r="R171" s="2"/>
      <c r="S171" s="2"/>
      <c r="T171" s="2"/>
      <c r="U171" s="2"/>
      <c r="V171" s="2"/>
      <c r="W171" s="2"/>
      <c r="X171" s="2"/>
      <c r="Y171" s="2"/>
      <c r="Z171" s="5"/>
      <c r="AA171" s="5"/>
      <c r="AB171" s="5"/>
      <c r="AC171" s="2"/>
      <c r="AD171" s="2"/>
      <c r="AE171" s="2"/>
      <c r="AF171" s="2"/>
      <c r="AG171" s="2"/>
      <c r="AH171" s="2"/>
      <c r="AI171" s="2"/>
      <c r="AJ171" s="2"/>
      <c r="AK171" s="2"/>
      <c r="AL171" s="2"/>
      <c r="AM171" s="2"/>
    </row>
    <row r="172" spans="1:39" ht="12" customHeight="1" x14ac:dyDescent="0.2">
      <c r="A172" s="2"/>
      <c r="B172" s="2"/>
      <c r="C172" s="2"/>
      <c r="D172" s="2"/>
      <c r="E172" s="2"/>
      <c r="F172" s="2"/>
      <c r="G172" s="2"/>
      <c r="H172" s="2"/>
      <c r="I172" s="2"/>
      <c r="J172" s="2"/>
      <c r="K172" s="2"/>
      <c r="L172" s="54"/>
      <c r="M172" s="2"/>
      <c r="N172" s="2"/>
      <c r="O172" s="2"/>
      <c r="P172" s="2"/>
      <c r="Q172" s="2"/>
      <c r="R172" s="2"/>
      <c r="S172" s="2"/>
      <c r="T172" s="2"/>
      <c r="U172" s="2"/>
      <c r="V172" s="2"/>
      <c r="W172" s="2"/>
      <c r="X172" s="2"/>
      <c r="Y172" s="2"/>
      <c r="Z172" s="5"/>
      <c r="AA172" s="5"/>
      <c r="AB172" s="5"/>
      <c r="AC172" s="2"/>
      <c r="AD172" s="2"/>
      <c r="AE172" s="2"/>
      <c r="AF172" s="2"/>
      <c r="AG172" s="2"/>
      <c r="AH172" s="2"/>
      <c r="AI172" s="2"/>
      <c r="AJ172" s="2"/>
      <c r="AK172" s="2"/>
      <c r="AL172" s="2"/>
      <c r="AM172" s="2"/>
    </row>
    <row r="173" spans="1:39" ht="12" customHeight="1" x14ac:dyDescent="0.2">
      <c r="A173" s="2"/>
      <c r="B173" s="2"/>
      <c r="C173" s="2"/>
      <c r="D173" s="2"/>
      <c r="E173" s="2"/>
      <c r="F173" s="2"/>
      <c r="G173" s="2"/>
      <c r="H173" s="2"/>
      <c r="I173" s="2"/>
      <c r="J173" s="2"/>
      <c r="K173" s="2"/>
      <c r="L173" s="54"/>
      <c r="M173" s="2"/>
      <c r="N173" s="2"/>
      <c r="O173" s="2"/>
      <c r="P173" s="2"/>
      <c r="Q173" s="2"/>
      <c r="R173" s="2"/>
      <c r="S173" s="2"/>
      <c r="T173" s="2"/>
      <c r="U173" s="2"/>
      <c r="V173" s="2"/>
      <c r="W173" s="2"/>
      <c r="X173" s="2"/>
      <c r="Y173" s="2"/>
      <c r="Z173" s="5"/>
      <c r="AA173" s="5"/>
      <c r="AB173" s="5"/>
      <c r="AC173" s="2"/>
      <c r="AD173" s="2"/>
      <c r="AE173" s="2"/>
      <c r="AF173" s="2"/>
      <c r="AG173" s="2"/>
      <c r="AH173" s="2"/>
      <c r="AI173" s="2"/>
      <c r="AJ173" s="2"/>
      <c r="AK173" s="2"/>
      <c r="AL173" s="2"/>
      <c r="AM173" s="2"/>
    </row>
    <row r="174" spans="1:39" ht="12" customHeight="1" x14ac:dyDescent="0.2">
      <c r="A174" s="2"/>
      <c r="B174" s="2"/>
      <c r="C174" s="2"/>
      <c r="D174" s="2"/>
      <c r="E174" s="2"/>
      <c r="F174" s="2"/>
      <c r="G174" s="2"/>
      <c r="H174" s="2"/>
      <c r="I174" s="2"/>
      <c r="J174" s="2"/>
      <c r="K174" s="2"/>
      <c r="L174" s="54"/>
      <c r="M174" s="2"/>
      <c r="N174" s="2"/>
      <c r="O174" s="2"/>
      <c r="P174" s="2"/>
      <c r="Q174" s="2"/>
      <c r="R174" s="2"/>
      <c r="S174" s="2"/>
      <c r="T174" s="2"/>
      <c r="U174" s="2"/>
      <c r="V174" s="2"/>
      <c r="W174" s="2"/>
      <c r="X174" s="2"/>
      <c r="Y174" s="2"/>
      <c r="Z174" s="5"/>
      <c r="AA174" s="5"/>
      <c r="AB174" s="5"/>
      <c r="AC174" s="2"/>
      <c r="AD174" s="2"/>
      <c r="AE174" s="2"/>
      <c r="AF174" s="2"/>
      <c r="AG174" s="2"/>
      <c r="AH174" s="2"/>
      <c r="AI174" s="2"/>
      <c r="AJ174" s="2"/>
      <c r="AK174" s="2"/>
      <c r="AL174" s="2"/>
      <c r="AM174" s="2"/>
    </row>
    <row r="175" spans="1:39" ht="12" customHeight="1" x14ac:dyDescent="0.2">
      <c r="A175" s="2"/>
      <c r="B175" s="2"/>
      <c r="C175" s="2"/>
      <c r="D175" s="2"/>
      <c r="E175" s="2"/>
      <c r="F175" s="2"/>
      <c r="G175" s="2"/>
      <c r="H175" s="2"/>
      <c r="I175" s="2"/>
      <c r="J175" s="2"/>
      <c r="K175" s="2"/>
      <c r="L175" s="54"/>
      <c r="M175" s="2"/>
      <c r="N175" s="2"/>
      <c r="O175" s="2"/>
      <c r="P175" s="2"/>
      <c r="Q175" s="2"/>
      <c r="R175" s="2"/>
      <c r="S175" s="2"/>
      <c r="T175" s="2"/>
      <c r="U175" s="2"/>
      <c r="V175" s="2"/>
      <c r="W175" s="2"/>
      <c r="X175" s="2"/>
      <c r="Y175" s="2"/>
      <c r="Z175" s="5"/>
      <c r="AA175" s="5"/>
      <c r="AB175" s="5"/>
      <c r="AC175" s="2"/>
      <c r="AD175" s="2"/>
      <c r="AE175" s="2"/>
      <c r="AF175" s="2"/>
      <c r="AG175" s="2"/>
      <c r="AH175" s="2"/>
      <c r="AI175" s="2"/>
      <c r="AJ175" s="2"/>
      <c r="AK175" s="2"/>
      <c r="AL175" s="2"/>
      <c r="AM175" s="2"/>
    </row>
    <row r="176" spans="1:39" ht="12" customHeight="1" x14ac:dyDescent="0.2">
      <c r="A176" s="2"/>
      <c r="B176" s="2"/>
      <c r="C176" s="2"/>
      <c r="D176" s="2"/>
      <c r="E176" s="2"/>
      <c r="F176" s="2"/>
      <c r="G176" s="2"/>
      <c r="H176" s="2"/>
      <c r="I176" s="2"/>
      <c r="J176" s="2"/>
      <c r="K176" s="2"/>
      <c r="L176" s="54"/>
      <c r="M176" s="2"/>
      <c r="N176" s="2"/>
      <c r="O176" s="2"/>
      <c r="P176" s="2"/>
      <c r="Q176" s="2"/>
      <c r="R176" s="2"/>
      <c r="S176" s="2"/>
      <c r="T176" s="2"/>
      <c r="U176" s="2"/>
      <c r="V176" s="2"/>
      <c r="W176" s="2"/>
      <c r="X176" s="2"/>
      <c r="Y176" s="2"/>
      <c r="Z176" s="5"/>
      <c r="AA176" s="5"/>
      <c r="AB176" s="5"/>
      <c r="AC176" s="2"/>
      <c r="AD176" s="2"/>
      <c r="AE176" s="2"/>
      <c r="AF176" s="2"/>
      <c r="AG176" s="2"/>
      <c r="AH176" s="2"/>
      <c r="AI176" s="2"/>
      <c r="AJ176" s="2"/>
      <c r="AK176" s="2"/>
      <c r="AL176" s="2"/>
      <c r="AM176" s="2"/>
    </row>
    <row r="177" spans="1:39" ht="12" customHeight="1" x14ac:dyDescent="0.2">
      <c r="A177" s="2"/>
      <c r="B177" s="2"/>
      <c r="C177" s="2"/>
      <c r="D177" s="2"/>
      <c r="E177" s="2"/>
      <c r="F177" s="2"/>
      <c r="G177" s="2"/>
      <c r="H177" s="2"/>
      <c r="I177" s="2"/>
      <c r="J177" s="2"/>
      <c r="K177" s="2"/>
      <c r="L177" s="54"/>
      <c r="M177" s="2"/>
      <c r="N177" s="2"/>
      <c r="O177" s="2"/>
      <c r="P177" s="2"/>
      <c r="Q177" s="2"/>
      <c r="R177" s="2"/>
      <c r="S177" s="2"/>
      <c r="T177" s="2"/>
      <c r="U177" s="2"/>
      <c r="V177" s="2"/>
      <c r="W177" s="2"/>
      <c r="X177" s="2"/>
      <c r="Y177" s="2"/>
      <c r="Z177" s="5"/>
      <c r="AA177" s="5"/>
      <c r="AB177" s="5"/>
      <c r="AC177" s="2"/>
      <c r="AD177" s="2"/>
      <c r="AE177" s="2"/>
      <c r="AF177" s="2"/>
      <c r="AG177" s="2"/>
      <c r="AH177" s="2"/>
      <c r="AI177" s="2"/>
      <c r="AJ177" s="2"/>
      <c r="AK177" s="2"/>
      <c r="AL177" s="2"/>
      <c r="AM177" s="2"/>
    </row>
    <row r="178" spans="1:39" ht="12" customHeight="1" x14ac:dyDescent="0.2">
      <c r="A178" s="2"/>
      <c r="B178" s="2"/>
      <c r="C178" s="2"/>
      <c r="D178" s="2"/>
      <c r="E178" s="2"/>
      <c r="F178" s="2"/>
      <c r="G178" s="2"/>
      <c r="H178" s="2"/>
      <c r="I178" s="2"/>
      <c r="J178" s="2"/>
      <c r="K178" s="2"/>
      <c r="L178" s="54"/>
      <c r="M178" s="2"/>
      <c r="N178" s="2"/>
      <c r="O178" s="2"/>
      <c r="P178" s="2"/>
      <c r="Q178" s="2"/>
      <c r="R178" s="2"/>
      <c r="S178" s="2"/>
      <c r="T178" s="2"/>
      <c r="U178" s="2"/>
      <c r="V178" s="2"/>
      <c r="W178" s="2"/>
      <c r="X178" s="2"/>
      <c r="Y178" s="2"/>
      <c r="Z178" s="5"/>
      <c r="AA178" s="5"/>
      <c r="AB178" s="5"/>
      <c r="AC178" s="2"/>
      <c r="AD178" s="2"/>
      <c r="AE178" s="2"/>
      <c r="AF178" s="2"/>
      <c r="AG178" s="2"/>
      <c r="AH178" s="2"/>
      <c r="AI178" s="2"/>
      <c r="AJ178" s="2"/>
      <c r="AK178" s="2"/>
      <c r="AL178" s="2"/>
      <c r="AM178" s="2"/>
    </row>
    <row r="179" spans="1:39" ht="12" customHeight="1" x14ac:dyDescent="0.2">
      <c r="A179" s="2"/>
      <c r="B179" s="2"/>
      <c r="C179" s="2"/>
      <c r="D179" s="2"/>
      <c r="E179" s="2"/>
      <c r="F179" s="2"/>
      <c r="G179" s="2"/>
      <c r="H179" s="2"/>
      <c r="I179" s="2"/>
      <c r="J179" s="2"/>
      <c r="K179" s="2"/>
      <c r="L179" s="54"/>
      <c r="M179" s="2"/>
      <c r="N179" s="2"/>
      <c r="O179" s="2"/>
      <c r="P179" s="2"/>
      <c r="Q179" s="2"/>
      <c r="R179" s="2"/>
      <c r="S179" s="2"/>
      <c r="T179" s="2"/>
      <c r="U179" s="2"/>
      <c r="V179" s="2"/>
      <c r="W179" s="2"/>
      <c r="X179" s="2"/>
      <c r="Y179" s="2"/>
      <c r="Z179" s="5"/>
      <c r="AA179" s="5"/>
      <c r="AB179" s="5"/>
      <c r="AC179" s="2"/>
      <c r="AD179" s="2"/>
      <c r="AE179" s="2"/>
      <c r="AF179" s="2"/>
      <c r="AG179" s="2"/>
      <c r="AH179" s="2"/>
      <c r="AI179" s="2"/>
      <c r="AJ179" s="2"/>
      <c r="AK179" s="2"/>
      <c r="AL179" s="2"/>
      <c r="AM179" s="2"/>
    </row>
    <row r="180" spans="1:39" ht="12" customHeight="1" x14ac:dyDescent="0.2">
      <c r="A180" s="2"/>
      <c r="B180" s="2"/>
      <c r="C180" s="2"/>
      <c r="D180" s="2"/>
      <c r="E180" s="2"/>
      <c r="F180" s="2"/>
      <c r="G180" s="2"/>
      <c r="H180" s="2"/>
      <c r="I180" s="2"/>
      <c r="J180" s="2"/>
      <c r="K180" s="2"/>
      <c r="L180" s="54"/>
      <c r="M180" s="2"/>
      <c r="N180" s="2"/>
      <c r="O180" s="2"/>
      <c r="P180" s="2"/>
      <c r="Q180" s="2"/>
      <c r="R180" s="2"/>
      <c r="S180" s="2"/>
      <c r="T180" s="2"/>
      <c r="U180" s="2"/>
      <c r="V180" s="2"/>
      <c r="W180" s="2"/>
      <c r="X180" s="2"/>
      <c r="Y180" s="2"/>
      <c r="Z180" s="5"/>
      <c r="AA180" s="5"/>
      <c r="AB180" s="5"/>
      <c r="AC180" s="2"/>
      <c r="AD180" s="2"/>
      <c r="AE180" s="2"/>
      <c r="AF180" s="2"/>
      <c r="AG180" s="2"/>
      <c r="AH180" s="2"/>
      <c r="AI180" s="2"/>
      <c r="AJ180" s="2"/>
      <c r="AK180" s="2"/>
      <c r="AL180" s="2"/>
      <c r="AM180" s="2"/>
    </row>
    <row r="181" spans="1:39" ht="12" customHeight="1" x14ac:dyDescent="0.2">
      <c r="A181" s="2"/>
      <c r="B181" s="2"/>
      <c r="C181" s="2"/>
      <c r="D181" s="2"/>
      <c r="E181" s="2"/>
      <c r="F181" s="2"/>
      <c r="G181" s="2"/>
      <c r="H181" s="2"/>
      <c r="I181" s="2"/>
      <c r="J181" s="2"/>
      <c r="K181" s="2"/>
      <c r="L181" s="54"/>
      <c r="M181" s="2"/>
      <c r="N181" s="2"/>
      <c r="O181" s="2"/>
      <c r="P181" s="2"/>
      <c r="Q181" s="2"/>
      <c r="R181" s="2"/>
      <c r="S181" s="2"/>
      <c r="T181" s="2"/>
      <c r="U181" s="2"/>
      <c r="V181" s="2"/>
      <c r="W181" s="2"/>
      <c r="X181" s="2"/>
      <c r="Y181" s="2"/>
      <c r="Z181" s="5"/>
      <c r="AA181" s="5"/>
      <c r="AB181" s="5"/>
      <c r="AC181" s="2"/>
      <c r="AD181" s="2"/>
      <c r="AE181" s="2"/>
      <c r="AF181" s="2"/>
      <c r="AG181" s="2"/>
      <c r="AH181" s="2"/>
      <c r="AI181" s="2"/>
      <c r="AJ181" s="2"/>
      <c r="AK181" s="2"/>
      <c r="AL181" s="2"/>
      <c r="AM181" s="2"/>
    </row>
    <row r="182" spans="1:39" ht="12" customHeight="1" x14ac:dyDescent="0.2">
      <c r="A182" s="2"/>
      <c r="B182" s="2"/>
      <c r="C182" s="2"/>
      <c r="D182" s="2"/>
      <c r="E182" s="2"/>
      <c r="F182" s="2"/>
      <c r="G182" s="2"/>
      <c r="H182" s="2"/>
      <c r="I182" s="2"/>
      <c r="J182" s="2"/>
      <c r="K182" s="2"/>
      <c r="L182" s="54"/>
      <c r="M182" s="2"/>
      <c r="N182" s="2"/>
      <c r="O182" s="2"/>
      <c r="P182" s="2"/>
      <c r="Q182" s="2"/>
      <c r="R182" s="2"/>
      <c r="S182" s="2"/>
      <c r="T182" s="2"/>
      <c r="U182" s="2"/>
      <c r="V182" s="2"/>
      <c r="W182" s="2"/>
      <c r="X182" s="2"/>
      <c r="Y182" s="2"/>
      <c r="Z182" s="5"/>
      <c r="AA182" s="5"/>
      <c r="AB182" s="5"/>
      <c r="AC182" s="2"/>
      <c r="AD182" s="2"/>
      <c r="AE182" s="2"/>
      <c r="AF182" s="2"/>
      <c r="AG182" s="2"/>
      <c r="AH182" s="2"/>
      <c r="AI182" s="2"/>
      <c r="AJ182" s="2"/>
      <c r="AK182" s="2"/>
      <c r="AL182" s="2"/>
      <c r="AM182" s="2"/>
    </row>
    <row r="183" spans="1:39" ht="12" customHeight="1" x14ac:dyDescent="0.2">
      <c r="A183" s="2"/>
      <c r="B183" s="2"/>
      <c r="C183" s="2"/>
      <c r="D183" s="2"/>
      <c r="E183" s="2"/>
      <c r="F183" s="2"/>
      <c r="G183" s="2"/>
      <c r="H183" s="2"/>
      <c r="I183" s="2"/>
      <c r="J183" s="2"/>
      <c r="K183" s="2"/>
      <c r="L183" s="54"/>
      <c r="M183" s="2"/>
      <c r="N183" s="2"/>
      <c r="O183" s="2"/>
      <c r="P183" s="2"/>
      <c r="Q183" s="2"/>
      <c r="R183" s="2"/>
      <c r="S183" s="2"/>
      <c r="T183" s="2"/>
      <c r="U183" s="2"/>
      <c r="V183" s="2"/>
      <c r="W183" s="2"/>
      <c r="X183" s="2"/>
      <c r="Y183" s="2"/>
      <c r="Z183" s="5"/>
      <c r="AA183" s="5"/>
      <c r="AB183" s="5"/>
      <c r="AC183" s="2"/>
      <c r="AD183" s="2"/>
      <c r="AE183" s="2"/>
      <c r="AF183" s="2"/>
      <c r="AG183" s="2"/>
      <c r="AH183" s="2"/>
      <c r="AI183" s="2"/>
      <c r="AJ183" s="2"/>
      <c r="AK183" s="2"/>
      <c r="AL183" s="2"/>
      <c r="AM183" s="2"/>
    </row>
    <row r="184" spans="1:39" ht="12" customHeight="1" x14ac:dyDescent="0.2">
      <c r="A184" s="2"/>
      <c r="B184" s="2"/>
      <c r="C184" s="2"/>
      <c r="D184" s="2"/>
      <c r="E184" s="2"/>
      <c r="F184" s="2"/>
      <c r="G184" s="2"/>
      <c r="H184" s="2"/>
      <c r="I184" s="2"/>
      <c r="J184" s="2"/>
      <c r="K184" s="2"/>
      <c r="L184" s="54"/>
      <c r="M184" s="2"/>
      <c r="N184" s="2"/>
      <c r="O184" s="2"/>
      <c r="P184" s="2"/>
      <c r="Q184" s="2"/>
      <c r="R184" s="2"/>
      <c r="S184" s="2"/>
      <c r="T184" s="2"/>
      <c r="U184" s="2"/>
      <c r="V184" s="2"/>
      <c r="W184" s="2"/>
      <c r="X184" s="2"/>
      <c r="Y184" s="2"/>
      <c r="Z184" s="5"/>
      <c r="AA184" s="5"/>
      <c r="AB184" s="5"/>
      <c r="AC184" s="2"/>
      <c r="AD184" s="2"/>
      <c r="AE184" s="2"/>
      <c r="AF184" s="2"/>
      <c r="AG184" s="2"/>
      <c r="AH184" s="2"/>
      <c r="AI184" s="2"/>
      <c r="AJ184" s="2"/>
      <c r="AK184" s="2"/>
      <c r="AL184" s="2"/>
      <c r="AM184" s="2"/>
    </row>
    <row r="185" spans="1:39" ht="12" customHeight="1" x14ac:dyDescent="0.2">
      <c r="A185" s="2"/>
      <c r="B185" s="2"/>
      <c r="C185" s="2"/>
      <c r="D185" s="2"/>
      <c r="E185" s="2"/>
      <c r="F185" s="2"/>
      <c r="G185" s="2"/>
      <c r="H185" s="2"/>
      <c r="I185" s="2"/>
      <c r="J185" s="2"/>
      <c r="K185" s="2"/>
      <c r="L185" s="54"/>
      <c r="M185" s="2"/>
      <c r="N185" s="2"/>
      <c r="O185" s="2"/>
      <c r="P185" s="2"/>
      <c r="Q185" s="2"/>
      <c r="R185" s="2"/>
      <c r="S185" s="2"/>
      <c r="T185" s="2"/>
      <c r="U185" s="2"/>
      <c r="V185" s="2"/>
      <c r="W185" s="2"/>
      <c r="X185" s="2"/>
      <c r="Y185" s="2"/>
      <c r="Z185" s="5"/>
      <c r="AA185" s="5"/>
      <c r="AB185" s="5"/>
      <c r="AC185" s="2"/>
      <c r="AD185" s="2"/>
      <c r="AE185" s="2"/>
      <c r="AF185" s="2"/>
      <c r="AG185" s="2"/>
      <c r="AH185" s="2"/>
      <c r="AI185" s="2"/>
      <c r="AJ185" s="2"/>
      <c r="AK185" s="2"/>
      <c r="AL185" s="2"/>
      <c r="AM185" s="2"/>
    </row>
    <row r="186" spans="1:39" ht="12" customHeight="1" x14ac:dyDescent="0.2">
      <c r="A186" s="2"/>
      <c r="B186" s="2"/>
      <c r="C186" s="2"/>
      <c r="D186" s="2"/>
      <c r="E186" s="2"/>
      <c r="F186" s="2"/>
      <c r="G186" s="2"/>
      <c r="H186" s="2"/>
      <c r="I186" s="2"/>
      <c r="J186" s="2"/>
      <c r="K186" s="2"/>
      <c r="L186" s="54"/>
      <c r="M186" s="2"/>
      <c r="N186" s="2"/>
      <c r="O186" s="2"/>
      <c r="P186" s="2"/>
      <c r="Q186" s="2"/>
      <c r="R186" s="2"/>
      <c r="S186" s="2"/>
      <c r="T186" s="2"/>
      <c r="U186" s="2"/>
      <c r="V186" s="2"/>
      <c r="W186" s="2"/>
      <c r="X186" s="2"/>
      <c r="Y186" s="2"/>
      <c r="Z186" s="5"/>
      <c r="AA186" s="5"/>
      <c r="AB186" s="5"/>
      <c r="AC186" s="2"/>
      <c r="AD186" s="2"/>
      <c r="AE186" s="2"/>
      <c r="AF186" s="2"/>
      <c r="AG186" s="2"/>
      <c r="AH186" s="2"/>
      <c r="AI186" s="2"/>
      <c r="AJ186" s="2"/>
      <c r="AK186" s="2"/>
      <c r="AL186" s="2"/>
      <c r="AM186" s="2"/>
    </row>
    <row r="187" spans="1:39" ht="12" customHeight="1" x14ac:dyDescent="0.2">
      <c r="A187" s="2"/>
      <c r="B187" s="2"/>
      <c r="C187" s="2"/>
      <c r="D187" s="2"/>
      <c r="E187" s="2"/>
      <c r="F187" s="2"/>
      <c r="G187" s="2"/>
      <c r="H187" s="2"/>
      <c r="I187" s="2"/>
      <c r="J187" s="2"/>
      <c r="K187" s="2"/>
      <c r="L187" s="54"/>
      <c r="M187" s="2"/>
      <c r="N187" s="2"/>
      <c r="O187" s="2"/>
      <c r="P187" s="2"/>
      <c r="Q187" s="2"/>
      <c r="R187" s="2"/>
      <c r="S187" s="2"/>
      <c r="T187" s="2"/>
      <c r="U187" s="2"/>
      <c r="V187" s="2"/>
      <c r="W187" s="2"/>
      <c r="X187" s="2"/>
      <c r="Y187" s="2"/>
      <c r="Z187" s="5"/>
      <c r="AA187" s="5"/>
      <c r="AB187" s="5"/>
      <c r="AC187" s="2"/>
      <c r="AD187" s="2"/>
      <c r="AE187" s="2"/>
      <c r="AF187" s="2"/>
      <c r="AG187" s="2"/>
      <c r="AH187" s="2"/>
      <c r="AI187" s="2"/>
      <c r="AJ187" s="2"/>
      <c r="AK187" s="2"/>
      <c r="AL187" s="2"/>
      <c r="AM187" s="2"/>
    </row>
    <row r="188" spans="1:39" ht="12" customHeight="1" x14ac:dyDescent="0.2">
      <c r="A188" s="2"/>
      <c r="B188" s="2"/>
      <c r="C188" s="2"/>
      <c r="D188" s="2"/>
      <c r="E188" s="2"/>
      <c r="F188" s="2"/>
      <c r="G188" s="2"/>
      <c r="H188" s="2"/>
      <c r="I188" s="2"/>
      <c r="J188" s="2"/>
      <c r="K188" s="2"/>
      <c r="L188" s="54"/>
      <c r="M188" s="2"/>
      <c r="N188" s="2"/>
      <c r="O188" s="2"/>
      <c r="P188" s="2"/>
      <c r="Q188" s="2"/>
      <c r="R188" s="2"/>
      <c r="S188" s="2"/>
      <c r="T188" s="2"/>
      <c r="U188" s="2"/>
      <c r="V188" s="2"/>
      <c r="W188" s="2"/>
      <c r="X188" s="2"/>
      <c r="Y188" s="2"/>
      <c r="Z188" s="5"/>
      <c r="AA188" s="5"/>
      <c r="AB188" s="5"/>
      <c r="AC188" s="2"/>
      <c r="AD188" s="2"/>
      <c r="AE188" s="2"/>
      <c r="AF188" s="2"/>
      <c r="AG188" s="2"/>
      <c r="AH188" s="2"/>
      <c r="AI188" s="2"/>
      <c r="AJ188" s="2"/>
      <c r="AK188" s="2"/>
      <c r="AL188" s="2"/>
      <c r="AM188" s="2"/>
    </row>
    <row r="189" spans="1:39" ht="12" customHeight="1" x14ac:dyDescent="0.2">
      <c r="A189" s="2"/>
      <c r="B189" s="2"/>
      <c r="C189" s="2"/>
      <c r="D189" s="2"/>
      <c r="E189" s="2"/>
      <c r="F189" s="2"/>
      <c r="G189" s="2"/>
      <c r="H189" s="2"/>
      <c r="I189" s="2"/>
      <c r="J189" s="2"/>
      <c r="K189" s="2"/>
      <c r="L189" s="54"/>
      <c r="M189" s="2"/>
      <c r="N189" s="2"/>
      <c r="O189" s="2"/>
      <c r="P189" s="2"/>
      <c r="Q189" s="2"/>
      <c r="R189" s="2"/>
      <c r="S189" s="2"/>
      <c r="T189" s="2"/>
      <c r="U189" s="2"/>
      <c r="V189" s="2"/>
      <c r="W189" s="2"/>
      <c r="X189" s="2"/>
      <c r="Y189" s="2"/>
      <c r="Z189" s="5"/>
      <c r="AA189" s="5"/>
      <c r="AB189" s="5"/>
      <c r="AC189" s="2"/>
      <c r="AD189" s="2"/>
      <c r="AE189" s="2"/>
      <c r="AF189" s="2"/>
      <c r="AG189" s="2"/>
      <c r="AH189" s="2"/>
      <c r="AI189" s="2"/>
      <c r="AJ189" s="2"/>
      <c r="AK189" s="2"/>
      <c r="AL189" s="2"/>
      <c r="AM189" s="2"/>
    </row>
    <row r="190" spans="1:39" ht="12" customHeight="1" x14ac:dyDescent="0.2">
      <c r="A190" s="2"/>
      <c r="B190" s="2"/>
      <c r="C190" s="2"/>
      <c r="D190" s="2"/>
      <c r="E190" s="2"/>
      <c r="F190" s="2"/>
      <c r="G190" s="2"/>
      <c r="H190" s="2"/>
      <c r="I190" s="2"/>
      <c r="J190" s="2"/>
      <c r="K190" s="2"/>
      <c r="L190" s="54"/>
      <c r="M190" s="2"/>
      <c r="N190" s="2"/>
      <c r="O190" s="2"/>
      <c r="P190" s="2"/>
      <c r="Q190" s="2"/>
      <c r="R190" s="2"/>
      <c r="S190" s="2"/>
      <c r="T190" s="2"/>
      <c r="U190" s="2"/>
      <c r="V190" s="2"/>
      <c r="W190" s="2"/>
      <c r="X190" s="2"/>
      <c r="Y190" s="2"/>
      <c r="Z190" s="5"/>
      <c r="AA190" s="5"/>
      <c r="AB190" s="5"/>
      <c r="AC190" s="2"/>
      <c r="AD190" s="2"/>
      <c r="AE190" s="2"/>
      <c r="AF190" s="2"/>
      <c r="AG190" s="2"/>
      <c r="AH190" s="2"/>
      <c r="AI190" s="2"/>
      <c r="AJ190" s="2"/>
      <c r="AK190" s="2"/>
      <c r="AL190" s="2"/>
      <c r="AM190" s="2"/>
    </row>
    <row r="191" spans="1:39" ht="12" customHeight="1" x14ac:dyDescent="0.2">
      <c r="A191" s="2"/>
      <c r="B191" s="2"/>
      <c r="C191" s="2"/>
      <c r="D191" s="2"/>
      <c r="E191" s="2"/>
      <c r="F191" s="2"/>
      <c r="G191" s="2"/>
      <c r="H191" s="2"/>
      <c r="I191" s="2"/>
      <c r="J191" s="2"/>
      <c r="K191" s="2"/>
      <c r="L191" s="54"/>
      <c r="M191" s="2"/>
      <c r="N191" s="2"/>
      <c r="O191" s="2"/>
      <c r="P191" s="2"/>
      <c r="Q191" s="2"/>
      <c r="R191" s="2"/>
      <c r="S191" s="2"/>
      <c r="T191" s="2"/>
      <c r="U191" s="2"/>
      <c r="V191" s="2"/>
      <c r="W191" s="2"/>
      <c r="X191" s="2"/>
      <c r="Y191" s="2"/>
      <c r="Z191" s="5"/>
      <c r="AA191" s="5"/>
      <c r="AB191" s="5"/>
      <c r="AC191" s="2"/>
      <c r="AD191" s="2"/>
      <c r="AE191" s="2"/>
      <c r="AF191" s="2"/>
      <c r="AG191" s="2"/>
      <c r="AH191" s="2"/>
      <c r="AI191" s="2"/>
      <c r="AJ191" s="2"/>
      <c r="AK191" s="2"/>
      <c r="AL191" s="2"/>
      <c r="AM191" s="2"/>
    </row>
    <row r="192" spans="1:39" ht="12" customHeight="1" x14ac:dyDescent="0.2">
      <c r="A192" s="2"/>
      <c r="B192" s="2"/>
      <c r="C192" s="2"/>
      <c r="D192" s="2"/>
      <c r="E192" s="2"/>
      <c r="F192" s="2"/>
      <c r="G192" s="2"/>
      <c r="H192" s="2"/>
      <c r="I192" s="2"/>
      <c r="J192" s="2"/>
      <c r="K192" s="2"/>
      <c r="L192" s="54"/>
      <c r="M192" s="2"/>
      <c r="N192" s="2"/>
      <c r="O192" s="2"/>
      <c r="P192" s="2"/>
      <c r="Q192" s="2"/>
      <c r="R192" s="2"/>
      <c r="S192" s="2"/>
      <c r="T192" s="2"/>
      <c r="U192" s="2"/>
      <c r="V192" s="2"/>
      <c r="W192" s="2"/>
      <c r="X192" s="2"/>
      <c r="Y192" s="2"/>
      <c r="Z192" s="5"/>
      <c r="AA192" s="5"/>
      <c r="AB192" s="5"/>
      <c r="AC192" s="2"/>
      <c r="AD192" s="2"/>
      <c r="AE192" s="2"/>
      <c r="AF192" s="2"/>
      <c r="AG192" s="2"/>
      <c r="AH192" s="2"/>
      <c r="AI192" s="2"/>
      <c r="AJ192" s="2"/>
      <c r="AK192" s="2"/>
      <c r="AL192" s="2"/>
      <c r="AM192" s="2"/>
    </row>
    <row r="193" spans="1:39" ht="12" customHeight="1" x14ac:dyDescent="0.2">
      <c r="A193" s="2"/>
      <c r="B193" s="2"/>
      <c r="C193" s="2"/>
      <c r="D193" s="2"/>
      <c r="E193" s="2"/>
      <c r="F193" s="2"/>
      <c r="G193" s="2"/>
      <c r="H193" s="2"/>
      <c r="I193" s="2"/>
      <c r="J193" s="2"/>
      <c r="K193" s="2"/>
      <c r="L193" s="54"/>
      <c r="M193" s="2"/>
      <c r="N193" s="2"/>
      <c r="O193" s="2"/>
      <c r="P193" s="2"/>
      <c r="Q193" s="2"/>
      <c r="R193" s="2"/>
      <c r="S193" s="2"/>
      <c r="T193" s="2"/>
      <c r="U193" s="2"/>
      <c r="V193" s="2"/>
      <c r="W193" s="2"/>
      <c r="X193" s="2"/>
      <c r="Y193" s="2"/>
      <c r="Z193" s="5"/>
      <c r="AA193" s="5"/>
      <c r="AB193" s="5"/>
      <c r="AC193" s="2"/>
      <c r="AD193" s="2"/>
      <c r="AE193" s="2"/>
      <c r="AF193" s="2"/>
      <c r="AG193" s="2"/>
      <c r="AH193" s="2"/>
      <c r="AI193" s="2"/>
      <c r="AJ193" s="2"/>
      <c r="AK193" s="2"/>
      <c r="AL193" s="2"/>
      <c r="AM193" s="2"/>
    </row>
    <row r="194" spans="1:39" ht="12" customHeight="1" x14ac:dyDescent="0.2">
      <c r="A194" s="2"/>
      <c r="B194" s="2"/>
      <c r="C194" s="2"/>
      <c r="D194" s="2"/>
      <c r="E194" s="2"/>
      <c r="F194" s="2"/>
      <c r="G194" s="2"/>
      <c r="H194" s="2"/>
      <c r="I194" s="2"/>
      <c r="J194" s="2"/>
      <c r="K194" s="2"/>
      <c r="L194" s="54"/>
      <c r="M194" s="2"/>
      <c r="N194" s="2"/>
      <c r="O194" s="2"/>
      <c r="P194" s="2"/>
      <c r="Q194" s="2"/>
      <c r="R194" s="2"/>
      <c r="S194" s="2"/>
      <c r="T194" s="2"/>
      <c r="U194" s="2"/>
      <c r="V194" s="2"/>
      <c r="W194" s="2"/>
      <c r="X194" s="2"/>
      <c r="Y194" s="2"/>
      <c r="Z194" s="5"/>
      <c r="AA194" s="5"/>
      <c r="AB194" s="5"/>
      <c r="AC194" s="2"/>
      <c r="AD194" s="2"/>
      <c r="AE194" s="2"/>
      <c r="AF194" s="2"/>
      <c r="AG194" s="2"/>
      <c r="AH194" s="2"/>
      <c r="AI194" s="2"/>
      <c r="AJ194" s="2"/>
      <c r="AK194" s="2"/>
      <c r="AL194" s="2"/>
      <c r="AM194" s="2"/>
    </row>
    <row r="195" spans="1:39" ht="12" customHeight="1" x14ac:dyDescent="0.2">
      <c r="A195" s="2"/>
      <c r="B195" s="2"/>
      <c r="C195" s="2"/>
      <c r="D195" s="2"/>
      <c r="E195" s="2"/>
      <c r="F195" s="2"/>
      <c r="G195" s="2"/>
      <c r="H195" s="2"/>
      <c r="I195" s="2"/>
      <c r="J195" s="2"/>
      <c r="K195" s="2"/>
      <c r="L195" s="54"/>
      <c r="M195" s="2"/>
      <c r="N195" s="2"/>
      <c r="O195" s="2"/>
      <c r="P195" s="2"/>
      <c r="Q195" s="2"/>
      <c r="R195" s="2"/>
      <c r="S195" s="2"/>
      <c r="T195" s="2"/>
      <c r="U195" s="2"/>
      <c r="V195" s="2"/>
      <c r="W195" s="2"/>
      <c r="X195" s="2"/>
      <c r="Y195" s="2"/>
      <c r="Z195" s="5"/>
      <c r="AA195" s="5"/>
      <c r="AB195" s="5"/>
      <c r="AC195" s="2"/>
      <c r="AD195" s="2"/>
      <c r="AE195" s="2"/>
      <c r="AF195" s="2"/>
      <c r="AG195" s="2"/>
      <c r="AH195" s="2"/>
      <c r="AI195" s="2"/>
      <c r="AJ195" s="2"/>
      <c r="AK195" s="2"/>
      <c r="AL195" s="2"/>
      <c r="AM195" s="2"/>
    </row>
    <row r="196" spans="1:39" ht="12" customHeight="1" x14ac:dyDescent="0.2">
      <c r="A196" s="2"/>
      <c r="B196" s="2"/>
      <c r="C196" s="2"/>
      <c r="D196" s="2"/>
      <c r="E196" s="2"/>
      <c r="F196" s="2"/>
      <c r="G196" s="2"/>
      <c r="H196" s="2"/>
      <c r="I196" s="2"/>
      <c r="J196" s="2"/>
      <c r="K196" s="2"/>
      <c r="L196" s="54"/>
      <c r="M196" s="2"/>
      <c r="N196" s="2"/>
      <c r="O196" s="2"/>
      <c r="P196" s="2"/>
      <c r="Q196" s="2"/>
      <c r="R196" s="2"/>
      <c r="S196" s="2"/>
      <c r="T196" s="2"/>
      <c r="U196" s="2"/>
      <c r="V196" s="2"/>
      <c r="W196" s="2"/>
      <c r="X196" s="2"/>
      <c r="Y196" s="2"/>
      <c r="Z196" s="5"/>
      <c r="AA196" s="5"/>
      <c r="AB196" s="5"/>
      <c r="AC196" s="2"/>
      <c r="AD196" s="2"/>
      <c r="AE196" s="2"/>
      <c r="AF196" s="2"/>
      <c r="AG196" s="2"/>
      <c r="AH196" s="2"/>
      <c r="AI196" s="2"/>
      <c r="AJ196" s="2"/>
      <c r="AK196" s="2"/>
      <c r="AL196" s="2"/>
      <c r="AM196" s="2"/>
    </row>
    <row r="197" spans="1:39" ht="12" customHeight="1" x14ac:dyDescent="0.2">
      <c r="A197" s="2"/>
      <c r="B197" s="2"/>
      <c r="C197" s="2"/>
      <c r="D197" s="2"/>
      <c r="E197" s="2"/>
      <c r="F197" s="2"/>
      <c r="G197" s="2"/>
      <c r="H197" s="2"/>
      <c r="I197" s="2"/>
      <c r="J197" s="2"/>
      <c r="K197" s="2"/>
      <c r="L197" s="54"/>
      <c r="M197" s="2"/>
      <c r="N197" s="2"/>
      <c r="O197" s="2"/>
      <c r="P197" s="2"/>
      <c r="Q197" s="2"/>
      <c r="R197" s="2"/>
      <c r="S197" s="2"/>
      <c r="T197" s="2"/>
      <c r="U197" s="2"/>
      <c r="V197" s="2"/>
      <c r="W197" s="2"/>
      <c r="X197" s="2"/>
      <c r="Y197" s="2"/>
      <c r="Z197" s="5"/>
      <c r="AA197" s="5"/>
      <c r="AB197" s="5"/>
      <c r="AC197" s="2"/>
      <c r="AD197" s="2"/>
      <c r="AE197" s="2"/>
      <c r="AF197" s="2"/>
      <c r="AG197" s="2"/>
      <c r="AH197" s="2"/>
      <c r="AI197" s="2"/>
      <c r="AJ197" s="2"/>
      <c r="AK197" s="2"/>
      <c r="AL197" s="2"/>
      <c r="AM197" s="2"/>
    </row>
    <row r="198" spans="1:39" ht="12" customHeight="1" x14ac:dyDescent="0.2">
      <c r="A198" s="2"/>
      <c r="B198" s="2"/>
      <c r="C198" s="2"/>
      <c r="D198" s="2"/>
      <c r="E198" s="2"/>
      <c r="F198" s="2"/>
      <c r="G198" s="2"/>
      <c r="H198" s="2"/>
      <c r="I198" s="2"/>
      <c r="J198" s="2"/>
      <c r="K198" s="2"/>
      <c r="L198" s="54"/>
      <c r="M198" s="2"/>
      <c r="N198" s="2"/>
      <c r="O198" s="2"/>
      <c r="P198" s="2"/>
      <c r="Q198" s="2"/>
      <c r="R198" s="2"/>
      <c r="S198" s="2"/>
      <c r="T198" s="2"/>
      <c r="U198" s="2"/>
      <c r="V198" s="2"/>
      <c r="W198" s="2"/>
      <c r="X198" s="2"/>
      <c r="Y198" s="2"/>
      <c r="Z198" s="5"/>
      <c r="AA198" s="5"/>
      <c r="AB198" s="5"/>
      <c r="AC198" s="2"/>
      <c r="AD198" s="2"/>
      <c r="AE198" s="2"/>
      <c r="AF198" s="2"/>
      <c r="AG198" s="2"/>
      <c r="AH198" s="2"/>
      <c r="AI198" s="2"/>
      <c r="AJ198" s="2"/>
      <c r="AK198" s="2"/>
      <c r="AL198" s="2"/>
      <c r="AM198" s="2"/>
    </row>
    <row r="199" spans="1:39" ht="12" customHeight="1" x14ac:dyDescent="0.2">
      <c r="A199" s="2"/>
      <c r="B199" s="2"/>
      <c r="C199" s="2"/>
      <c r="D199" s="2"/>
      <c r="E199" s="2"/>
      <c r="F199" s="2"/>
      <c r="G199" s="2"/>
      <c r="H199" s="2"/>
      <c r="I199" s="2"/>
      <c r="J199" s="2"/>
      <c r="K199" s="2"/>
      <c r="L199" s="54"/>
      <c r="M199" s="2"/>
      <c r="N199" s="2"/>
      <c r="O199" s="2"/>
      <c r="P199" s="2"/>
      <c r="Q199" s="2"/>
      <c r="R199" s="2"/>
      <c r="S199" s="2"/>
      <c r="T199" s="2"/>
      <c r="U199" s="2"/>
      <c r="V199" s="2"/>
      <c r="W199" s="2"/>
      <c r="X199" s="2"/>
      <c r="Y199" s="2"/>
      <c r="Z199" s="5"/>
      <c r="AA199" s="5"/>
      <c r="AB199" s="5"/>
      <c r="AC199" s="2"/>
      <c r="AD199" s="2"/>
      <c r="AE199" s="2"/>
      <c r="AF199" s="2"/>
      <c r="AG199" s="2"/>
      <c r="AH199" s="2"/>
      <c r="AI199" s="2"/>
      <c r="AJ199" s="2"/>
      <c r="AK199" s="2"/>
      <c r="AL199" s="2"/>
      <c r="AM199" s="2"/>
    </row>
    <row r="200" spans="1:39" ht="12" customHeight="1" x14ac:dyDescent="0.2">
      <c r="A200" s="2"/>
      <c r="B200" s="2"/>
      <c r="C200" s="2"/>
      <c r="D200" s="2"/>
      <c r="E200" s="2"/>
      <c r="F200" s="2"/>
      <c r="G200" s="2"/>
      <c r="H200" s="2"/>
      <c r="I200" s="2"/>
      <c r="J200" s="2"/>
      <c r="K200" s="2"/>
      <c r="L200" s="54"/>
      <c r="M200" s="2"/>
      <c r="N200" s="2"/>
      <c r="O200" s="2"/>
      <c r="P200" s="2"/>
      <c r="Q200" s="2"/>
      <c r="R200" s="2"/>
      <c r="S200" s="2"/>
      <c r="T200" s="2"/>
      <c r="U200" s="2"/>
      <c r="V200" s="2"/>
      <c r="W200" s="2"/>
      <c r="X200" s="2"/>
      <c r="Y200" s="2"/>
      <c r="Z200" s="5"/>
      <c r="AA200" s="5"/>
      <c r="AB200" s="5"/>
      <c r="AC200" s="2"/>
      <c r="AD200" s="2"/>
      <c r="AE200" s="2"/>
      <c r="AF200" s="2"/>
      <c r="AG200" s="2"/>
      <c r="AH200" s="2"/>
      <c r="AI200" s="2"/>
      <c r="AJ200" s="2"/>
      <c r="AK200" s="2"/>
      <c r="AL200" s="2"/>
      <c r="AM200" s="2"/>
    </row>
    <row r="201" spans="1:39" ht="12" customHeight="1" x14ac:dyDescent="0.2">
      <c r="A201" s="2"/>
      <c r="B201" s="2"/>
      <c r="C201" s="2"/>
      <c r="D201" s="2"/>
      <c r="E201" s="2"/>
      <c r="F201" s="2"/>
      <c r="G201" s="2"/>
      <c r="H201" s="2"/>
      <c r="I201" s="2"/>
      <c r="J201" s="2"/>
      <c r="K201" s="2"/>
      <c r="L201" s="54"/>
      <c r="M201" s="2"/>
      <c r="N201" s="2"/>
      <c r="O201" s="2"/>
      <c r="P201" s="2"/>
      <c r="Q201" s="2"/>
      <c r="R201" s="2"/>
      <c r="S201" s="2"/>
      <c r="T201" s="2"/>
      <c r="U201" s="2"/>
      <c r="V201" s="2"/>
      <c r="W201" s="2"/>
      <c r="X201" s="2"/>
      <c r="Y201" s="2"/>
      <c r="Z201" s="5"/>
      <c r="AA201" s="5"/>
      <c r="AB201" s="5"/>
      <c r="AC201" s="2"/>
      <c r="AD201" s="2"/>
      <c r="AE201" s="2"/>
      <c r="AF201" s="2"/>
      <c r="AG201" s="2"/>
      <c r="AH201" s="2"/>
      <c r="AI201" s="2"/>
      <c r="AJ201" s="2"/>
      <c r="AK201" s="2"/>
      <c r="AL201" s="2"/>
      <c r="AM201" s="2"/>
    </row>
    <row r="202" spans="1:39" ht="12" customHeight="1" x14ac:dyDescent="0.2">
      <c r="A202" s="2"/>
      <c r="B202" s="2"/>
      <c r="C202" s="2"/>
      <c r="D202" s="2"/>
      <c r="E202" s="2"/>
      <c r="F202" s="2"/>
      <c r="G202" s="2"/>
      <c r="H202" s="2"/>
      <c r="I202" s="2"/>
      <c r="J202" s="2"/>
      <c r="K202" s="2"/>
      <c r="L202" s="54"/>
      <c r="M202" s="2"/>
      <c r="N202" s="2"/>
      <c r="O202" s="2"/>
      <c r="P202" s="2"/>
      <c r="Q202" s="2"/>
      <c r="R202" s="2"/>
      <c r="S202" s="2"/>
      <c r="T202" s="2"/>
      <c r="U202" s="2"/>
      <c r="V202" s="2"/>
      <c r="W202" s="2"/>
      <c r="X202" s="2"/>
      <c r="Y202" s="2"/>
      <c r="Z202" s="5"/>
      <c r="AA202" s="5"/>
      <c r="AB202" s="5"/>
      <c r="AC202" s="2"/>
      <c r="AD202" s="2"/>
      <c r="AE202" s="2"/>
      <c r="AF202" s="2"/>
      <c r="AG202" s="2"/>
      <c r="AH202" s="2"/>
      <c r="AI202" s="2"/>
      <c r="AJ202" s="2"/>
      <c r="AK202" s="2"/>
      <c r="AL202" s="2"/>
      <c r="AM202" s="2"/>
    </row>
    <row r="203" spans="1:39" ht="12" customHeight="1" x14ac:dyDescent="0.2">
      <c r="A203" s="2"/>
      <c r="B203" s="2"/>
      <c r="C203" s="2"/>
      <c r="D203" s="2"/>
      <c r="E203" s="2"/>
      <c r="F203" s="2"/>
      <c r="G203" s="2"/>
      <c r="H203" s="2"/>
      <c r="I203" s="2"/>
      <c r="J203" s="2"/>
      <c r="K203" s="2"/>
      <c r="L203" s="54"/>
      <c r="M203" s="2"/>
      <c r="N203" s="2"/>
      <c r="O203" s="2"/>
      <c r="P203" s="2"/>
      <c r="Q203" s="2"/>
      <c r="R203" s="2"/>
      <c r="S203" s="2"/>
      <c r="T203" s="2"/>
      <c r="U203" s="2"/>
      <c r="V203" s="2"/>
      <c r="W203" s="2"/>
      <c r="X203" s="2"/>
      <c r="Y203" s="2"/>
      <c r="Z203" s="5"/>
      <c r="AA203" s="5"/>
      <c r="AB203" s="5"/>
      <c r="AC203" s="2"/>
      <c r="AD203" s="2"/>
      <c r="AE203" s="2"/>
      <c r="AF203" s="2"/>
      <c r="AG203" s="2"/>
      <c r="AH203" s="2"/>
      <c r="AI203" s="2"/>
      <c r="AJ203" s="2"/>
      <c r="AK203" s="2"/>
      <c r="AL203" s="2"/>
      <c r="AM203" s="2"/>
    </row>
    <row r="204" spans="1:39" ht="12" customHeight="1" x14ac:dyDescent="0.2">
      <c r="A204" s="2"/>
      <c r="B204" s="2"/>
      <c r="C204" s="2"/>
      <c r="D204" s="2"/>
      <c r="E204" s="2"/>
      <c r="F204" s="2"/>
      <c r="G204" s="2"/>
      <c r="H204" s="2"/>
      <c r="I204" s="2"/>
      <c r="J204" s="2"/>
      <c r="K204" s="2"/>
      <c r="L204" s="54"/>
      <c r="M204" s="2"/>
      <c r="N204" s="2"/>
      <c r="O204" s="2"/>
      <c r="P204" s="2"/>
      <c r="Q204" s="2"/>
      <c r="R204" s="2"/>
      <c r="S204" s="2"/>
      <c r="T204" s="2"/>
      <c r="U204" s="2"/>
      <c r="V204" s="2"/>
      <c r="W204" s="2"/>
      <c r="X204" s="2"/>
      <c r="Y204" s="2"/>
      <c r="Z204" s="5"/>
      <c r="AA204" s="5"/>
      <c r="AB204" s="5"/>
      <c r="AC204" s="2"/>
      <c r="AD204" s="2"/>
      <c r="AE204" s="2"/>
      <c r="AF204" s="2"/>
      <c r="AG204" s="2"/>
      <c r="AH204" s="2"/>
      <c r="AI204" s="2"/>
      <c r="AJ204" s="2"/>
      <c r="AK204" s="2"/>
      <c r="AL204" s="2"/>
      <c r="AM204" s="2"/>
    </row>
    <row r="205" spans="1:39" ht="12" customHeight="1" x14ac:dyDescent="0.2">
      <c r="A205" s="2"/>
      <c r="B205" s="2"/>
      <c r="C205" s="2"/>
      <c r="D205" s="2"/>
      <c r="E205" s="2"/>
      <c r="F205" s="2"/>
      <c r="G205" s="2"/>
      <c r="H205" s="2"/>
      <c r="I205" s="2"/>
      <c r="J205" s="2"/>
      <c r="K205" s="2"/>
      <c r="L205" s="54"/>
      <c r="M205" s="2"/>
      <c r="N205" s="2"/>
      <c r="O205" s="2"/>
      <c r="P205" s="2"/>
      <c r="Q205" s="2"/>
      <c r="R205" s="2"/>
      <c r="S205" s="2"/>
      <c r="T205" s="2"/>
      <c r="U205" s="2"/>
      <c r="V205" s="2"/>
      <c r="W205" s="2"/>
      <c r="X205" s="2"/>
      <c r="Y205" s="2"/>
      <c r="Z205" s="5"/>
      <c r="AA205" s="5"/>
      <c r="AB205" s="5"/>
      <c r="AC205" s="2"/>
      <c r="AD205" s="2"/>
      <c r="AE205" s="2"/>
      <c r="AF205" s="2"/>
      <c r="AG205" s="2"/>
      <c r="AH205" s="2"/>
      <c r="AI205" s="2"/>
      <c r="AJ205" s="2"/>
      <c r="AK205" s="2"/>
      <c r="AL205" s="2"/>
      <c r="AM205" s="2"/>
    </row>
    <row r="206" spans="1:39" ht="12" customHeight="1" x14ac:dyDescent="0.2">
      <c r="A206" s="2"/>
      <c r="B206" s="2"/>
      <c r="C206" s="2"/>
      <c r="D206" s="2"/>
      <c r="E206" s="2"/>
      <c r="F206" s="2"/>
      <c r="G206" s="2"/>
      <c r="H206" s="2"/>
      <c r="I206" s="2"/>
      <c r="J206" s="2"/>
      <c r="K206" s="2"/>
      <c r="L206" s="54"/>
      <c r="M206" s="2"/>
      <c r="N206" s="2"/>
      <c r="O206" s="2"/>
      <c r="P206" s="2"/>
      <c r="Q206" s="2"/>
      <c r="R206" s="2"/>
      <c r="S206" s="2"/>
      <c r="T206" s="2"/>
      <c r="U206" s="2"/>
      <c r="V206" s="2"/>
      <c r="W206" s="2"/>
      <c r="X206" s="2"/>
      <c r="Y206" s="2"/>
      <c r="Z206" s="5"/>
      <c r="AA206" s="5"/>
      <c r="AB206" s="5"/>
      <c r="AC206" s="2"/>
      <c r="AD206" s="2"/>
      <c r="AE206" s="2"/>
      <c r="AF206" s="2"/>
      <c r="AG206" s="2"/>
      <c r="AH206" s="2"/>
      <c r="AI206" s="2"/>
      <c r="AJ206" s="2"/>
      <c r="AK206" s="2"/>
      <c r="AL206" s="2"/>
      <c r="AM206" s="2"/>
    </row>
    <row r="207" spans="1:39" ht="12" customHeight="1" x14ac:dyDescent="0.2">
      <c r="A207" s="2"/>
      <c r="B207" s="2"/>
      <c r="C207" s="2"/>
      <c r="D207" s="2"/>
      <c r="E207" s="2"/>
      <c r="F207" s="2"/>
      <c r="G207" s="2"/>
      <c r="H207" s="2"/>
      <c r="I207" s="2"/>
      <c r="J207" s="2"/>
      <c r="K207" s="2"/>
      <c r="L207" s="54"/>
      <c r="M207" s="2"/>
      <c r="N207" s="2"/>
      <c r="O207" s="2"/>
      <c r="P207" s="2"/>
      <c r="Q207" s="2"/>
      <c r="R207" s="2"/>
      <c r="S207" s="2"/>
      <c r="T207" s="2"/>
      <c r="U207" s="2"/>
      <c r="V207" s="2"/>
      <c r="W207" s="2"/>
      <c r="X207" s="2"/>
      <c r="Y207" s="2"/>
      <c r="Z207" s="5"/>
      <c r="AA207" s="5"/>
      <c r="AB207" s="5"/>
      <c r="AC207" s="2"/>
      <c r="AD207" s="2"/>
      <c r="AE207" s="2"/>
      <c r="AF207" s="2"/>
      <c r="AG207" s="2"/>
      <c r="AH207" s="2"/>
      <c r="AI207" s="2"/>
      <c r="AJ207" s="2"/>
      <c r="AK207" s="2"/>
      <c r="AL207" s="2"/>
      <c r="AM207" s="2"/>
    </row>
    <row r="208" spans="1:39" ht="12" customHeight="1" x14ac:dyDescent="0.2">
      <c r="A208" s="2"/>
      <c r="B208" s="2"/>
      <c r="C208" s="2"/>
      <c r="D208" s="2"/>
      <c r="E208" s="2"/>
      <c r="F208" s="2"/>
      <c r="G208" s="2"/>
      <c r="H208" s="2"/>
      <c r="I208" s="2"/>
      <c r="J208" s="2"/>
      <c r="K208" s="2"/>
      <c r="L208" s="54"/>
      <c r="M208" s="2"/>
      <c r="N208" s="2"/>
      <c r="O208" s="2"/>
      <c r="P208" s="2"/>
      <c r="Q208" s="2"/>
      <c r="R208" s="2"/>
      <c r="S208" s="2"/>
      <c r="T208" s="2"/>
      <c r="U208" s="2"/>
      <c r="V208" s="2"/>
      <c r="W208" s="2"/>
      <c r="X208" s="2"/>
      <c r="Y208" s="2"/>
      <c r="Z208" s="5"/>
      <c r="AA208" s="5"/>
      <c r="AB208" s="5"/>
      <c r="AC208" s="2"/>
      <c r="AD208" s="2"/>
      <c r="AE208" s="2"/>
      <c r="AF208" s="2"/>
      <c r="AG208" s="2"/>
      <c r="AH208" s="2"/>
      <c r="AI208" s="2"/>
      <c r="AJ208" s="2"/>
      <c r="AK208" s="2"/>
      <c r="AL208" s="2"/>
      <c r="AM208" s="2"/>
    </row>
    <row r="209" spans="1:39" ht="12" customHeight="1" x14ac:dyDescent="0.2">
      <c r="A209" s="2"/>
      <c r="B209" s="2"/>
      <c r="C209" s="2"/>
      <c r="D209" s="2"/>
      <c r="E209" s="2"/>
      <c r="F209" s="2"/>
      <c r="G209" s="2"/>
      <c r="H209" s="2"/>
      <c r="I209" s="2"/>
      <c r="J209" s="2"/>
      <c r="K209" s="2"/>
      <c r="L209" s="54"/>
      <c r="M209" s="2"/>
      <c r="N209" s="2"/>
      <c r="O209" s="2"/>
      <c r="P209" s="2"/>
      <c r="Q209" s="2"/>
      <c r="R209" s="2"/>
      <c r="S209" s="2"/>
      <c r="T209" s="2"/>
      <c r="U209" s="2"/>
      <c r="V209" s="2"/>
      <c r="W209" s="2"/>
      <c r="X209" s="2"/>
      <c r="Y209" s="2"/>
      <c r="Z209" s="5"/>
      <c r="AA209" s="5"/>
      <c r="AB209" s="5"/>
      <c r="AC209" s="2"/>
      <c r="AD209" s="2"/>
      <c r="AE209" s="2"/>
      <c r="AF209" s="2"/>
      <c r="AG209" s="2"/>
      <c r="AH209" s="2"/>
      <c r="AI209" s="2"/>
      <c r="AJ209" s="2"/>
      <c r="AK209" s="2"/>
      <c r="AL209" s="2"/>
      <c r="AM209" s="2"/>
    </row>
    <row r="210" spans="1:39" ht="12" customHeight="1" x14ac:dyDescent="0.2">
      <c r="A210" s="2"/>
      <c r="B210" s="2"/>
      <c r="C210" s="2"/>
      <c r="D210" s="2"/>
      <c r="E210" s="2"/>
      <c r="F210" s="2"/>
      <c r="G210" s="2"/>
      <c r="H210" s="2"/>
      <c r="I210" s="2"/>
      <c r="J210" s="2"/>
      <c r="K210" s="2"/>
      <c r="L210" s="54"/>
      <c r="M210" s="2"/>
      <c r="N210" s="2"/>
      <c r="O210" s="2"/>
      <c r="P210" s="2"/>
      <c r="Q210" s="2"/>
      <c r="R210" s="2"/>
      <c r="S210" s="2"/>
      <c r="T210" s="2"/>
      <c r="U210" s="2"/>
      <c r="V210" s="2"/>
      <c r="W210" s="2"/>
      <c r="X210" s="2"/>
      <c r="Y210" s="2"/>
      <c r="Z210" s="5"/>
      <c r="AA210" s="5"/>
      <c r="AB210" s="5"/>
      <c r="AC210" s="2"/>
      <c r="AD210" s="2"/>
      <c r="AE210" s="2"/>
      <c r="AF210" s="2"/>
      <c r="AG210" s="2"/>
      <c r="AH210" s="2"/>
      <c r="AI210" s="2"/>
      <c r="AJ210" s="2"/>
      <c r="AK210" s="2"/>
      <c r="AL210" s="2"/>
      <c r="AM210" s="2"/>
    </row>
    <row r="211" spans="1:39" ht="12" customHeight="1" x14ac:dyDescent="0.2">
      <c r="A211" s="2"/>
      <c r="B211" s="2"/>
      <c r="C211" s="2"/>
      <c r="D211" s="2"/>
      <c r="E211" s="2"/>
      <c r="F211" s="2"/>
      <c r="G211" s="2"/>
      <c r="H211" s="2"/>
      <c r="I211" s="2"/>
      <c r="J211" s="2"/>
      <c r="K211" s="2"/>
      <c r="L211" s="54"/>
      <c r="M211" s="2"/>
      <c r="N211" s="2"/>
      <c r="O211" s="2"/>
      <c r="P211" s="2"/>
      <c r="Q211" s="2"/>
      <c r="R211" s="2"/>
      <c r="S211" s="2"/>
      <c r="T211" s="2"/>
      <c r="U211" s="2"/>
      <c r="V211" s="2"/>
      <c r="W211" s="2"/>
      <c r="X211" s="2"/>
      <c r="Y211" s="2"/>
      <c r="Z211" s="5"/>
      <c r="AA211" s="5"/>
      <c r="AB211" s="5"/>
      <c r="AC211" s="2"/>
      <c r="AD211" s="2"/>
      <c r="AE211" s="2"/>
      <c r="AF211" s="2"/>
      <c r="AG211" s="2"/>
      <c r="AH211" s="2"/>
      <c r="AI211" s="2"/>
      <c r="AJ211" s="2"/>
      <c r="AK211" s="2"/>
      <c r="AL211" s="2"/>
      <c r="AM211" s="2"/>
    </row>
    <row r="212" spans="1:39" ht="12" customHeight="1" x14ac:dyDescent="0.2">
      <c r="A212" s="2"/>
      <c r="B212" s="2"/>
      <c r="C212" s="2"/>
      <c r="D212" s="2"/>
      <c r="E212" s="2"/>
      <c r="F212" s="2"/>
      <c r="G212" s="2"/>
      <c r="H212" s="2"/>
      <c r="I212" s="2"/>
      <c r="J212" s="2"/>
      <c r="K212" s="2"/>
      <c r="L212" s="54"/>
      <c r="M212" s="2"/>
      <c r="N212" s="2"/>
      <c r="O212" s="2"/>
      <c r="P212" s="2"/>
      <c r="Q212" s="2"/>
      <c r="R212" s="2"/>
      <c r="S212" s="2"/>
      <c r="T212" s="2"/>
      <c r="U212" s="2"/>
      <c r="V212" s="2"/>
      <c r="W212" s="2"/>
      <c r="X212" s="2"/>
      <c r="Y212" s="2"/>
      <c r="Z212" s="5"/>
      <c r="AA212" s="5"/>
      <c r="AB212" s="5"/>
      <c r="AC212" s="2"/>
      <c r="AD212" s="2"/>
      <c r="AE212" s="2"/>
      <c r="AF212" s="2"/>
      <c r="AG212" s="2"/>
      <c r="AH212" s="2"/>
      <c r="AI212" s="2"/>
      <c r="AJ212" s="2"/>
      <c r="AK212" s="2"/>
      <c r="AL212" s="2"/>
      <c r="AM212" s="2"/>
    </row>
    <row r="213" spans="1:39" ht="12" customHeight="1" x14ac:dyDescent="0.2">
      <c r="A213" s="2"/>
      <c r="B213" s="2"/>
      <c r="C213" s="2"/>
      <c r="D213" s="2"/>
      <c r="E213" s="2"/>
      <c r="F213" s="2"/>
      <c r="G213" s="2"/>
      <c r="H213" s="2"/>
      <c r="I213" s="2"/>
      <c r="J213" s="2"/>
      <c r="K213" s="2"/>
      <c r="L213" s="54"/>
      <c r="M213" s="2"/>
      <c r="N213" s="2"/>
      <c r="O213" s="2"/>
      <c r="P213" s="2"/>
      <c r="Q213" s="2"/>
      <c r="R213" s="2"/>
      <c r="S213" s="2"/>
      <c r="T213" s="2"/>
      <c r="U213" s="2"/>
      <c r="V213" s="2"/>
      <c r="W213" s="2"/>
      <c r="X213" s="2"/>
      <c r="Y213" s="2"/>
      <c r="Z213" s="5"/>
      <c r="AA213" s="5"/>
      <c r="AB213" s="5"/>
      <c r="AC213" s="2"/>
      <c r="AD213" s="2"/>
      <c r="AE213" s="2"/>
      <c r="AF213" s="2"/>
      <c r="AG213" s="2"/>
      <c r="AH213" s="2"/>
      <c r="AI213" s="2"/>
      <c r="AJ213" s="2"/>
      <c r="AK213" s="2"/>
      <c r="AL213" s="2"/>
      <c r="AM213" s="2"/>
    </row>
    <row r="214" spans="1:39" ht="12" customHeight="1" x14ac:dyDescent="0.2">
      <c r="A214" s="2"/>
      <c r="B214" s="2"/>
      <c r="C214" s="2"/>
      <c r="D214" s="2"/>
      <c r="E214" s="2"/>
      <c r="F214" s="2"/>
      <c r="G214" s="2"/>
      <c r="H214" s="2"/>
      <c r="I214" s="2"/>
      <c r="J214" s="2"/>
      <c r="K214" s="2"/>
      <c r="L214" s="54"/>
      <c r="M214" s="2"/>
      <c r="N214" s="2"/>
      <c r="O214" s="2"/>
      <c r="P214" s="2"/>
      <c r="Q214" s="2"/>
      <c r="R214" s="2"/>
      <c r="S214" s="2"/>
      <c r="T214" s="2"/>
      <c r="U214" s="2"/>
      <c r="V214" s="2"/>
      <c r="W214" s="2"/>
      <c r="X214" s="2"/>
      <c r="Y214" s="2"/>
      <c r="Z214" s="5"/>
      <c r="AA214" s="5"/>
      <c r="AB214" s="5"/>
      <c r="AC214" s="2"/>
      <c r="AD214" s="2"/>
      <c r="AE214" s="2"/>
      <c r="AF214" s="2"/>
      <c r="AG214" s="2"/>
      <c r="AH214" s="2"/>
      <c r="AI214" s="2"/>
      <c r="AJ214" s="2"/>
      <c r="AK214" s="2"/>
      <c r="AL214" s="2"/>
      <c r="AM214" s="2"/>
    </row>
    <row r="215" spans="1:39" ht="12" customHeight="1" x14ac:dyDescent="0.2">
      <c r="A215" s="2"/>
      <c r="B215" s="2"/>
      <c r="C215" s="2"/>
      <c r="D215" s="2"/>
      <c r="E215" s="2"/>
      <c r="F215" s="2"/>
      <c r="G215" s="2"/>
      <c r="H215" s="2"/>
      <c r="I215" s="2"/>
      <c r="J215" s="2"/>
      <c r="K215" s="2"/>
      <c r="L215" s="54"/>
      <c r="M215" s="2"/>
      <c r="N215" s="2"/>
      <c r="O215" s="2"/>
      <c r="P215" s="2"/>
      <c r="Q215" s="2"/>
      <c r="R215" s="2"/>
      <c r="S215" s="2"/>
      <c r="T215" s="2"/>
      <c r="U215" s="2"/>
      <c r="V215" s="2"/>
      <c r="W215" s="2"/>
      <c r="X215" s="2"/>
      <c r="Y215" s="2"/>
      <c r="Z215" s="5"/>
      <c r="AA215" s="5"/>
      <c r="AB215" s="5"/>
      <c r="AC215" s="2"/>
      <c r="AD215" s="2"/>
      <c r="AE215" s="2"/>
      <c r="AF215" s="2"/>
      <c r="AG215" s="2"/>
      <c r="AH215" s="2"/>
      <c r="AI215" s="2"/>
      <c r="AJ215" s="2"/>
      <c r="AK215" s="2"/>
      <c r="AL215" s="2"/>
      <c r="AM215" s="2"/>
    </row>
    <row r="216" spans="1:39" ht="12" customHeight="1" x14ac:dyDescent="0.2">
      <c r="A216" s="2"/>
      <c r="B216" s="2"/>
      <c r="C216" s="2"/>
      <c r="D216" s="2"/>
      <c r="E216" s="2"/>
      <c r="F216" s="2"/>
      <c r="G216" s="2"/>
      <c r="H216" s="2"/>
      <c r="I216" s="2"/>
      <c r="J216" s="2"/>
      <c r="K216" s="2"/>
      <c r="L216" s="54"/>
      <c r="M216" s="2"/>
      <c r="N216" s="2"/>
      <c r="O216" s="2"/>
      <c r="P216" s="2"/>
      <c r="Q216" s="2"/>
      <c r="R216" s="2"/>
      <c r="S216" s="2"/>
      <c r="T216" s="2"/>
      <c r="U216" s="2"/>
      <c r="V216" s="2"/>
      <c r="W216" s="2"/>
      <c r="X216" s="2"/>
      <c r="Y216" s="2"/>
      <c r="Z216" s="5"/>
      <c r="AA216" s="5"/>
      <c r="AB216" s="5"/>
      <c r="AC216" s="2"/>
      <c r="AD216" s="2"/>
      <c r="AE216" s="2"/>
      <c r="AF216" s="2"/>
      <c r="AG216" s="2"/>
      <c r="AH216" s="2"/>
      <c r="AI216" s="2"/>
      <c r="AJ216" s="2"/>
      <c r="AK216" s="2"/>
      <c r="AL216" s="2"/>
      <c r="AM216" s="2"/>
    </row>
    <row r="217" spans="1:39" ht="12" customHeight="1" x14ac:dyDescent="0.2">
      <c r="A217" s="2"/>
      <c r="B217" s="2"/>
      <c r="C217" s="2"/>
      <c r="D217" s="2"/>
      <c r="E217" s="2"/>
      <c r="F217" s="2"/>
      <c r="G217" s="2"/>
      <c r="H217" s="2"/>
      <c r="I217" s="2"/>
      <c r="J217" s="2"/>
      <c r="K217" s="2"/>
      <c r="L217" s="54"/>
      <c r="M217" s="2"/>
      <c r="N217" s="2"/>
      <c r="O217" s="2"/>
      <c r="P217" s="2"/>
      <c r="Q217" s="2"/>
      <c r="R217" s="2"/>
      <c r="S217" s="2"/>
      <c r="T217" s="2"/>
      <c r="U217" s="2"/>
      <c r="V217" s="2"/>
      <c r="W217" s="2"/>
      <c r="X217" s="2"/>
      <c r="Y217" s="2"/>
      <c r="Z217" s="5"/>
      <c r="AA217" s="5"/>
      <c r="AB217" s="5"/>
      <c r="AC217" s="2"/>
      <c r="AD217" s="2"/>
      <c r="AE217" s="2"/>
      <c r="AF217" s="2"/>
      <c r="AG217" s="2"/>
      <c r="AH217" s="2"/>
      <c r="AI217" s="2"/>
      <c r="AJ217" s="2"/>
      <c r="AK217" s="2"/>
      <c r="AL217" s="2"/>
      <c r="AM217" s="2"/>
    </row>
    <row r="218" spans="1:39" ht="12" customHeight="1" x14ac:dyDescent="0.2">
      <c r="A218" s="2"/>
      <c r="B218" s="2"/>
      <c r="C218" s="2"/>
      <c r="D218" s="2"/>
      <c r="E218" s="2"/>
      <c r="F218" s="2"/>
      <c r="G218" s="2"/>
      <c r="H218" s="2"/>
      <c r="I218" s="2"/>
      <c r="J218" s="2"/>
      <c r="K218" s="2"/>
      <c r="L218" s="54"/>
      <c r="M218" s="2"/>
      <c r="N218" s="2"/>
      <c r="O218" s="2"/>
      <c r="P218" s="2"/>
      <c r="Q218" s="2"/>
      <c r="R218" s="2"/>
      <c r="S218" s="2"/>
      <c r="T218" s="2"/>
      <c r="U218" s="2"/>
      <c r="V218" s="2"/>
      <c r="W218" s="2"/>
      <c r="X218" s="2"/>
      <c r="Y218" s="2"/>
      <c r="Z218" s="5"/>
      <c r="AA218" s="5"/>
      <c r="AB218" s="5"/>
      <c r="AC218" s="2"/>
      <c r="AD218" s="2"/>
      <c r="AE218" s="2"/>
      <c r="AF218" s="2"/>
      <c r="AG218" s="2"/>
      <c r="AH218" s="2"/>
      <c r="AI218" s="2"/>
      <c r="AJ218" s="2"/>
      <c r="AK218" s="2"/>
      <c r="AL218" s="2"/>
      <c r="AM218" s="2"/>
    </row>
    <row r="219" spans="1:39" ht="12" customHeight="1" x14ac:dyDescent="0.2">
      <c r="A219" s="2"/>
      <c r="B219" s="2"/>
      <c r="C219" s="2"/>
      <c r="D219" s="2"/>
      <c r="E219" s="2"/>
      <c r="F219" s="2"/>
      <c r="G219" s="2"/>
      <c r="H219" s="2"/>
      <c r="I219" s="2"/>
      <c r="J219" s="2"/>
      <c r="K219" s="2"/>
      <c r="L219" s="54"/>
      <c r="M219" s="2"/>
      <c r="N219" s="2"/>
      <c r="O219" s="2"/>
      <c r="P219" s="2"/>
      <c r="Q219" s="2"/>
      <c r="R219" s="2"/>
      <c r="S219" s="2"/>
      <c r="T219" s="2"/>
      <c r="U219" s="2"/>
      <c r="V219" s="2"/>
      <c r="W219" s="2"/>
      <c r="X219" s="2"/>
      <c r="Y219" s="2"/>
      <c r="Z219" s="5"/>
      <c r="AA219" s="5"/>
      <c r="AB219" s="5"/>
      <c r="AC219" s="2"/>
      <c r="AD219" s="2"/>
      <c r="AE219" s="2"/>
      <c r="AF219" s="2"/>
      <c r="AG219" s="2"/>
      <c r="AH219" s="2"/>
      <c r="AI219" s="2"/>
      <c r="AJ219" s="2"/>
      <c r="AK219" s="2"/>
      <c r="AL219" s="2"/>
      <c r="AM219" s="2"/>
    </row>
    <row r="220" spans="1:39" ht="12" customHeight="1" x14ac:dyDescent="0.2">
      <c r="A220" s="2"/>
      <c r="B220" s="2"/>
      <c r="C220" s="2"/>
      <c r="D220" s="2"/>
      <c r="E220" s="2"/>
      <c r="F220" s="2"/>
      <c r="G220" s="2"/>
      <c r="H220" s="2"/>
      <c r="I220" s="2"/>
      <c r="J220" s="2"/>
      <c r="K220" s="2"/>
      <c r="L220" s="54"/>
      <c r="M220" s="2"/>
      <c r="N220" s="2"/>
      <c r="O220" s="2"/>
      <c r="P220" s="2"/>
      <c r="Q220" s="2"/>
      <c r="R220" s="2"/>
      <c r="S220" s="2"/>
      <c r="T220" s="2"/>
      <c r="U220" s="2"/>
      <c r="V220" s="2"/>
      <c r="W220" s="2"/>
      <c r="X220" s="2"/>
      <c r="Y220" s="2"/>
      <c r="Z220" s="5"/>
      <c r="AA220" s="5"/>
      <c r="AB220" s="5"/>
      <c r="AC220" s="2"/>
      <c r="AD220" s="2"/>
      <c r="AE220" s="2"/>
      <c r="AF220" s="2"/>
      <c r="AG220" s="2"/>
      <c r="AH220" s="2"/>
      <c r="AI220" s="2"/>
      <c r="AJ220" s="2"/>
      <c r="AK220" s="2"/>
      <c r="AL220" s="2"/>
      <c r="AM220" s="2"/>
    </row>
    <row r="221" spans="1:39" ht="12" customHeight="1" x14ac:dyDescent="0.2">
      <c r="A221" s="2"/>
      <c r="B221" s="2"/>
      <c r="C221" s="2"/>
      <c r="D221" s="2"/>
      <c r="E221" s="2"/>
      <c r="F221" s="2"/>
      <c r="G221" s="2"/>
      <c r="H221" s="2"/>
      <c r="I221" s="2"/>
      <c r="J221" s="2"/>
      <c r="K221" s="2"/>
      <c r="L221" s="54"/>
      <c r="M221" s="2"/>
      <c r="N221" s="2"/>
      <c r="O221" s="2"/>
      <c r="P221" s="2"/>
      <c r="Q221" s="2"/>
      <c r="R221" s="2"/>
      <c r="S221" s="2"/>
      <c r="T221" s="2"/>
      <c r="U221" s="2"/>
      <c r="V221" s="2"/>
      <c r="W221" s="2"/>
      <c r="X221" s="2"/>
      <c r="Y221" s="2"/>
      <c r="Z221" s="5"/>
      <c r="AA221" s="5"/>
      <c r="AB221" s="5"/>
      <c r="AC221" s="2"/>
      <c r="AD221" s="2"/>
      <c r="AE221" s="2"/>
      <c r="AF221" s="2"/>
      <c r="AG221" s="2"/>
      <c r="AH221" s="2"/>
      <c r="AI221" s="2"/>
      <c r="AJ221" s="2"/>
      <c r="AK221" s="2"/>
      <c r="AL221" s="2"/>
      <c r="AM221" s="2"/>
    </row>
    <row r="222" spans="1:39" ht="12" customHeight="1" x14ac:dyDescent="0.2">
      <c r="A222" s="2"/>
      <c r="B222" s="2"/>
      <c r="C222" s="2"/>
      <c r="D222" s="2"/>
      <c r="E222" s="2"/>
      <c r="F222" s="2"/>
      <c r="G222" s="2"/>
      <c r="H222" s="2"/>
      <c r="I222" s="2"/>
      <c r="J222" s="2"/>
      <c r="K222" s="2"/>
      <c r="L222" s="54"/>
      <c r="M222" s="2"/>
      <c r="N222" s="2"/>
      <c r="O222" s="2"/>
      <c r="P222" s="2"/>
      <c r="Q222" s="2"/>
      <c r="R222" s="2"/>
      <c r="S222" s="2"/>
      <c r="T222" s="2"/>
      <c r="U222" s="2"/>
      <c r="V222" s="2"/>
      <c r="W222" s="2"/>
      <c r="X222" s="2"/>
      <c r="Y222" s="2"/>
      <c r="Z222" s="5"/>
      <c r="AA222" s="5"/>
      <c r="AB222" s="5"/>
      <c r="AC222" s="2"/>
      <c r="AD222" s="2"/>
      <c r="AE222" s="2"/>
      <c r="AF222" s="2"/>
      <c r="AG222" s="2"/>
      <c r="AH222" s="2"/>
      <c r="AI222" s="2"/>
      <c r="AJ222" s="2"/>
      <c r="AK222" s="2"/>
      <c r="AL222" s="2"/>
      <c r="AM222" s="2"/>
    </row>
    <row r="223" spans="1:39" ht="12" customHeight="1" x14ac:dyDescent="0.2">
      <c r="A223" s="2"/>
      <c r="B223" s="2"/>
      <c r="C223" s="2"/>
      <c r="D223" s="2"/>
      <c r="E223" s="2"/>
      <c r="F223" s="2"/>
      <c r="G223" s="2"/>
      <c r="H223" s="2"/>
      <c r="I223" s="2"/>
      <c r="J223" s="2"/>
      <c r="K223" s="2"/>
      <c r="L223" s="54"/>
      <c r="M223" s="2"/>
      <c r="N223" s="2"/>
      <c r="O223" s="2"/>
      <c r="P223" s="2"/>
      <c r="Q223" s="2"/>
      <c r="R223" s="2"/>
      <c r="S223" s="2"/>
      <c r="T223" s="2"/>
      <c r="U223" s="2"/>
      <c r="V223" s="2"/>
      <c r="W223" s="2"/>
      <c r="X223" s="2"/>
      <c r="Y223" s="2"/>
      <c r="Z223" s="5"/>
      <c r="AA223" s="5"/>
      <c r="AB223" s="5"/>
      <c r="AC223" s="2"/>
      <c r="AD223" s="2"/>
      <c r="AE223" s="2"/>
      <c r="AF223" s="2"/>
      <c r="AG223" s="2"/>
      <c r="AH223" s="2"/>
      <c r="AI223" s="2"/>
      <c r="AJ223" s="2"/>
      <c r="AK223" s="2"/>
      <c r="AL223" s="2"/>
      <c r="AM223" s="2"/>
    </row>
    <row r="224" spans="1:39" ht="12" customHeight="1" x14ac:dyDescent="0.2">
      <c r="A224" s="2"/>
      <c r="B224" s="2"/>
      <c r="C224" s="2"/>
      <c r="D224" s="2"/>
      <c r="E224" s="2"/>
      <c r="F224" s="2"/>
      <c r="G224" s="2"/>
      <c r="H224" s="2"/>
      <c r="I224" s="2"/>
      <c r="J224" s="2"/>
      <c r="K224" s="2"/>
      <c r="L224" s="54"/>
      <c r="M224" s="2"/>
      <c r="N224" s="2"/>
      <c r="O224" s="2"/>
      <c r="P224" s="2"/>
      <c r="Q224" s="2"/>
      <c r="R224" s="2"/>
      <c r="S224" s="2"/>
      <c r="T224" s="2"/>
      <c r="U224" s="2"/>
      <c r="V224" s="2"/>
      <c r="W224" s="2"/>
      <c r="X224" s="2"/>
      <c r="Y224" s="2"/>
      <c r="Z224" s="5"/>
      <c r="AA224" s="5"/>
      <c r="AB224" s="5"/>
      <c r="AC224" s="2"/>
      <c r="AD224" s="2"/>
      <c r="AE224" s="2"/>
      <c r="AF224" s="2"/>
      <c r="AG224" s="2"/>
      <c r="AH224" s="2"/>
      <c r="AI224" s="2"/>
      <c r="AJ224" s="2"/>
      <c r="AK224" s="2"/>
      <c r="AL224" s="2"/>
      <c r="AM224" s="2"/>
    </row>
    <row r="225" spans="1:39" ht="12" customHeight="1" x14ac:dyDescent="0.2">
      <c r="A225" s="2"/>
      <c r="B225" s="2"/>
      <c r="C225" s="2"/>
      <c r="D225" s="2"/>
      <c r="E225" s="2"/>
      <c r="F225" s="2"/>
      <c r="G225" s="2"/>
      <c r="H225" s="2"/>
      <c r="I225" s="2"/>
      <c r="J225" s="2"/>
      <c r="K225" s="2"/>
      <c r="L225" s="54"/>
      <c r="M225" s="2"/>
      <c r="N225" s="2"/>
      <c r="O225" s="2"/>
      <c r="P225" s="2"/>
      <c r="Q225" s="2"/>
      <c r="R225" s="2"/>
      <c r="S225" s="2"/>
      <c r="T225" s="2"/>
      <c r="U225" s="2"/>
      <c r="V225" s="2"/>
      <c r="W225" s="2"/>
      <c r="X225" s="2"/>
      <c r="Y225" s="2"/>
      <c r="Z225" s="5"/>
      <c r="AA225" s="5"/>
      <c r="AB225" s="5"/>
      <c r="AC225" s="2"/>
      <c r="AD225" s="2"/>
      <c r="AE225" s="2"/>
      <c r="AF225" s="2"/>
      <c r="AG225" s="2"/>
      <c r="AH225" s="2"/>
      <c r="AI225" s="2"/>
      <c r="AJ225" s="2"/>
      <c r="AK225" s="2"/>
      <c r="AL225" s="2"/>
      <c r="AM225" s="2"/>
    </row>
    <row r="226" spans="1:39" ht="12" customHeight="1" x14ac:dyDescent="0.2">
      <c r="A226" s="2"/>
      <c r="B226" s="2"/>
      <c r="C226" s="2"/>
      <c r="D226" s="2"/>
      <c r="E226" s="2"/>
      <c r="F226" s="2"/>
      <c r="G226" s="2"/>
      <c r="H226" s="2"/>
      <c r="I226" s="2"/>
      <c r="J226" s="2"/>
      <c r="K226" s="2"/>
      <c r="L226" s="54"/>
      <c r="M226" s="2"/>
      <c r="N226" s="2"/>
      <c r="O226" s="2"/>
      <c r="P226" s="2"/>
      <c r="Q226" s="2"/>
      <c r="R226" s="2"/>
      <c r="S226" s="2"/>
      <c r="T226" s="2"/>
      <c r="U226" s="2"/>
      <c r="V226" s="2"/>
      <c r="W226" s="2"/>
      <c r="X226" s="2"/>
      <c r="Y226" s="2"/>
      <c r="Z226" s="5"/>
      <c r="AA226" s="5"/>
      <c r="AB226" s="5"/>
      <c r="AC226" s="2"/>
      <c r="AD226" s="2"/>
      <c r="AE226" s="2"/>
      <c r="AF226" s="2"/>
      <c r="AG226" s="2"/>
      <c r="AH226" s="2"/>
      <c r="AI226" s="2"/>
      <c r="AJ226" s="2"/>
      <c r="AK226" s="2"/>
      <c r="AL226" s="2"/>
      <c r="AM226" s="2"/>
    </row>
    <row r="227" spans="1:39" ht="12" customHeight="1" x14ac:dyDescent="0.2">
      <c r="A227" s="2"/>
      <c r="B227" s="2"/>
      <c r="C227" s="2"/>
      <c r="D227" s="2"/>
      <c r="E227" s="2"/>
      <c r="F227" s="2"/>
      <c r="G227" s="2"/>
      <c r="H227" s="2"/>
      <c r="I227" s="2"/>
      <c r="J227" s="2"/>
      <c r="K227" s="2"/>
      <c r="L227" s="54"/>
      <c r="M227" s="2"/>
      <c r="N227" s="2"/>
      <c r="O227" s="2"/>
      <c r="P227" s="2"/>
      <c r="Q227" s="2"/>
      <c r="R227" s="2"/>
      <c r="S227" s="2"/>
      <c r="T227" s="2"/>
      <c r="U227" s="2"/>
      <c r="V227" s="2"/>
      <c r="W227" s="2"/>
      <c r="X227" s="2"/>
      <c r="Y227" s="2"/>
      <c r="Z227" s="5"/>
      <c r="AA227" s="5"/>
      <c r="AB227" s="5"/>
      <c r="AC227" s="2"/>
      <c r="AD227" s="2"/>
      <c r="AE227" s="2"/>
      <c r="AF227" s="2"/>
      <c r="AG227" s="2"/>
      <c r="AH227" s="2"/>
      <c r="AI227" s="2"/>
      <c r="AJ227" s="2"/>
      <c r="AK227" s="2"/>
      <c r="AL227" s="2"/>
      <c r="AM227" s="2"/>
    </row>
    <row r="228" spans="1:39" ht="12" customHeight="1" x14ac:dyDescent="0.2">
      <c r="A228" s="2"/>
      <c r="B228" s="2"/>
      <c r="C228" s="2"/>
      <c r="D228" s="2"/>
      <c r="E228" s="2"/>
      <c r="F228" s="2"/>
      <c r="G228" s="2"/>
      <c r="H228" s="2"/>
      <c r="I228" s="2"/>
      <c r="J228" s="2"/>
      <c r="K228" s="2"/>
      <c r="L228" s="54"/>
      <c r="M228" s="2"/>
      <c r="N228" s="2"/>
      <c r="O228" s="2"/>
      <c r="P228" s="2"/>
      <c r="Q228" s="2"/>
      <c r="R228" s="2"/>
      <c r="S228" s="2"/>
      <c r="T228" s="2"/>
      <c r="U228" s="2"/>
      <c r="V228" s="2"/>
      <c r="W228" s="2"/>
      <c r="X228" s="2"/>
      <c r="Y228" s="2"/>
      <c r="Z228" s="5"/>
      <c r="AA228" s="5"/>
      <c r="AB228" s="5"/>
      <c r="AC228" s="2"/>
      <c r="AD228" s="2"/>
      <c r="AE228" s="2"/>
      <c r="AF228" s="2"/>
      <c r="AG228" s="2"/>
      <c r="AH228" s="2"/>
      <c r="AI228" s="2"/>
      <c r="AJ228" s="2"/>
      <c r="AK228" s="2"/>
      <c r="AL228" s="2"/>
      <c r="AM228" s="2"/>
    </row>
    <row r="229" spans="1:39" ht="12" customHeight="1" x14ac:dyDescent="0.2">
      <c r="A229" s="2"/>
      <c r="B229" s="2"/>
      <c r="C229" s="2"/>
      <c r="D229" s="2"/>
      <c r="E229" s="2"/>
      <c r="F229" s="2"/>
      <c r="G229" s="2"/>
      <c r="H229" s="2"/>
      <c r="I229" s="2"/>
      <c r="J229" s="2"/>
      <c r="K229" s="2"/>
      <c r="L229" s="54"/>
      <c r="M229" s="2"/>
      <c r="N229" s="2"/>
      <c r="O229" s="2"/>
      <c r="P229" s="2"/>
      <c r="Q229" s="2"/>
      <c r="R229" s="2"/>
      <c r="S229" s="2"/>
      <c r="T229" s="2"/>
      <c r="U229" s="2"/>
      <c r="V229" s="2"/>
      <c r="W229" s="2"/>
      <c r="X229" s="2"/>
      <c r="Y229" s="2"/>
      <c r="Z229" s="5"/>
      <c r="AA229" s="5"/>
      <c r="AB229" s="5"/>
      <c r="AC229" s="2"/>
      <c r="AD229" s="2"/>
      <c r="AE229" s="2"/>
      <c r="AF229" s="2"/>
      <c r="AG229" s="2"/>
      <c r="AH229" s="2"/>
      <c r="AI229" s="2"/>
      <c r="AJ229" s="2"/>
      <c r="AK229" s="2"/>
      <c r="AL229" s="2"/>
      <c r="AM229" s="2"/>
    </row>
    <row r="230" spans="1:39" ht="12" customHeight="1" x14ac:dyDescent="0.2">
      <c r="A230" s="2"/>
      <c r="B230" s="2"/>
      <c r="C230" s="2"/>
      <c r="D230" s="2"/>
      <c r="E230" s="2"/>
      <c r="F230" s="2"/>
      <c r="G230" s="2"/>
      <c r="H230" s="2"/>
      <c r="I230" s="2"/>
      <c r="J230" s="2"/>
      <c r="K230" s="2"/>
      <c r="L230" s="54"/>
      <c r="M230" s="2"/>
      <c r="N230" s="2"/>
      <c r="O230" s="2"/>
      <c r="P230" s="2"/>
      <c r="Q230" s="2"/>
      <c r="R230" s="2"/>
      <c r="S230" s="2"/>
      <c r="T230" s="2"/>
      <c r="U230" s="2"/>
      <c r="V230" s="2"/>
      <c r="W230" s="2"/>
      <c r="X230" s="2"/>
      <c r="Y230" s="2"/>
      <c r="Z230" s="5"/>
      <c r="AA230" s="5"/>
      <c r="AB230" s="5"/>
      <c r="AC230" s="2"/>
      <c r="AD230" s="2"/>
      <c r="AE230" s="2"/>
      <c r="AF230" s="2"/>
      <c r="AG230" s="2"/>
      <c r="AH230" s="2"/>
      <c r="AI230" s="2"/>
      <c r="AJ230" s="2"/>
      <c r="AK230" s="2"/>
      <c r="AL230" s="2"/>
      <c r="AM230" s="2"/>
    </row>
    <row r="231" spans="1:39" ht="12" customHeight="1" x14ac:dyDescent="0.2">
      <c r="A231" s="2"/>
      <c r="B231" s="2"/>
      <c r="C231" s="2"/>
      <c r="D231" s="2"/>
      <c r="E231" s="2"/>
      <c r="F231" s="2"/>
      <c r="G231" s="2"/>
      <c r="H231" s="2"/>
      <c r="I231" s="2"/>
      <c r="J231" s="2"/>
      <c r="K231" s="2"/>
      <c r="L231" s="54"/>
      <c r="M231" s="2"/>
      <c r="N231" s="2"/>
      <c r="O231" s="2"/>
      <c r="P231" s="2"/>
      <c r="Q231" s="2"/>
      <c r="R231" s="2"/>
      <c r="S231" s="2"/>
      <c r="T231" s="2"/>
      <c r="U231" s="2"/>
      <c r="V231" s="2"/>
      <c r="W231" s="2"/>
      <c r="X231" s="2"/>
      <c r="Y231" s="2"/>
      <c r="Z231" s="5"/>
      <c r="AA231" s="5"/>
      <c r="AB231" s="5"/>
      <c r="AC231" s="2"/>
      <c r="AD231" s="2"/>
      <c r="AE231" s="2"/>
      <c r="AF231" s="2"/>
      <c r="AG231" s="2"/>
      <c r="AH231" s="2"/>
      <c r="AI231" s="2"/>
      <c r="AJ231" s="2"/>
      <c r="AK231" s="2"/>
      <c r="AL231" s="2"/>
      <c r="AM231" s="2"/>
    </row>
    <row r="232" spans="1:39" ht="12" customHeight="1" x14ac:dyDescent="0.2">
      <c r="A232" s="2"/>
      <c r="B232" s="2"/>
      <c r="C232" s="2"/>
      <c r="D232" s="2"/>
      <c r="E232" s="2"/>
      <c r="F232" s="2"/>
      <c r="G232" s="2"/>
      <c r="H232" s="2"/>
      <c r="I232" s="2"/>
      <c r="J232" s="2"/>
      <c r="K232" s="2"/>
      <c r="L232" s="54"/>
      <c r="M232" s="2"/>
      <c r="N232" s="2"/>
      <c r="O232" s="2"/>
      <c r="P232" s="2"/>
      <c r="Q232" s="2"/>
      <c r="R232" s="2"/>
      <c r="S232" s="2"/>
      <c r="T232" s="2"/>
      <c r="U232" s="2"/>
      <c r="V232" s="2"/>
      <c r="W232" s="2"/>
      <c r="X232" s="2"/>
      <c r="Y232" s="2"/>
      <c r="Z232" s="5"/>
      <c r="AA232" s="5"/>
      <c r="AB232" s="5"/>
      <c r="AC232" s="2"/>
      <c r="AD232" s="2"/>
      <c r="AE232" s="2"/>
      <c r="AF232" s="2"/>
      <c r="AG232" s="2"/>
      <c r="AH232" s="2"/>
      <c r="AI232" s="2"/>
      <c r="AJ232" s="2"/>
      <c r="AK232" s="2"/>
      <c r="AL232" s="2"/>
      <c r="AM232" s="2"/>
    </row>
    <row r="233" spans="1:39" ht="12" customHeight="1" x14ac:dyDescent="0.2">
      <c r="A233" s="2"/>
      <c r="B233" s="2"/>
      <c r="C233" s="2"/>
      <c r="D233" s="2"/>
      <c r="E233" s="2"/>
      <c r="F233" s="2"/>
      <c r="G233" s="2"/>
      <c r="H233" s="2"/>
      <c r="I233" s="2"/>
      <c r="J233" s="2"/>
      <c r="K233" s="2"/>
      <c r="L233" s="54"/>
      <c r="M233" s="2"/>
      <c r="N233" s="2"/>
      <c r="O233" s="2"/>
      <c r="P233" s="2"/>
      <c r="Q233" s="2"/>
      <c r="R233" s="2"/>
      <c r="S233" s="2"/>
      <c r="T233" s="2"/>
      <c r="U233" s="2"/>
      <c r="V233" s="2"/>
      <c r="W233" s="2"/>
      <c r="X233" s="2"/>
      <c r="Y233" s="2"/>
      <c r="Z233" s="5"/>
      <c r="AA233" s="5"/>
      <c r="AB233" s="5"/>
      <c r="AC233" s="2"/>
      <c r="AD233" s="2"/>
      <c r="AE233" s="2"/>
      <c r="AF233" s="2"/>
      <c r="AG233" s="2"/>
      <c r="AH233" s="2"/>
      <c r="AI233" s="2"/>
      <c r="AJ233" s="2"/>
      <c r="AK233" s="2"/>
      <c r="AL233" s="2"/>
      <c r="AM233" s="2"/>
    </row>
    <row r="234" spans="1:39" ht="12" customHeight="1" x14ac:dyDescent="0.2">
      <c r="A234" s="2"/>
      <c r="B234" s="2"/>
      <c r="C234" s="2"/>
      <c r="D234" s="2"/>
      <c r="E234" s="2"/>
      <c r="F234" s="2"/>
      <c r="G234" s="2"/>
      <c r="H234" s="2"/>
      <c r="I234" s="2"/>
      <c r="J234" s="2"/>
      <c r="K234" s="2"/>
      <c r="L234" s="54"/>
      <c r="M234" s="2"/>
      <c r="N234" s="2"/>
      <c r="O234" s="2"/>
      <c r="P234" s="2"/>
      <c r="Q234" s="2"/>
      <c r="R234" s="2"/>
      <c r="S234" s="2"/>
      <c r="T234" s="2"/>
      <c r="U234" s="2"/>
      <c r="V234" s="2"/>
      <c r="W234" s="2"/>
      <c r="X234" s="2"/>
      <c r="Y234" s="2"/>
      <c r="Z234" s="5"/>
      <c r="AA234" s="5"/>
      <c r="AB234" s="5"/>
      <c r="AC234" s="2"/>
      <c r="AD234" s="2"/>
      <c r="AE234" s="2"/>
      <c r="AF234" s="2"/>
      <c r="AG234" s="2"/>
      <c r="AH234" s="2"/>
      <c r="AI234" s="2"/>
      <c r="AJ234" s="2"/>
      <c r="AK234" s="2"/>
      <c r="AL234" s="2"/>
      <c r="AM234" s="2"/>
    </row>
    <row r="235" spans="1:39" ht="12" customHeight="1" x14ac:dyDescent="0.2">
      <c r="A235" s="2"/>
      <c r="B235" s="2"/>
      <c r="C235" s="2"/>
      <c r="D235" s="2"/>
      <c r="E235" s="2"/>
      <c r="F235" s="2"/>
      <c r="G235" s="2"/>
      <c r="H235" s="2"/>
      <c r="I235" s="2"/>
      <c r="J235" s="2"/>
      <c r="K235" s="2"/>
      <c r="L235" s="54"/>
      <c r="M235" s="2"/>
      <c r="N235" s="2"/>
      <c r="O235" s="2"/>
      <c r="P235" s="2"/>
      <c r="Q235" s="2"/>
      <c r="R235" s="2"/>
      <c r="S235" s="2"/>
      <c r="T235" s="2"/>
      <c r="U235" s="2"/>
      <c r="V235" s="2"/>
      <c r="W235" s="2"/>
      <c r="X235" s="2"/>
      <c r="Y235" s="2"/>
      <c r="Z235" s="5"/>
      <c r="AA235" s="5"/>
      <c r="AB235" s="5"/>
      <c r="AC235" s="2"/>
      <c r="AD235" s="2"/>
      <c r="AE235" s="2"/>
      <c r="AF235" s="2"/>
      <c r="AG235" s="2"/>
      <c r="AH235" s="2"/>
      <c r="AI235" s="2"/>
      <c r="AJ235" s="2"/>
      <c r="AK235" s="2"/>
      <c r="AL235" s="2"/>
      <c r="AM235" s="2"/>
    </row>
    <row r="236" spans="1:39" ht="12" customHeight="1" x14ac:dyDescent="0.2">
      <c r="A236" s="2"/>
      <c r="B236" s="2"/>
      <c r="C236" s="2"/>
      <c r="D236" s="2"/>
      <c r="E236" s="2"/>
      <c r="F236" s="2"/>
      <c r="G236" s="2"/>
      <c r="H236" s="2"/>
      <c r="I236" s="2"/>
      <c r="J236" s="2"/>
      <c r="K236" s="2"/>
      <c r="L236" s="54"/>
      <c r="M236" s="2"/>
      <c r="N236" s="2"/>
      <c r="O236" s="2"/>
      <c r="P236" s="2"/>
      <c r="Q236" s="2"/>
      <c r="R236" s="2"/>
      <c r="S236" s="2"/>
      <c r="T236" s="2"/>
      <c r="U236" s="2"/>
      <c r="V236" s="2"/>
      <c r="W236" s="2"/>
      <c r="X236" s="2"/>
      <c r="Y236" s="2"/>
      <c r="Z236" s="5"/>
      <c r="AA236" s="5"/>
      <c r="AB236" s="5"/>
      <c r="AC236" s="2"/>
      <c r="AD236" s="2"/>
      <c r="AE236" s="2"/>
      <c r="AF236" s="2"/>
      <c r="AG236" s="2"/>
      <c r="AH236" s="2"/>
      <c r="AI236" s="2"/>
      <c r="AJ236" s="2"/>
      <c r="AK236" s="2"/>
      <c r="AL236" s="2"/>
      <c r="AM236" s="2"/>
    </row>
    <row r="237" spans="1:39" ht="12" customHeight="1" x14ac:dyDescent="0.2">
      <c r="A237" s="2"/>
      <c r="B237" s="2"/>
      <c r="C237" s="2"/>
      <c r="D237" s="2"/>
      <c r="E237" s="2"/>
      <c r="F237" s="2"/>
      <c r="G237" s="2"/>
      <c r="H237" s="2"/>
      <c r="I237" s="2"/>
      <c r="J237" s="2"/>
      <c r="K237" s="2"/>
      <c r="L237" s="54"/>
      <c r="M237" s="2"/>
      <c r="N237" s="2"/>
      <c r="O237" s="2"/>
      <c r="P237" s="2"/>
      <c r="Q237" s="2"/>
      <c r="R237" s="2"/>
      <c r="S237" s="2"/>
      <c r="T237" s="2"/>
      <c r="U237" s="2"/>
      <c r="V237" s="2"/>
      <c r="W237" s="2"/>
      <c r="X237" s="2"/>
      <c r="Y237" s="2"/>
      <c r="Z237" s="5"/>
      <c r="AA237" s="5"/>
      <c r="AB237" s="5"/>
      <c r="AC237" s="2"/>
      <c r="AD237" s="2"/>
      <c r="AE237" s="2"/>
      <c r="AF237" s="2"/>
      <c r="AG237" s="2"/>
      <c r="AH237" s="2"/>
      <c r="AI237" s="2"/>
      <c r="AJ237" s="2"/>
      <c r="AK237" s="2"/>
      <c r="AL237" s="2"/>
      <c r="AM237" s="2"/>
    </row>
    <row r="238" spans="1:39" ht="12" customHeight="1" x14ac:dyDescent="0.2">
      <c r="A238" s="2"/>
      <c r="B238" s="2"/>
      <c r="C238" s="2"/>
      <c r="D238" s="2"/>
      <c r="E238" s="2"/>
      <c r="F238" s="2"/>
      <c r="G238" s="2"/>
      <c r="H238" s="2"/>
      <c r="I238" s="2"/>
      <c r="J238" s="2"/>
      <c r="K238" s="2"/>
      <c r="L238" s="54"/>
      <c r="M238" s="2"/>
      <c r="N238" s="2"/>
      <c r="O238" s="2"/>
      <c r="P238" s="2"/>
      <c r="Q238" s="2"/>
      <c r="R238" s="2"/>
      <c r="S238" s="2"/>
      <c r="T238" s="2"/>
      <c r="U238" s="2"/>
      <c r="V238" s="2"/>
      <c r="W238" s="2"/>
      <c r="X238" s="2"/>
      <c r="Y238" s="2"/>
      <c r="Z238" s="5"/>
      <c r="AA238" s="5"/>
      <c r="AB238" s="5"/>
      <c r="AC238" s="2"/>
      <c r="AD238" s="2"/>
      <c r="AE238" s="2"/>
      <c r="AF238" s="2"/>
      <c r="AG238" s="2"/>
      <c r="AH238" s="2"/>
      <c r="AI238" s="2"/>
      <c r="AJ238" s="2"/>
      <c r="AK238" s="2"/>
      <c r="AL238" s="2"/>
      <c r="AM238" s="2"/>
    </row>
    <row r="239" spans="1:39" ht="12" customHeight="1" x14ac:dyDescent="0.2">
      <c r="A239" s="2"/>
      <c r="B239" s="2"/>
      <c r="C239" s="2"/>
      <c r="D239" s="2"/>
      <c r="E239" s="2"/>
      <c r="F239" s="2"/>
      <c r="G239" s="2"/>
      <c r="H239" s="2"/>
      <c r="I239" s="2"/>
      <c r="J239" s="2"/>
      <c r="K239" s="2"/>
      <c r="L239" s="54"/>
      <c r="M239" s="2"/>
      <c r="N239" s="2"/>
      <c r="O239" s="2"/>
      <c r="P239" s="2"/>
      <c r="Q239" s="2"/>
      <c r="R239" s="2"/>
      <c r="S239" s="2"/>
      <c r="T239" s="2"/>
      <c r="U239" s="2"/>
      <c r="V239" s="2"/>
      <c r="W239" s="2"/>
      <c r="X239" s="2"/>
      <c r="Y239" s="2"/>
      <c r="Z239" s="5"/>
      <c r="AA239" s="5"/>
      <c r="AB239" s="5"/>
      <c r="AC239" s="2"/>
      <c r="AD239" s="2"/>
      <c r="AE239" s="2"/>
      <c r="AF239" s="2"/>
      <c r="AG239" s="2"/>
      <c r="AH239" s="2"/>
      <c r="AI239" s="2"/>
      <c r="AJ239" s="2"/>
      <c r="AK239" s="2"/>
      <c r="AL239" s="2"/>
      <c r="AM239" s="2"/>
    </row>
    <row r="240" spans="1:39" ht="12" customHeight="1" x14ac:dyDescent="0.2">
      <c r="A240" s="2"/>
      <c r="B240" s="2"/>
      <c r="C240" s="2"/>
      <c r="D240" s="2"/>
      <c r="E240" s="2"/>
      <c r="F240" s="2"/>
      <c r="G240" s="2"/>
      <c r="H240" s="2"/>
      <c r="I240" s="2"/>
      <c r="J240" s="2"/>
      <c r="K240" s="2"/>
      <c r="L240" s="54"/>
      <c r="M240" s="2"/>
      <c r="N240" s="2"/>
      <c r="O240" s="2"/>
      <c r="P240" s="2"/>
      <c r="Q240" s="2"/>
      <c r="R240" s="2"/>
      <c r="S240" s="2"/>
      <c r="T240" s="2"/>
      <c r="U240" s="2"/>
      <c r="V240" s="2"/>
      <c r="W240" s="2"/>
      <c r="X240" s="2"/>
      <c r="Y240" s="2"/>
      <c r="Z240" s="5"/>
      <c r="AA240" s="5"/>
      <c r="AB240" s="5"/>
      <c r="AC240" s="2"/>
      <c r="AD240" s="2"/>
      <c r="AE240" s="2"/>
      <c r="AF240" s="2"/>
      <c r="AG240" s="2"/>
      <c r="AH240" s="2"/>
      <c r="AI240" s="2"/>
      <c r="AJ240" s="2"/>
      <c r="AK240" s="2"/>
      <c r="AL240" s="2"/>
      <c r="AM240" s="2"/>
    </row>
    <row r="241" spans="1:39" ht="12" customHeight="1" x14ac:dyDescent="0.2">
      <c r="A241" s="2"/>
      <c r="B241" s="2"/>
      <c r="C241" s="2"/>
      <c r="D241" s="2"/>
      <c r="E241" s="2"/>
      <c r="F241" s="2"/>
      <c r="G241" s="2"/>
      <c r="H241" s="2"/>
      <c r="I241" s="2"/>
      <c r="J241" s="2"/>
      <c r="K241" s="2"/>
      <c r="L241" s="54"/>
      <c r="M241" s="2"/>
      <c r="N241" s="2"/>
      <c r="O241" s="2"/>
      <c r="P241" s="2"/>
      <c r="Q241" s="2"/>
      <c r="R241" s="2"/>
      <c r="S241" s="2"/>
      <c r="T241" s="2"/>
      <c r="U241" s="2"/>
      <c r="V241" s="2"/>
      <c r="W241" s="2"/>
      <c r="X241" s="2"/>
      <c r="Y241" s="2"/>
      <c r="Z241" s="5"/>
      <c r="AA241" s="5"/>
      <c r="AB241" s="5"/>
      <c r="AC241" s="2"/>
      <c r="AD241" s="2"/>
      <c r="AE241" s="2"/>
      <c r="AF241" s="2"/>
      <c r="AG241" s="2"/>
      <c r="AH241" s="2"/>
      <c r="AI241" s="2"/>
      <c r="AJ241" s="2"/>
      <c r="AK241" s="2"/>
      <c r="AL241" s="2"/>
      <c r="AM241" s="2"/>
    </row>
    <row r="242" spans="1:39" ht="12" customHeight="1" x14ac:dyDescent="0.2">
      <c r="A242" s="2"/>
      <c r="B242" s="2"/>
      <c r="C242" s="2"/>
      <c r="D242" s="2"/>
      <c r="E242" s="2"/>
      <c r="F242" s="2"/>
      <c r="G242" s="2"/>
      <c r="H242" s="2"/>
      <c r="I242" s="2"/>
      <c r="J242" s="2"/>
      <c r="K242" s="2"/>
      <c r="L242" s="54"/>
      <c r="M242" s="2"/>
      <c r="N242" s="2"/>
      <c r="O242" s="2"/>
      <c r="P242" s="2"/>
      <c r="Q242" s="2"/>
      <c r="R242" s="2"/>
      <c r="S242" s="2"/>
      <c r="T242" s="2"/>
      <c r="U242" s="2"/>
      <c r="V242" s="2"/>
      <c r="W242" s="2"/>
      <c r="X242" s="2"/>
      <c r="Y242" s="2"/>
      <c r="Z242" s="5"/>
      <c r="AA242" s="5"/>
      <c r="AB242" s="5"/>
      <c r="AC242" s="2"/>
      <c r="AD242" s="2"/>
      <c r="AE242" s="2"/>
      <c r="AF242" s="2"/>
      <c r="AG242" s="2"/>
      <c r="AH242" s="2"/>
      <c r="AI242" s="2"/>
      <c r="AJ242" s="2"/>
      <c r="AK242" s="2"/>
      <c r="AL242" s="2"/>
      <c r="AM242" s="2"/>
    </row>
    <row r="243" spans="1:39" ht="12" customHeight="1" x14ac:dyDescent="0.2">
      <c r="A243" s="2"/>
      <c r="B243" s="2"/>
      <c r="C243" s="2"/>
      <c r="D243" s="2"/>
      <c r="E243" s="2"/>
      <c r="F243" s="2"/>
      <c r="G243" s="2"/>
      <c r="H243" s="2"/>
      <c r="I243" s="2"/>
      <c r="J243" s="2"/>
      <c r="K243" s="2"/>
      <c r="L243" s="54"/>
      <c r="M243" s="2"/>
      <c r="N243" s="2"/>
      <c r="O243" s="2"/>
      <c r="P243" s="2"/>
      <c r="Q243" s="2"/>
      <c r="R243" s="2"/>
      <c r="S243" s="2"/>
      <c r="T243" s="2"/>
      <c r="U243" s="2"/>
      <c r="V243" s="2"/>
      <c r="W243" s="2"/>
      <c r="X243" s="2"/>
      <c r="Y243" s="2"/>
      <c r="Z243" s="5"/>
      <c r="AA243" s="5"/>
      <c r="AB243" s="5"/>
      <c r="AC243" s="2"/>
      <c r="AD243" s="2"/>
      <c r="AE243" s="2"/>
      <c r="AF243" s="2"/>
      <c r="AG243" s="2"/>
      <c r="AH243" s="2"/>
      <c r="AI243" s="2"/>
      <c r="AJ243" s="2"/>
      <c r="AK243" s="2"/>
      <c r="AL243" s="2"/>
      <c r="AM243" s="2"/>
    </row>
    <row r="244" spans="1:39" ht="12" customHeight="1" x14ac:dyDescent="0.2">
      <c r="A244" s="2"/>
      <c r="B244" s="2"/>
      <c r="C244" s="2"/>
      <c r="D244" s="2"/>
      <c r="E244" s="2"/>
      <c r="F244" s="2"/>
      <c r="G244" s="2"/>
      <c r="H244" s="2"/>
      <c r="I244" s="2"/>
      <c r="J244" s="2"/>
      <c r="K244" s="2"/>
      <c r="L244" s="54"/>
      <c r="M244" s="2"/>
      <c r="N244" s="2"/>
      <c r="O244" s="2"/>
      <c r="P244" s="2"/>
      <c r="Q244" s="2"/>
      <c r="R244" s="2"/>
      <c r="S244" s="2"/>
      <c r="T244" s="2"/>
      <c r="U244" s="2"/>
      <c r="V244" s="2"/>
      <c r="W244" s="2"/>
      <c r="X244" s="2"/>
      <c r="Y244" s="2"/>
      <c r="Z244" s="5"/>
      <c r="AA244" s="5"/>
      <c r="AB244" s="5"/>
      <c r="AC244" s="2"/>
      <c r="AD244" s="2"/>
      <c r="AE244" s="2"/>
      <c r="AF244" s="2"/>
      <c r="AG244" s="2"/>
      <c r="AH244" s="2"/>
      <c r="AI244" s="2"/>
      <c r="AJ244" s="2"/>
      <c r="AK244" s="2"/>
      <c r="AL244" s="2"/>
      <c r="AM244" s="2"/>
    </row>
    <row r="245" spans="1:39" ht="12" customHeight="1" x14ac:dyDescent="0.2">
      <c r="A245" s="2"/>
      <c r="B245" s="2"/>
      <c r="C245" s="2"/>
      <c r="D245" s="2"/>
      <c r="E245" s="2"/>
      <c r="F245" s="2"/>
      <c r="G245" s="2"/>
      <c r="H245" s="2"/>
      <c r="I245" s="2"/>
      <c r="J245" s="2"/>
      <c r="K245" s="2"/>
      <c r="L245" s="54"/>
      <c r="M245" s="2"/>
      <c r="N245" s="2"/>
      <c r="O245" s="2"/>
      <c r="P245" s="2"/>
      <c r="Q245" s="2"/>
      <c r="R245" s="2"/>
      <c r="S245" s="2"/>
      <c r="T245" s="2"/>
      <c r="U245" s="2"/>
      <c r="V245" s="2"/>
      <c r="W245" s="2"/>
      <c r="X245" s="2"/>
      <c r="Y245" s="2"/>
      <c r="Z245" s="5"/>
      <c r="AA245" s="5"/>
      <c r="AB245" s="5"/>
      <c r="AC245" s="2"/>
      <c r="AD245" s="2"/>
      <c r="AE245" s="2"/>
      <c r="AF245" s="2"/>
      <c r="AG245" s="2"/>
      <c r="AH245" s="2"/>
      <c r="AI245" s="2"/>
      <c r="AJ245" s="2"/>
      <c r="AK245" s="2"/>
      <c r="AL245" s="2"/>
      <c r="AM245" s="2"/>
    </row>
    <row r="246" spans="1:39" ht="12" customHeight="1" x14ac:dyDescent="0.2">
      <c r="A246" s="2"/>
      <c r="B246" s="2"/>
      <c r="C246" s="2"/>
      <c r="D246" s="2"/>
      <c r="E246" s="2"/>
      <c r="F246" s="2"/>
      <c r="G246" s="2"/>
      <c r="H246" s="2"/>
      <c r="I246" s="2"/>
      <c r="J246" s="2"/>
      <c r="K246" s="2"/>
      <c r="L246" s="54"/>
      <c r="M246" s="2"/>
      <c r="N246" s="2"/>
      <c r="O246" s="2"/>
      <c r="P246" s="2"/>
      <c r="Q246" s="2"/>
      <c r="R246" s="2"/>
      <c r="S246" s="2"/>
      <c r="T246" s="2"/>
      <c r="U246" s="2"/>
      <c r="V246" s="2"/>
      <c r="W246" s="2"/>
      <c r="X246" s="2"/>
      <c r="Y246" s="2"/>
      <c r="Z246" s="5"/>
      <c r="AA246" s="5"/>
      <c r="AB246" s="5"/>
      <c r="AC246" s="2"/>
      <c r="AD246" s="2"/>
      <c r="AE246" s="2"/>
      <c r="AF246" s="2"/>
      <c r="AG246" s="2"/>
      <c r="AH246" s="2"/>
      <c r="AI246" s="2"/>
      <c r="AJ246" s="2"/>
      <c r="AK246" s="2"/>
      <c r="AL246" s="2"/>
      <c r="AM246" s="2"/>
    </row>
    <row r="247" spans="1:39" ht="12" customHeight="1" x14ac:dyDescent="0.2">
      <c r="A247" s="2"/>
      <c r="B247" s="2"/>
      <c r="C247" s="2"/>
      <c r="D247" s="2"/>
      <c r="E247" s="2"/>
      <c r="F247" s="2"/>
      <c r="G247" s="2"/>
      <c r="H247" s="2"/>
      <c r="I247" s="2"/>
      <c r="J247" s="2"/>
      <c r="K247" s="2"/>
      <c r="L247" s="54"/>
      <c r="M247" s="2"/>
      <c r="N247" s="2"/>
      <c r="O247" s="2"/>
      <c r="P247" s="2"/>
      <c r="Q247" s="2"/>
      <c r="R247" s="2"/>
      <c r="S247" s="2"/>
      <c r="T247" s="2"/>
      <c r="U247" s="2"/>
      <c r="V247" s="2"/>
      <c r="W247" s="2"/>
      <c r="X247" s="2"/>
      <c r="Y247" s="2"/>
      <c r="Z247" s="5"/>
      <c r="AA247" s="5"/>
      <c r="AB247" s="5"/>
      <c r="AC247" s="2"/>
      <c r="AD247" s="2"/>
      <c r="AE247" s="2"/>
      <c r="AF247" s="2"/>
      <c r="AG247" s="2"/>
      <c r="AH247" s="2"/>
      <c r="AI247" s="2"/>
      <c r="AJ247" s="2"/>
      <c r="AK247" s="2"/>
      <c r="AL247" s="2"/>
      <c r="AM247" s="2"/>
    </row>
    <row r="248" spans="1:39" ht="12" customHeight="1" x14ac:dyDescent="0.2">
      <c r="A248" s="2"/>
      <c r="B248" s="2"/>
      <c r="C248" s="2"/>
      <c r="D248" s="2"/>
      <c r="E248" s="2"/>
      <c r="F248" s="2"/>
      <c r="G248" s="2"/>
      <c r="H248" s="2"/>
      <c r="I248" s="2"/>
      <c r="J248" s="2"/>
      <c r="K248" s="2"/>
      <c r="L248" s="54"/>
      <c r="M248" s="2"/>
      <c r="N248" s="2"/>
      <c r="O248" s="2"/>
      <c r="P248" s="2"/>
      <c r="Q248" s="2"/>
      <c r="R248" s="2"/>
      <c r="S248" s="2"/>
      <c r="T248" s="2"/>
      <c r="U248" s="2"/>
      <c r="V248" s="2"/>
      <c r="W248" s="2"/>
      <c r="X248" s="2"/>
      <c r="Y248" s="2"/>
      <c r="Z248" s="5"/>
      <c r="AA248" s="5"/>
      <c r="AB248" s="5"/>
      <c r="AC248" s="2"/>
      <c r="AD248" s="2"/>
      <c r="AE248" s="2"/>
      <c r="AF248" s="2"/>
      <c r="AG248" s="2"/>
      <c r="AH248" s="2"/>
      <c r="AI248" s="2"/>
      <c r="AJ248" s="2"/>
      <c r="AK248" s="2"/>
      <c r="AL248" s="2"/>
      <c r="AM248" s="2"/>
    </row>
    <row r="249" spans="1:39" ht="12" customHeight="1" x14ac:dyDescent="0.2">
      <c r="A249" s="2"/>
      <c r="B249" s="2"/>
      <c r="C249" s="2"/>
      <c r="D249" s="2"/>
      <c r="E249" s="2"/>
      <c r="F249" s="2"/>
      <c r="G249" s="2"/>
      <c r="H249" s="2"/>
      <c r="I249" s="2"/>
      <c r="J249" s="2"/>
      <c r="K249" s="2"/>
      <c r="L249" s="54"/>
      <c r="M249" s="2"/>
      <c r="N249" s="2"/>
      <c r="O249" s="2"/>
      <c r="P249" s="2"/>
      <c r="Q249" s="2"/>
      <c r="R249" s="2"/>
      <c r="S249" s="2"/>
      <c r="T249" s="2"/>
      <c r="U249" s="2"/>
      <c r="V249" s="2"/>
      <c r="W249" s="2"/>
      <c r="X249" s="2"/>
      <c r="Y249" s="2"/>
      <c r="Z249" s="5"/>
      <c r="AA249" s="5"/>
      <c r="AB249" s="5"/>
      <c r="AC249" s="2"/>
      <c r="AD249" s="2"/>
      <c r="AE249" s="2"/>
      <c r="AF249" s="2"/>
      <c r="AG249" s="2"/>
      <c r="AH249" s="2"/>
      <c r="AI249" s="2"/>
      <c r="AJ249" s="2"/>
      <c r="AK249" s="2"/>
      <c r="AL249" s="2"/>
      <c r="AM249" s="2"/>
    </row>
    <row r="250" spans="1:39" ht="12" customHeight="1" x14ac:dyDescent="0.2">
      <c r="A250" s="2"/>
      <c r="B250" s="2"/>
      <c r="C250" s="2"/>
      <c r="D250" s="2"/>
      <c r="E250" s="2"/>
      <c r="F250" s="2"/>
      <c r="G250" s="2"/>
      <c r="H250" s="2"/>
      <c r="I250" s="2"/>
      <c r="J250" s="2"/>
      <c r="K250" s="2"/>
      <c r="L250" s="54"/>
      <c r="M250" s="2"/>
      <c r="N250" s="2"/>
      <c r="O250" s="2"/>
      <c r="P250" s="2"/>
      <c r="Q250" s="2"/>
      <c r="R250" s="2"/>
      <c r="S250" s="2"/>
      <c r="T250" s="2"/>
      <c r="U250" s="2"/>
      <c r="V250" s="2"/>
      <c r="W250" s="2"/>
      <c r="X250" s="2"/>
      <c r="Y250" s="2"/>
      <c r="Z250" s="5"/>
      <c r="AA250" s="5"/>
      <c r="AB250" s="5"/>
      <c r="AC250" s="2"/>
      <c r="AD250" s="2"/>
      <c r="AE250" s="2"/>
      <c r="AF250" s="2"/>
      <c r="AG250" s="2"/>
      <c r="AH250" s="2"/>
      <c r="AI250" s="2"/>
      <c r="AJ250" s="2"/>
      <c r="AK250" s="2"/>
      <c r="AL250" s="2"/>
      <c r="AM250" s="2"/>
    </row>
    <row r="251" spans="1:39" ht="12" customHeight="1" x14ac:dyDescent="0.2">
      <c r="A251" s="2"/>
      <c r="B251" s="2"/>
      <c r="C251" s="2"/>
      <c r="D251" s="2"/>
      <c r="E251" s="2"/>
      <c r="F251" s="2"/>
      <c r="G251" s="2"/>
      <c r="H251" s="2"/>
      <c r="I251" s="2"/>
      <c r="J251" s="2"/>
      <c r="K251" s="2"/>
      <c r="L251" s="54"/>
      <c r="M251" s="2"/>
      <c r="N251" s="2"/>
      <c r="O251" s="2"/>
      <c r="P251" s="2"/>
      <c r="Q251" s="2"/>
      <c r="R251" s="2"/>
      <c r="S251" s="2"/>
      <c r="T251" s="2"/>
      <c r="U251" s="2"/>
      <c r="V251" s="2"/>
      <c r="W251" s="2"/>
      <c r="X251" s="2"/>
      <c r="Y251" s="2"/>
      <c r="Z251" s="5"/>
      <c r="AA251" s="5"/>
      <c r="AB251" s="5"/>
      <c r="AC251" s="2"/>
      <c r="AD251" s="2"/>
      <c r="AE251" s="2"/>
      <c r="AF251" s="2"/>
      <c r="AG251" s="2"/>
      <c r="AH251" s="2"/>
      <c r="AI251" s="2"/>
      <c r="AJ251" s="2"/>
      <c r="AK251" s="2"/>
      <c r="AL251" s="2"/>
      <c r="AM251" s="2"/>
    </row>
    <row r="252" spans="1:39" ht="12" customHeight="1" x14ac:dyDescent="0.2">
      <c r="A252" s="2"/>
      <c r="B252" s="2"/>
      <c r="C252" s="2"/>
      <c r="D252" s="2"/>
      <c r="E252" s="2"/>
      <c r="F252" s="2"/>
      <c r="G252" s="2"/>
      <c r="H252" s="2"/>
      <c r="I252" s="2"/>
      <c r="J252" s="2"/>
      <c r="K252" s="2"/>
      <c r="L252" s="54"/>
      <c r="M252" s="2"/>
      <c r="N252" s="2"/>
      <c r="O252" s="2"/>
      <c r="P252" s="2"/>
      <c r="Q252" s="2"/>
      <c r="R252" s="2"/>
      <c r="S252" s="2"/>
      <c r="T252" s="2"/>
      <c r="U252" s="2"/>
      <c r="V252" s="2"/>
      <c r="W252" s="2"/>
      <c r="X252" s="2"/>
      <c r="Y252" s="2"/>
      <c r="Z252" s="5"/>
      <c r="AA252" s="5"/>
      <c r="AB252" s="5"/>
      <c r="AC252" s="2"/>
      <c r="AD252" s="2"/>
      <c r="AE252" s="2"/>
      <c r="AF252" s="2"/>
      <c r="AG252" s="2"/>
      <c r="AH252" s="2"/>
      <c r="AI252" s="2"/>
      <c r="AJ252" s="2"/>
      <c r="AK252" s="2"/>
      <c r="AL252" s="2"/>
      <c r="AM252" s="2"/>
    </row>
    <row r="253" spans="1:39" ht="12" customHeight="1" x14ac:dyDescent="0.2">
      <c r="A253" s="2"/>
      <c r="B253" s="2"/>
      <c r="C253" s="2"/>
      <c r="D253" s="2"/>
      <c r="E253" s="2"/>
      <c r="F253" s="2"/>
      <c r="G253" s="2"/>
      <c r="H253" s="2"/>
      <c r="I253" s="2"/>
      <c r="J253" s="2"/>
      <c r="K253" s="2"/>
      <c r="L253" s="54"/>
      <c r="M253" s="2"/>
      <c r="N253" s="2"/>
      <c r="O253" s="2"/>
      <c r="P253" s="2"/>
      <c r="Q253" s="2"/>
      <c r="R253" s="2"/>
      <c r="S253" s="2"/>
      <c r="T253" s="2"/>
      <c r="U253" s="2"/>
      <c r="V253" s="2"/>
      <c r="W253" s="2"/>
      <c r="X253" s="2"/>
      <c r="Y253" s="2"/>
      <c r="Z253" s="5"/>
      <c r="AA253" s="5"/>
      <c r="AB253" s="5"/>
      <c r="AC253" s="2"/>
      <c r="AD253" s="2"/>
      <c r="AE253" s="2"/>
      <c r="AF253" s="2"/>
      <c r="AG253" s="2"/>
      <c r="AH253" s="2"/>
      <c r="AI253" s="2"/>
      <c r="AJ253" s="2"/>
      <c r="AK253" s="2"/>
      <c r="AL253" s="2"/>
      <c r="AM253" s="2"/>
    </row>
    <row r="254" spans="1:39" ht="12" customHeight="1" x14ac:dyDescent="0.2">
      <c r="A254" s="2"/>
      <c r="B254" s="2"/>
      <c r="C254" s="2"/>
      <c r="D254" s="2"/>
      <c r="E254" s="2"/>
      <c r="F254" s="2"/>
      <c r="G254" s="2"/>
      <c r="H254" s="2"/>
      <c r="I254" s="2"/>
      <c r="J254" s="2"/>
      <c r="K254" s="2"/>
      <c r="L254" s="54"/>
      <c r="M254" s="2"/>
      <c r="N254" s="2"/>
      <c r="O254" s="2"/>
      <c r="P254" s="2"/>
      <c r="Q254" s="2"/>
      <c r="R254" s="2"/>
      <c r="S254" s="2"/>
      <c r="T254" s="2"/>
      <c r="U254" s="2"/>
      <c r="V254" s="2"/>
      <c r="W254" s="2"/>
      <c r="X254" s="2"/>
      <c r="Y254" s="2"/>
      <c r="Z254" s="5"/>
      <c r="AA254" s="5"/>
      <c r="AB254" s="5"/>
      <c r="AC254" s="2"/>
      <c r="AD254" s="2"/>
      <c r="AE254" s="2"/>
      <c r="AF254" s="2"/>
      <c r="AG254" s="2"/>
      <c r="AH254" s="2"/>
      <c r="AI254" s="2"/>
      <c r="AJ254" s="2"/>
      <c r="AK254" s="2"/>
      <c r="AL254" s="2"/>
      <c r="AM254" s="2"/>
    </row>
    <row r="255" spans="1:39" ht="12" customHeight="1" x14ac:dyDescent="0.2">
      <c r="A255" s="2"/>
      <c r="B255" s="2"/>
      <c r="C255" s="2"/>
      <c r="D255" s="2"/>
      <c r="E255" s="2"/>
      <c r="F255" s="2"/>
      <c r="G255" s="2"/>
      <c r="H255" s="2"/>
      <c r="I255" s="2"/>
      <c r="J255" s="2"/>
      <c r="K255" s="2"/>
      <c r="L255" s="54"/>
      <c r="M255" s="2"/>
      <c r="N255" s="2"/>
      <c r="O255" s="2"/>
      <c r="P255" s="2"/>
      <c r="Q255" s="2"/>
      <c r="R255" s="2"/>
      <c r="S255" s="2"/>
      <c r="T255" s="2"/>
      <c r="U255" s="2"/>
      <c r="V255" s="2"/>
      <c r="W255" s="2"/>
      <c r="X255" s="2"/>
      <c r="Y255" s="2"/>
      <c r="Z255" s="5"/>
      <c r="AA255" s="5"/>
      <c r="AB255" s="5"/>
      <c r="AC255" s="2"/>
      <c r="AD255" s="2"/>
      <c r="AE255" s="2"/>
      <c r="AF255" s="2"/>
      <c r="AG255" s="2"/>
      <c r="AH255" s="2"/>
      <c r="AI255" s="2"/>
      <c r="AJ255" s="2"/>
      <c r="AK255" s="2"/>
      <c r="AL255" s="2"/>
      <c r="AM255" s="2"/>
    </row>
    <row r="256" spans="1:39" ht="12" customHeight="1" x14ac:dyDescent="0.2">
      <c r="A256" s="2"/>
      <c r="B256" s="2"/>
      <c r="C256" s="2"/>
      <c r="D256" s="2"/>
      <c r="E256" s="2"/>
      <c r="F256" s="2"/>
      <c r="G256" s="2"/>
      <c r="H256" s="2"/>
      <c r="I256" s="2"/>
      <c r="J256" s="2"/>
      <c r="K256" s="2"/>
      <c r="L256" s="54"/>
      <c r="M256" s="2"/>
      <c r="N256" s="2"/>
      <c r="O256" s="2"/>
      <c r="P256" s="2"/>
      <c r="Q256" s="2"/>
      <c r="R256" s="2"/>
      <c r="S256" s="2"/>
      <c r="T256" s="2"/>
      <c r="U256" s="2"/>
      <c r="V256" s="2"/>
      <c r="W256" s="2"/>
      <c r="X256" s="2"/>
      <c r="Y256" s="2"/>
      <c r="Z256" s="5"/>
      <c r="AA256" s="5"/>
      <c r="AB256" s="5"/>
      <c r="AC256" s="2"/>
      <c r="AD256" s="2"/>
      <c r="AE256" s="2"/>
      <c r="AF256" s="2"/>
      <c r="AG256" s="2"/>
      <c r="AH256" s="2"/>
      <c r="AI256" s="2"/>
      <c r="AJ256" s="2"/>
      <c r="AK256" s="2"/>
      <c r="AL256" s="2"/>
      <c r="AM256" s="2"/>
    </row>
    <row r="257" spans="1:39" ht="12" customHeight="1" x14ac:dyDescent="0.2">
      <c r="A257" s="2"/>
      <c r="B257" s="2"/>
      <c r="C257" s="2"/>
      <c r="D257" s="2"/>
      <c r="E257" s="2"/>
      <c r="F257" s="2"/>
      <c r="G257" s="2"/>
      <c r="H257" s="2"/>
      <c r="I257" s="2"/>
      <c r="J257" s="2"/>
      <c r="K257" s="2"/>
      <c r="L257" s="54"/>
      <c r="M257" s="2"/>
      <c r="N257" s="2"/>
      <c r="O257" s="2"/>
      <c r="P257" s="2"/>
      <c r="Q257" s="2"/>
      <c r="R257" s="2"/>
      <c r="S257" s="2"/>
      <c r="T257" s="2"/>
      <c r="U257" s="2"/>
      <c r="V257" s="2"/>
      <c r="W257" s="2"/>
      <c r="X257" s="2"/>
      <c r="Y257" s="2"/>
      <c r="Z257" s="5"/>
      <c r="AA257" s="5"/>
      <c r="AB257" s="5"/>
      <c r="AC257" s="2"/>
      <c r="AD257" s="2"/>
      <c r="AE257" s="2"/>
      <c r="AF257" s="2"/>
      <c r="AG257" s="2"/>
      <c r="AH257" s="2"/>
      <c r="AI257" s="2"/>
      <c r="AJ257" s="2"/>
      <c r="AK257" s="2"/>
      <c r="AL257" s="2"/>
      <c r="AM257" s="2"/>
    </row>
    <row r="258" spans="1:39" ht="12" customHeight="1" x14ac:dyDescent="0.2">
      <c r="A258" s="2"/>
      <c r="B258" s="2"/>
      <c r="C258" s="2"/>
      <c r="D258" s="2"/>
      <c r="E258" s="2"/>
      <c r="F258" s="2"/>
      <c r="G258" s="2"/>
      <c r="H258" s="2"/>
      <c r="I258" s="2"/>
      <c r="J258" s="2"/>
      <c r="K258" s="2"/>
      <c r="L258" s="54"/>
      <c r="M258" s="2"/>
      <c r="N258" s="2"/>
      <c r="O258" s="2"/>
      <c r="P258" s="2"/>
      <c r="Q258" s="2"/>
      <c r="R258" s="2"/>
      <c r="S258" s="2"/>
      <c r="T258" s="2"/>
      <c r="U258" s="2"/>
      <c r="V258" s="2"/>
      <c r="W258" s="2"/>
      <c r="X258" s="2"/>
      <c r="Y258" s="2"/>
      <c r="Z258" s="5"/>
      <c r="AA258" s="5"/>
      <c r="AB258" s="5"/>
      <c r="AC258" s="2"/>
      <c r="AD258" s="2"/>
      <c r="AE258" s="2"/>
      <c r="AF258" s="2"/>
      <c r="AG258" s="2"/>
      <c r="AH258" s="2"/>
      <c r="AI258" s="2"/>
      <c r="AJ258" s="2"/>
      <c r="AK258" s="2"/>
      <c r="AL258" s="2"/>
      <c r="AM258" s="2"/>
    </row>
    <row r="259" spans="1:39" ht="12" customHeight="1" x14ac:dyDescent="0.2">
      <c r="A259" s="2"/>
      <c r="B259" s="2"/>
      <c r="C259" s="2"/>
      <c r="D259" s="2"/>
      <c r="E259" s="2"/>
      <c r="F259" s="2"/>
      <c r="G259" s="2"/>
      <c r="H259" s="2"/>
      <c r="I259" s="2"/>
      <c r="J259" s="2"/>
      <c r="K259" s="2"/>
      <c r="L259" s="54"/>
      <c r="M259" s="2"/>
      <c r="N259" s="2"/>
      <c r="O259" s="2"/>
      <c r="P259" s="2"/>
      <c r="Q259" s="2"/>
      <c r="R259" s="2"/>
      <c r="S259" s="2"/>
      <c r="T259" s="2"/>
      <c r="U259" s="2"/>
      <c r="V259" s="2"/>
      <c r="W259" s="2"/>
      <c r="X259" s="2"/>
      <c r="Y259" s="2"/>
      <c r="Z259" s="5"/>
      <c r="AA259" s="5"/>
      <c r="AB259" s="5"/>
      <c r="AC259" s="2"/>
      <c r="AD259" s="2"/>
      <c r="AE259" s="2"/>
      <c r="AF259" s="2"/>
      <c r="AG259" s="2"/>
      <c r="AH259" s="2"/>
      <c r="AI259" s="2"/>
      <c r="AJ259" s="2"/>
      <c r="AK259" s="2"/>
      <c r="AL259" s="2"/>
      <c r="AM259" s="2"/>
    </row>
    <row r="260" spans="1:39" ht="12" customHeight="1" x14ac:dyDescent="0.2">
      <c r="A260" s="2"/>
      <c r="B260" s="2"/>
      <c r="C260" s="2"/>
      <c r="D260" s="2"/>
      <c r="E260" s="2"/>
      <c r="F260" s="2"/>
      <c r="G260" s="2"/>
      <c r="H260" s="2"/>
      <c r="I260" s="2"/>
      <c r="J260" s="2"/>
      <c r="K260" s="2"/>
      <c r="L260" s="54"/>
      <c r="M260" s="2"/>
      <c r="N260" s="2"/>
      <c r="O260" s="2"/>
      <c r="P260" s="2"/>
      <c r="Q260" s="2"/>
      <c r="R260" s="2"/>
      <c r="S260" s="2"/>
      <c r="T260" s="2"/>
      <c r="U260" s="2"/>
      <c r="V260" s="2"/>
      <c r="W260" s="2"/>
      <c r="X260" s="2"/>
      <c r="Y260" s="2"/>
      <c r="Z260" s="5"/>
      <c r="AA260" s="5"/>
      <c r="AB260" s="5"/>
      <c r="AC260" s="2"/>
      <c r="AD260" s="2"/>
      <c r="AE260" s="2"/>
      <c r="AF260" s="2"/>
      <c r="AG260" s="2"/>
      <c r="AH260" s="2"/>
      <c r="AI260" s="2"/>
      <c r="AJ260" s="2"/>
      <c r="AK260" s="2"/>
      <c r="AL260" s="2"/>
      <c r="AM260" s="2"/>
    </row>
    <row r="261" spans="1:39" ht="12" customHeight="1" x14ac:dyDescent="0.2">
      <c r="A261" s="2"/>
      <c r="B261" s="2"/>
      <c r="C261" s="2"/>
      <c r="D261" s="2"/>
      <c r="E261" s="2"/>
      <c r="F261" s="2"/>
      <c r="G261" s="2"/>
      <c r="H261" s="2"/>
      <c r="I261" s="2"/>
      <c r="J261" s="2"/>
      <c r="K261" s="2"/>
      <c r="L261" s="54"/>
      <c r="M261" s="2"/>
      <c r="N261" s="2"/>
      <c r="O261" s="2"/>
      <c r="P261" s="2"/>
      <c r="Q261" s="2"/>
      <c r="R261" s="2"/>
      <c r="S261" s="2"/>
      <c r="T261" s="2"/>
      <c r="U261" s="2"/>
      <c r="V261" s="2"/>
      <c r="W261" s="2"/>
      <c r="X261" s="2"/>
      <c r="Y261" s="2"/>
      <c r="Z261" s="5"/>
      <c r="AA261" s="5"/>
      <c r="AB261" s="5"/>
      <c r="AC261" s="2"/>
      <c r="AD261" s="2"/>
      <c r="AE261" s="2"/>
      <c r="AF261" s="2"/>
      <c r="AG261" s="2"/>
      <c r="AH261" s="2"/>
      <c r="AI261" s="2"/>
      <c r="AJ261" s="2"/>
      <c r="AK261" s="2"/>
      <c r="AL261" s="2"/>
      <c r="AM261" s="2"/>
    </row>
    <row r="262" spans="1:39" ht="12" customHeight="1" x14ac:dyDescent="0.2">
      <c r="A262" s="2"/>
      <c r="B262" s="2"/>
      <c r="C262" s="2"/>
      <c r="D262" s="2"/>
      <c r="E262" s="2"/>
      <c r="F262" s="2"/>
      <c r="G262" s="2"/>
      <c r="H262" s="2"/>
      <c r="I262" s="2"/>
      <c r="J262" s="2"/>
      <c r="K262" s="2"/>
      <c r="L262" s="54"/>
      <c r="M262" s="2"/>
      <c r="N262" s="2"/>
      <c r="O262" s="2"/>
      <c r="P262" s="2"/>
      <c r="Q262" s="2"/>
      <c r="R262" s="2"/>
      <c r="S262" s="2"/>
      <c r="T262" s="2"/>
      <c r="U262" s="2"/>
      <c r="V262" s="2"/>
      <c r="W262" s="2"/>
      <c r="X262" s="2"/>
      <c r="Y262" s="2"/>
      <c r="Z262" s="5"/>
      <c r="AA262" s="5"/>
      <c r="AB262" s="5"/>
      <c r="AC262" s="2"/>
      <c r="AD262" s="2"/>
      <c r="AE262" s="2"/>
      <c r="AF262" s="2"/>
      <c r="AG262" s="2"/>
      <c r="AH262" s="2"/>
      <c r="AI262" s="2"/>
      <c r="AJ262" s="2"/>
      <c r="AK262" s="2"/>
      <c r="AL262" s="2"/>
      <c r="AM262" s="2"/>
    </row>
    <row r="263" spans="1:39" ht="12" customHeight="1" x14ac:dyDescent="0.2">
      <c r="A263" s="2"/>
      <c r="B263" s="2"/>
      <c r="C263" s="2"/>
      <c r="D263" s="2"/>
      <c r="E263" s="2"/>
      <c r="F263" s="2"/>
      <c r="G263" s="2"/>
      <c r="H263" s="2"/>
      <c r="I263" s="2"/>
      <c r="J263" s="2"/>
      <c r="K263" s="2"/>
      <c r="L263" s="54"/>
      <c r="M263" s="2"/>
      <c r="N263" s="2"/>
      <c r="O263" s="2"/>
      <c r="P263" s="2"/>
      <c r="Q263" s="2"/>
      <c r="R263" s="2"/>
      <c r="S263" s="2"/>
      <c r="T263" s="2"/>
      <c r="U263" s="2"/>
      <c r="V263" s="2"/>
      <c r="W263" s="2"/>
      <c r="X263" s="2"/>
      <c r="Y263" s="2"/>
      <c r="Z263" s="5"/>
      <c r="AA263" s="5"/>
      <c r="AB263" s="5"/>
      <c r="AC263" s="2"/>
      <c r="AD263" s="2"/>
      <c r="AE263" s="2"/>
      <c r="AF263" s="2"/>
      <c r="AG263" s="2"/>
      <c r="AH263" s="2"/>
      <c r="AI263" s="2"/>
      <c r="AJ263" s="2"/>
      <c r="AK263" s="2"/>
      <c r="AL263" s="2"/>
      <c r="AM263" s="2"/>
    </row>
    <row r="264" spans="1:39" ht="12" customHeight="1" x14ac:dyDescent="0.2">
      <c r="A264" s="2"/>
      <c r="B264" s="2"/>
      <c r="C264" s="2"/>
      <c r="D264" s="2"/>
      <c r="E264" s="2"/>
      <c r="F264" s="2"/>
      <c r="G264" s="2"/>
      <c r="H264" s="2"/>
      <c r="I264" s="2"/>
      <c r="J264" s="2"/>
      <c r="K264" s="2"/>
      <c r="L264" s="54"/>
      <c r="M264" s="2"/>
      <c r="N264" s="2"/>
      <c r="O264" s="2"/>
      <c r="P264" s="2"/>
      <c r="Q264" s="2"/>
      <c r="R264" s="2"/>
      <c r="S264" s="2"/>
      <c r="T264" s="2"/>
      <c r="U264" s="2"/>
      <c r="V264" s="2"/>
      <c r="W264" s="2"/>
      <c r="X264" s="2"/>
      <c r="Y264" s="2"/>
      <c r="Z264" s="5"/>
      <c r="AA264" s="5"/>
      <c r="AB264" s="5"/>
      <c r="AC264" s="2"/>
      <c r="AD264" s="2"/>
      <c r="AE264" s="2"/>
      <c r="AF264" s="2"/>
      <c r="AG264" s="2"/>
      <c r="AH264" s="2"/>
      <c r="AI264" s="2"/>
      <c r="AJ264" s="2"/>
      <c r="AK264" s="2"/>
      <c r="AL264" s="2"/>
      <c r="AM264" s="2"/>
    </row>
    <row r="265" spans="1:39" ht="12" customHeight="1" x14ac:dyDescent="0.2">
      <c r="A265" s="2"/>
      <c r="B265" s="2"/>
      <c r="C265" s="2"/>
      <c r="D265" s="2"/>
      <c r="E265" s="2"/>
      <c r="F265" s="2"/>
      <c r="G265" s="2"/>
      <c r="H265" s="2"/>
      <c r="I265" s="2"/>
      <c r="J265" s="2"/>
      <c r="K265" s="2"/>
      <c r="L265" s="54"/>
      <c r="M265" s="2"/>
      <c r="N265" s="2"/>
      <c r="O265" s="2"/>
      <c r="P265" s="2"/>
      <c r="Q265" s="2"/>
      <c r="R265" s="2"/>
      <c r="S265" s="2"/>
      <c r="T265" s="2"/>
      <c r="U265" s="2"/>
      <c r="V265" s="2"/>
      <c r="W265" s="2"/>
      <c r="X265" s="2"/>
      <c r="Y265" s="2"/>
      <c r="Z265" s="5"/>
      <c r="AA265" s="5"/>
      <c r="AB265" s="5"/>
      <c r="AC265" s="2"/>
      <c r="AD265" s="2"/>
      <c r="AE265" s="2"/>
      <c r="AF265" s="2"/>
      <c r="AG265" s="2"/>
      <c r="AH265" s="2"/>
      <c r="AI265" s="2"/>
      <c r="AJ265" s="2"/>
      <c r="AK265" s="2"/>
      <c r="AL265" s="2"/>
      <c r="AM265" s="2"/>
    </row>
    <row r="266" spans="1:39" ht="12" customHeight="1" x14ac:dyDescent="0.2">
      <c r="A266" s="2"/>
      <c r="B266" s="2"/>
      <c r="C266" s="2"/>
      <c r="D266" s="2"/>
      <c r="E266" s="2"/>
      <c r="F266" s="2"/>
      <c r="G266" s="2"/>
      <c r="H266" s="2"/>
      <c r="I266" s="2"/>
      <c r="J266" s="2"/>
      <c r="K266" s="2"/>
      <c r="L266" s="54"/>
      <c r="M266" s="2"/>
      <c r="N266" s="2"/>
      <c r="O266" s="2"/>
      <c r="P266" s="2"/>
      <c r="Q266" s="2"/>
      <c r="R266" s="2"/>
      <c r="S266" s="2"/>
      <c r="T266" s="2"/>
      <c r="U266" s="2"/>
      <c r="V266" s="2"/>
      <c r="W266" s="2"/>
      <c r="X266" s="2"/>
      <c r="Y266" s="2"/>
      <c r="Z266" s="5"/>
      <c r="AA266" s="5"/>
      <c r="AB266" s="5"/>
      <c r="AC266" s="2"/>
      <c r="AD266" s="2"/>
      <c r="AE266" s="2"/>
      <c r="AF266" s="2"/>
      <c r="AG266" s="2"/>
      <c r="AH266" s="2"/>
      <c r="AI266" s="2"/>
      <c r="AJ266" s="2"/>
      <c r="AK266" s="2"/>
      <c r="AL266" s="2"/>
      <c r="AM266" s="2"/>
    </row>
    <row r="267" spans="1:39" ht="12" customHeight="1" x14ac:dyDescent="0.2">
      <c r="A267" s="2"/>
      <c r="B267" s="2"/>
      <c r="C267" s="2"/>
      <c r="D267" s="2"/>
      <c r="E267" s="2"/>
      <c r="F267" s="2"/>
      <c r="G267" s="2"/>
      <c r="H267" s="2"/>
      <c r="I267" s="2"/>
      <c r="J267" s="2"/>
      <c r="K267" s="2"/>
      <c r="L267" s="54"/>
      <c r="M267" s="2"/>
      <c r="N267" s="2"/>
      <c r="O267" s="2"/>
      <c r="P267" s="2"/>
      <c r="Q267" s="2"/>
      <c r="R267" s="2"/>
      <c r="S267" s="2"/>
      <c r="T267" s="2"/>
      <c r="U267" s="2"/>
      <c r="V267" s="2"/>
      <c r="W267" s="2"/>
      <c r="X267" s="2"/>
      <c r="Y267" s="2"/>
      <c r="Z267" s="5"/>
      <c r="AA267" s="5"/>
      <c r="AB267" s="5"/>
      <c r="AC267" s="2"/>
      <c r="AD267" s="2"/>
      <c r="AE267" s="2"/>
      <c r="AF267" s="2"/>
      <c r="AG267" s="2"/>
      <c r="AH267" s="2"/>
      <c r="AI267" s="2"/>
      <c r="AJ267" s="2"/>
      <c r="AK267" s="2"/>
      <c r="AL267" s="2"/>
      <c r="AM267" s="2"/>
    </row>
    <row r="268" spans="1:39" ht="12" customHeight="1" x14ac:dyDescent="0.2">
      <c r="A268" s="2"/>
      <c r="B268" s="2"/>
      <c r="C268" s="2"/>
      <c r="D268" s="2"/>
      <c r="E268" s="2"/>
      <c r="F268" s="2"/>
      <c r="G268" s="2"/>
      <c r="H268" s="2"/>
      <c r="I268" s="2"/>
      <c r="J268" s="2"/>
      <c r="K268" s="2"/>
      <c r="L268" s="54"/>
      <c r="M268" s="2"/>
      <c r="N268" s="2"/>
      <c r="O268" s="2"/>
      <c r="P268" s="2"/>
      <c r="Q268" s="2"/>
      <c r="R268" s="2"/>
      <c r="S268" s="2"/>
      <c r="T268" s="2"/>
      <c r="U268" s="2"/>
      <c r="V268" s="2"/>
      <c r="W268" s="2"/>
      <c r="X268" s="2"/>
      <c r="Y268" s="2"/>
      <c r="Z268" s="5"/>
      <c r="AA268" s="5"/>
      <c r="AB268" s="5"/>
      <c r="AC268" s="2"/>
      <c r="AD268" s="2"/>
      <c r="AE268" s="2"/>
      <c r="AF268" s="2"/>
      <c r="AG268" s="2"/>
      <c r="AH268" s="2"/>
      <c r="AI268" s="2"/>
      <c r="AJ268" s="2"/>
      <c r="AK268" s="2"/>
      <c r="AL268" s="2"/>
      <c r="AM268" s="2"/>
    </row>
    <row r="269" spans="1:39" ht="12" customHeight="1" x14ac:dyDescent="0.2">
      <c r="A269" s="2"/>
      <c r="B269" s="2"/>
      <c r="C269" s="2"/>
      <c r="D269" s="2"/>
      <c r="E269" s="2"/>
      <c r="F269" s="2"/>
      <c r="G269" s="2"/>
      <c r="H269" s="2"/>
      <c r="I269" s="2"/>
      <c r="J269" s="2"/>
      <c r="K269" s="2"/>
      <c r="L269" s="54"/>
      <c r="M269" s="2"/>
      <c r="N269" s="2"/>
      <c r="O269" s="2"/>
      <c r="P269" s="2"/>
      <c r="Q269" s="2"/>
      <c r="R269" s="2"/>
      <c r="S269" s="2"/>
      <c r="T269" s="2"/>
      <c r="U269" s="2"/>
      <c r="V269" s="2"/>
      <c r="W269" s="2"/>
      <c r="X269" s="2"/>
      <c r="Y269" s="2"/>
      <c r="Z269" s="5"/>
      <c r="AA269" s="5"/>
      <c r="AB269" s="5"/>
      <c r="AC269" s="2"/>
      <c r="AD269" s="2"/>
      <c r="AE269" s="2"/>
      <c r="AF269" s="2"/>
      <c r="AG269" s="2"/>
      <c r="AH269" s="2"/>
      <c r="AI269" s="2"/>
      <c r="AJ269" s="2"/>
      <c r="AK269" s="2"/>
      <c r="AL269" s="2"/>
      <c r="AM269" s="2"/>
    </row>
    <row r="270" spans="1:39" ht="15.75" customHeight="1" x14ac:dyDescent="0.2"/>
    <row r="271" spans="1:39" ht="15.75" customHeight="1" x14ac:dyDescent="0.2"/>
    <row r="272" spans="1:39"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4:AN69" xr:uid="{00000000-0009-0000-0000-000000000000}"/>
  <mergeCells count="45">
    <mergeCell ref="AJ57:AN57"/>
    <mergeCell ref="D11:AB11"/>
    <mergeCell ref="AC11:AI11"/>
    <mergeCell ref="A12:N12"/>
    <mergeCell ref="O12:V12"/>
    <mergeCell ref="W12:AI12"/>
    <mergeCell ref="K13:N13"/>
    <mergeCell ref="O13:S13"/>
    <mergeCell ref="A11:C11"/>
    <mergeCell ref="F13:G13"/>
    <mergeCell ref="H13:J13"/>
    <mergeCell ref="A13:A14"/>
    <mergeCell ref="B13:B14"/>
    <mergeCell ref="C13:C14"/>
    <mergeCell ref="D13:D14"/>
    <mergeCell ref="E13:E14"/>
    <mergeCell ref="A1:C4"/>
    <mergeCell ref="D1:AF4"/>
    <mergeCell ref="AG1:AI1"/>
    <mergeCell ref="AG2:AI2"/>
    <mergeCell ref="AG3:AI3"/>
    <mergeCell ref="AG4:AI4"/>
    <mergeCell ref="A5:B5"/>
    <mergeCell ref="A6:AI6"/>
    <mergeCell ref="D7:AB7"/>
    <mergeCell ref="AC7:AI7"/>
    <mergeCell ref="C5:D5"/>
    <mergeCell ref="E5:F5"/>
    <mergeCell ref="A7:C7"/>
    <mergeCell ref="W13:Y13"/>
    <mergeCell ref="Z13:AB13"/>
    <mergeCell ref="AC13:AE13"/>
    <mergeCell ref="G5:J5"/>
    <mergeCell ref="K5:AI5"/>
    <mergeCell ref="AF13:AH13"/>
    <mergeCell ref="T13:T14"/>
    <mergeCell ref="U13:U14"/>
    <mergeCell ref="V13:V14"/>
    <mergeCell ref="AI13:AI14"/>
    <mergeCell ref="A8:C8"/>
    <mergeCell ref="A9:C9"/>
    <mergeCell ref="D8:AB8"/>
    <mergeCell ref="AC8:AI8"/>
    <mergeCell ref="D9:AB9"/>
    <mergeCell ref="AC9:AI9"/>
  </mergeCells>
  <dataValidations count="1">
    <dataValidation type="list" allowBlank="1" showErrorMessage="1" sqref="H21:H28" xr:uid="{00000000-0002-0000-0000-000000000000}">
      <formula1>"Demanda,Sumatoria,Constante"</formula1>
    </dataValidation>
  </dataValidations>
  <hyperlinks>
    <hyperlink ref="Z16" r:id="rId1" xr:uid="{00000000-0004-0000-0000-000000000000}"/>
    <hyperlink ref="AF16" r:id="rId2" xr:uid="{00000000-0004-0000-0000-000001000000}"/>
    <hyperlink ref="W17" r:id="rId3" xr:uid="{00000000-0004-0000-0000-000002000000}"/>
    <hyperlink ref="AC17" r:id="rId4" xr:uid="{00000000-0004-0000-0000-000003000000}"/>
    <hyperlink ref="AF17" r:id="rId5" xr:uid="{00000000-0004-0000-0000-000004000000}"/>
    <hyperlink ref="Z18" r:id="rId6" xr:uid="{00000000-0004-0000-0000-000005000000}"/>
    <hyperlink ref="AC18" r:id="rId7" xr:uid="{00000000-0004-0000-0000-000006000000}"/>
    <hyperlink ref="AF18" r:id="rId8" xr:uid="{00000000-0004-0000-0000-000007000000}"/>
    <hyperlink ref="Z20" r:id="rId9" xr:uid="{00000000-0004-0000-0000-000008000000}"/>
    <hyperlink ref="AC20" r:id="rId10" xr:uid="{00000000-0004-0000-0000-000009000000}"/>
    <hyperlink ref="AF20" r:id="rId11" xr:uid="{00000000-0004-0000-0000-00000A000000}"/>
    <hyperlink ref="Z22" r:id="rId12" xr:uid="{00000000-0004-0000-0000-00000B000000}"/>
    <hyperlink ref="AC22" r:id="rId13" xr:uid="{00000000-0004-0000-0000-00000C000000}"/>
    <hyperlink ref="AF22" r:id="rId14" xr:uid="{00000000-0004-0000-0000-00000D000000}"/>
    <hyperlink ref="Z23" r:id="rId15" xr:uid="{00000000-0004-0000-0000-00000E000000}"/>
    <hyperlink ref="AC23" r:id="rId16" xr:uid="{00000000-0004-0000-0000-00000F000000}"/>
    <hyperlink ref="AF23" r:id="rId17" xr:uid="{00000000-0004-0000-0000-000010000000}"/>
    <hyperlink ref="W24" r:id="rId18" xr:uid="{00000000-0004-0000-0000-000011000000}"/>
    <hyperlink ref="Z24" r:id="rId19" xr:uid="{00000000-0004-0000-0000-000012000000}"/>
    <hyperlink ref="AC24" r:id="rId20" xr:uid="{00000000-0004-0000-0000-000013000000}"/>
    <hyperlink ref="AF24" r:id="rId21" xr:uid="{00000000-0004-0000-0000-000014000000}"/>
    <hyperlink ref="AF25" r:id="rId22" location="overlay-context=" xr:uid="{00000000-0004-0000-0000-000015000000}"/>
    <hyperlink ref="Z28" r:id="rId23" xr:uid="{00000000-0004-0000-0000-000016000000}"/>
    <hyperlink ref="AC28" r:id="rId24" xr:uid="{00000000-0004-0000-0000-000017000000}"/>
    <hyperlink ref="AF28" r:id="rId25" xr:uid="{00000000-0004-0000-0000-000018000000}"/>
    <hyperlink ref="W38" r:id="rId26" xr:uid="{00000000-0004-0000-0000-000019000000}"/>
    <hyperlink ref="AC38" r:id="rId27" xr:uid="{00000000-0004-0000-0000-00001A000000}"/>
    <hyperlink ref="W39" r:id="rId28" xr:uid="{00000000-0004-0000-0000-00001B000000}"/>
    <hyperlink ref="AC39" r:id="rId29" xr:uid="{00000000-0004-0000-0000-00001C000000}"/>
    <hyperlink ref="W40" r:id="rId30" location="gid=671562407" xr:uid="{00000000-0004-0000-0000-00001D000000}"/>
    <hyperlink ref="AC40" r:id="rId31" location="gid=671562407" xr:uid="{00000000-0004-0000-0000-00001E000000}"/>
    <hyperlink ref="W47" r:id="rId32" xr:uid="{00000000-0004-0000-0000-00001F000000}"/>
    <hyperlink ref="Z47" r:id="rId33" xr:uid="{00000000-0004-0000-0000-000020000000}"/>
    <hyperlink ref="W48" r:id="rId34" xr:uid="{00000000-0004-0000-0000-000021000000}"/>
    <hyperlink ref="Z48" r:id="rId35" xr:uid="{00000000-0004-0000-0000-000022000000}"/>
    <hyperlink ref="AC48" r:id="rId36" xr:uid="{00000000-0004-0000-0000-000023000000}"/>
    <hyperlink ref="AF48" r:id="rId37" xr:uid="{00000000-0004-0000-0000-000024000000}"/>
    <hyperlink ref="W49" r:id="rId38" xr:uid="{00000000-0004-0000-0000-000025000000}"/>
    <hyperlink ref="Z49" r:id="rId39" xr:uid="{00000000-0004-0000-0000-000026000000}"/>
    <hyperlink ref="AF50" r:id="rId40" xr:uid="{00000000-0004-0000-0000-000027000000}"/>
    <hyperlink ref="Z51" r:id="rId41" xr:uid="{00000000-0004-0000-0000-000028000000}"/>
    <hyperlink ref="AC51" r:id="rId42" xr:uid="{00000000-0004-0000-0000-000029000000}"/>
    <hyperlink ref="AF51" r:id="rId43" xr:uid="{00000000-0004-0000-0000-00002A000000}"/>
    <hyperlink ref="Z52" r:id="rId44" xr:uid="{00000000-0004-0000-0000-00002B000000}"/>
    <hyperlink ref="AC54" r:id="rId45" xr:uid="{00000000-0004-0000-0000-00002C000000}"/>
    <hyperlink ref="AF54" r:id="rId46" xr:uid="{00000000-0004-0000-0000-00002D000000}"/>
    <hyperlink ref="W55" r:id="rId47" location="gid=122998336" xr:uid="{00000000-0004-0000-0000-00002E000000}"/>
    <hyperlink ref="AF55" r:id="rId48" xr:uid="{00000000-0004-0000-0000-00002F000000}"/>
    <hyperlink ref="W56" r:id="rId49" location="gid=1041084164" xr:uid="{00000000-0004-0000-0000-000030000000}"/>
    <hyperlink ref="W57" r:id="rId50" xr:uid="{00000000-0004-0000-0000-000031000000}"/>
    <hyperlink ref="W58" r:id="rId51" location="overlay-context=" xr:uid="{00000000-0004-0000-0000-000032000000}"/>
    <hyperlink ref="Z58" r:id="rId52" xr:uid="{00000000-0004-0000-0000-000033000000}"/>
    <hyperlink ref="AF58" r:id="rId53" xr:uid="{00000000-0004-0000-0000-000034000000}"/>
    <hyperlink ref="W59" r:id="rId54" xr:uid="{00000000-0004-0000-0000-000035000000}"/>
    <hyperlink ref="Z59" r:id="rId55" xr:uid="{00000000-0004-0000-0000-000036000000}"/>
    <hyperlink ref="AC59" r:id="rId56" xr:uid="{00000000-0004-0000-0000-000037000000}"/>
    <hyperlink ref="AF59" r:id="rId57" xr:uid="{00000000-0004-0000-0000-000038000000}"/>
    <hyperlink ref="W60" r:id="rId58" location="overlay-context=" xr:uid="{00000000-0004-0000-0000-000039000000}"/>
    <hyperlink ref="W61" r:id="rId59" xr:uid="{00000000-0004-0000-0000-00003A000000}"/>
    <hyperlink ref="AC61" r:id="rId60" xr:uid="{00000000-0004-0000-0000-00003B000000}"/>
    <hyperlink ref="W69" r:id="rId61" xr:uid="{00000000-0004-0000-0000-00003D000000}"/>
    <hyperlink ref="AC69" r:id="rId62" xr:uid="{00000000-0004-0000-0000-00003E000000}"/>
    <hyperlink ref="AD69" r:id="rId63" xr:uid="{00000000-0004-0000-0000-00003F000000}"/>
  </hyperlinks>
  <pageMargins left="0.70866141732283472" right="0.70866141732283472" top="0.74803149606299213" bottom="0.74803149606299213" header="0" footer="0"/>
  <pageSetup paperSize="14" orientation="landscape" r:id="rId64"/>
  <rowBreaks count="3" manualBreakCount="3">
    <brk id="69" man="1"/>
    <brk id="38" man="1"/>
    <brk id="55" man="1"/>
  </rowBreaks>
  <drawing r:id="rId65"/>
  <legacyDrawing r:id="rId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LSANTIUSTI</dc:creator>
  <cp:lastModifiedBy>LSANTIUSTI</cp:lastModifiedBy>
  <dcterms:created xsi:type="dcterms:W3CDTF">2021-10-20T00:50:43Z</dcterms:created>
  <dcterms:modified xsi:type="dcterms:W3CDTF">2022-01-13T13:18:57Z</dcterms:modified>
</cp:coreProperties>
</file>