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laura.rojas\Desktop\LAURA DANIELA\INDICADORES\"/>
    </mc:Choice>
  </mc:AlternateContent>
  <bookViews>
    <workbookView xWindow="0" yWindow="0" windowWidth="20490" windowHeight="6720" tabRatio="887"/>
  </bookViews>
  <sheets>
    <sheet name="AC-01" sheetId="13" r:id="rId1"/>
    <sheet name="Listas" sheetId="2" state="hidden" r:id="rId2"/>
  </sheets>
  <definedNames>
    <definedName name="_xlnm.Print_Area" localSheetId="0">'AC-01'!$A$1:$M$65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3" l="1"/>
  <c r="H39" i="13"/>
  <c r="H38" i="13"/>
  <c r="I38" i="13" s="1"/>
  <c r="I39" i="13" l="1"/>
  <c r="D35" i="13" l="1"/>
  <c r="H37" i="13"/>
  <c r="H36" i="13"/>
  <c r="I36" i="13" l="1"/>
  <c r="E35" i="13"/>
  <c r="F35" i="13"/>
  <c r="AN65" i="13" l="1"/>
  <c r="AN66" i="13" s="1"/>
  <c r="AN67" i="13" s="1"/>
  <c r="AN68" i="13" s="1"/>
  <c r="AN63" i="13"/>
  <c r="AN64" i="13" s="1"/>
  <c r="AN57" i="13"/>
  <c r="AN58" i="13"/>
  <c r="AN59" i="13" s="1"/>
  <c r="AN61" i="13" s="1"/>
  <c r="AN62" i="13" s="1"/>
  <c r="AN41" i="13"/>
  <c r="AN50" i="13"/>
  <c r="AN51" i="13" s="1"/>
  <c r="AN52" i="13" s="1"/>
  <c r="AN53" i="13" s="1"/>
  <c r="AN54" i="13" s="1"/>
  <c r="AN55" i="13" s="1"/>
  <c r="AN56" i="13" s="1"/>
  <c r="G35" i="13"/>
  <c r="AN32" i="13"/>
  <c r="AN33" i="13"/>
  <c r="AN34" i="13"/>
  <c r="AN31" i="13"/>
  <c r="AN30" i="13"/>
  <c r="AN28" i="13"/>
  <c r="AN29" i="13" s="1"/>
  <c r="AN24" i="13"/>
</calcChain>
</file>

<file path=xl/sharedStrings.xml><?xml version="1.0" encoding="utf-8"?>
<sst xmlns="http://schemas.openxmlformats.org/spreadsheetml/2006/main" count="231" uniqueCount="146">
  <si>
    <t>Bimestral</t>
  </si>
  <si>
    <t>Proceso asociado:</t>
  </si>
  <si>
    <t>Clase de proceso:</t>
  </si>
  <si>
    <t xml:space="preserve">Apoyo </t>
  </si>
  <si>
    <t xml:space="preserve">Objetivo del Proceso </t>
  </si>
  <si>
    <t xml:space="preserve">Líder del proceso: </t>
  </si>
  <si>
    <t xml:space="preserve">Ascendente </t>
  </si>
  <si>
    <t>Nombre del indicador:</t>
  </si>
  <si>
    <t xml:space="preserve">Descendente </t>
  </si>
  <si>
    <t>Objetivo del indicador:</t>
  </si>
  <si>
    <t>Constante</t>
  </si>
  <si>
    <t>Fórmula del indicador</t>
  </si>
  <si>
    <t>Definición de variables</t>
  </si>
  <si>
    <t xml:space="preserve">Eficacia </t>
  </si>
  <si>
    <t>No.</t>
  </si>
  <si>
    <t>Nombre de la variable</t>
  </si>
  <si>
    <t>Unidad de medida de la variable</t>
  </si>
  <si>
    <t xml:space="preserve">Periodicidad de recolección de la información </t>
  </si>
  <si>
    <t>Eficiencia</t>
  </si>
  <si>
    <t>Trimestral</t>
  </si>
  <si>
    <t>Efectividad</t>
  </si>
  <si>
    <t>Mensual</t>
  </si>
  <si>
    <t xml:space="preserve">Tendencia </t>
  </si>
  <si>
    <t xml:space="preserve">Meta anual </t>
  </si>
  <si>
    <t>Semestral</t>
  </si>
  <si>
    <t>Anual</t>
  </si>
  <si>
    <t xml:space="preserve">Periodicidad de la medición </t>
  </si>
  <si>
    <t>Estratégico</t>
  </si>
  <si>
    <t xml:space="preserve">Misional </t>
  </si>
  <si>
    <t xml:space="preserve">Evaluación </t>
  </si>
  <si>
    <t>II. RESULTADOS DE LA MEDICIÓN DEL INDICADOR</t>
  </si>
  <si>
    <t>PERÍODO DE MEDICIÓN</t>
  </si>
  <si>
    <t>META</t>
  </si>
  <si>
    <t>Primer Trimestre</t>
  </si>
  <si>
    <t>Segundo Trimestre</t>
  </si>
  <si>
    <t>Tercer Trimestre</t>
  </si>
  <si>
    <t>Cuarto Trimestre</t>
  </si>
  <si>
    <t xml:space="preserve">III. ANÁLISIS DE RESULTADOS </t>
  </si>
  <si>
    <t xml:space="preserve">Periodo </t>
  </si>
  <si>
    <t xml:space="preserve">Análisis de resultados </t>
  </si>
  <si>
    <t xml:space="preserve">Propuesta de mejoramiento </t>
  </si>
  <si>
    <t xml:space="preserve">Tercer Trimestre </t>
  </si>
  <si>
    <t xml:space="preserve">Total Año </t>
  </si>
  <si>
    <t>Máximo</t>
  </si>
  <si>
    <t>Aceptable</t>
  </si>
  <si>
    <t>Mínimo</t>
  </si>
  <si>
    <t>Jefe Oficina Asesora Jurídica</t>
  </si>
  <si>
    <t xml:space="preserve">Promedio </t>
  </si>
  <si>
    <t>Divulgación y Comunicación</t>
  </si>
  <si>
    <t>Dirección y Planeación</t>
  </si>
  <si>
    <t>Gestión Documental</t>
  </si>
  <si>
    <t>Gestión Contractual</t>
  </si>
  <si>
    <t>Gestión Jurídica</t>
  </si>
  <si>
    <t>Gestión Tecnológica</t>
  </si>
  <si>
    <t>Gestión Financiera</t>
  </si>
  <si>
    <t>Control Interno Disciplinario</t>
  </si>
  <si>
    <t>Jefe Oficina Asesora de Planeación</t>
  </si>
  <si>
    <t>Jefe Oficina Control Interno</t>
  </si>
  <si>
    <t>HOJA DE VIDA DEL INDICADOR</t>
  </si>
  <si>
    <t>Código:  FT- MIC-03-05</t>
  </si>
  <si>
    <t>I. IDENTIFICACIÓN DEL INDICADOR</t>
  </si>
  <si>
    <t>Atención al Ciudadano</t>
  </si>
  <si>
    <t>Investigación y Desarrollo Pedagógico</t>
  </si>
  <si>
    <t>Gestión de Recursos Fisicos y Ambiental</t>
  </si>
  <si>
    <t>Gestión de Talento Humano</t>
  </si>
  <si>
    <t>Evaluación y Control</t>
  </si>
  <si>
    <t>Mejoramiento Integral y Continuo</t>
  </si>
  <si>
    <t>Subdirector(a) Académico(a)</t>
  </si>
  <si>
    <t>Subdirector(a) Administrativo(a), Financiero(a) y de Control Disciplinario</t>
  </si>
  <si>
    <t>LIDER DEL PROCESO</t>
  </si>
  <si>
    <t>PROCESO</t>
  </si>
  <si>
    <t>TENDENCIA</t>
  </si>
  <si>
    <t>TIPO DE INDICADOR</t>
  </si>
  <si>
    <t>Tipo del indicador</t>
  </si>
  <si>
    <t>PERIODICIDAD</t>
  </si>
  <si>
    <t xml:space="preserve">Periodicidad de la análisis </t>
  </si>
  <si>
    <t>Unidad de medida del indicador</t>
  </si>
  <si>
    <t>DESEMPEÑO EXCELENTE</t>
  </si>
  <si>
    <t>DESEMPEÑO ACEPTABLE</t>
  </si>
  <si>
    <t>DESEMPEÑO DEFICIENTE</t>
  </si>
  <si>
    <t>ACUMULACIÓN DEL RESULTADO</t>
  </si>
  <si>
    <t>Suma</t>
  </si>
  <si>
    <t>Código</t>
  </si>
  <si>
    <t>TIPO DE PROCESO</t>
  </si>
  <si>
    <t>UNIDAD MEDIDA INDICADOR</t>
  </si>
  <si>
    <t>Porcentaje</t>
  </si>
  <si>
    <t>Cantidad</t>
  </si>
  <si>
    <t>A</t>
  </si>
  <si>
    <t>RESULTADO  GESTIÓN PERÍODO</t>
  </si>
  <si>
    <t>¿Requiere establecer propuesta de mejora?</t>
  </si>
  <si>
    <t>Si</t>
  </si>
  <si>
    <t>No</t>
  </si>
  <si>
    <t>RESULTADO  GESTIÓN  AÑO</t>
  </si>
  <si>
    <t>Rangos de gestión</t>
  </si>
  <si>
    <t>Número</t>
  </si>
  <si>
    <t>Metodología de la medición</t>
  </si>
  <si>
    <t>Docentes</t>
  </si>
  <si>
    <t>Programas</t>
  </si>
  <si>
    <t>Días</t>
  </si>
  <si>
    <t>Tasa</t>
  </si>
  <si>
    <t>Indice</t>
  </si>
  <si>
    <t>Estudios</t>
  </si>
  <si>
    <t>Estudiantes</t>
  </si>
  <si>
    <t>Fecha línea base</t>
  </si>
  <si>
    <t>Fuente línea base</t>
  </si>
  <si>
    <t xml:space="preserve">Meta del Plan de Desarrollo a la que aporta </t>
  </si>
  <si>
    <t>METAS PLAN DE DESARROLLO</t>
  </si>
  <si>
    <t>Meta 419 - Sostener el 100% de la implementación del Sistema Integrado de Gestión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</si>
  <si>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</si>
  <si>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</si>
  <si>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No aplica</t>
  </si>
  <si>
    <t>Cargo del responsable de la medición:</t>
  </si>
  <si>
    <t>Metas de cuatrienio</t>
  </si>
  <si>
    <t>Programado</t>
  </si>
  <si>
    <t>Ejecutado</t>
  </si>
  <si>
    <t>Vigencia</t>
  </si>
  <si>
    <t>Versión: 6</t>
  </si>
  <si>
    <t>Fecha de Aprobación: 21/06/2018</t>
  </si>
  <si>
    <t xml:space="preserve">Trimestral </t>
  </si>
  <si>
    <t>Cuatrimestral</t>
  </si>
  <si>
    <t xml:space="preserve">Fuente verificable de información </t>
  </si>
  <si>
    <t>Línea base</t>
  </si>
  <si>
    <t>Cuatrienio</t>
  </si>
  <si>
    <t>Gestión de Recursos Físicos y Ambiental</t>
  </si>
  <si>
    <t>Índice</t>
  </si>
  <si>
    <t>Numero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</si>
  <si>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</si>
  <si>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</si>
  <si>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Subdirector Académico </t>
  </si>
  <si>
    <r>
      <t xml:space="preserve">OBSERVACIONES:
</t>
    </r>
    <r>
      <rPr>
        <sz val="10"/>
        <rFont val="Arial Narrow"/>
        <family val="2"/>
      </rPr>
      <t xml:space="preserve">. </t>
    </r>
  </si>
  <si>
    <t>x</t>
  </si>
  <si>
    <t>Promover el cumplimiento de los derechos del ciudadano a través del seguimiento de atención de necesidades y requerimientos para contribuir a la satisfacción de los mismo</t>
  </si>
  <si>
    <t xml:space="preserve">Nivel de satisfacción por parte de los usuarios de los servicios del IDEP </t>
  </si>
  <si>
    <t>Identificar el nivel de satisfacción, por parte de los usuarios, de los servicios del IDEP (Atención a PQRS, Participación en eventos, Postulación de Artículos en la Revista Educación y Ciudad y Consultas al Centro de Recursos)</t>
  </si>
  <si>
    <t>AC-01</t>
  </si>
  <si>
    <t>La información se tomará a partir de las respuestas registradas por los usuarios en las encuestas de satisfacción de los servicios del IDEP (Atención a PQRS, Participación en eventos, Postulación de Artículos en la Revista Educación y Ciudad y Consultas al Centro de Recursos).</t>
  </si>
  <si>
    <t>Poblacion que responde con el mayor nivel de satisfacción, las encuestras de los servicios del IDEP (Atención a PQRS, Participación en eventos, Postulación de Artículos en la Revista Educación y Ciudad y Consultas al Centro de Recursos)</t>
  </si>
  <si>
    <t>Poblacion que responde las encuestras de los servicios del IDEP (Atención a PQRS, Participación en eventos, Postulación de Artículos en la Revista Educación y Ciudad y Consultas al Centro de Recursos)</t>
  </si>
  <si>
    <t>Encuestas de Satisfacción de los Usuarios de los servicios del  IDEP</t>
  </si>
  <si>
    <t>N/A</t>
  </si>
  <si>
    <t>Sumatoria poblacion que responde con el mayor nivel de satisfacción, las encuestras de los servicios del IDEP (Atención a PQRS, Participación en eventos, Postulación de Artículos en la Revista Educación y Ciudad y Consultas al Centro de Recursos) / Sumatoria que responde las encuestras de los servicios del IDEP (Atención a PQRS, Participación en eventos, Postulación de Artículos en la Revista Educación y Ciudad y Consultas al Centro de Recursos)</t>
  </si>
  <si>
    <t>Durante el II trimestre 47 personas respondieron las encuestras de los servicios del IDEP (Atención a PQRS, Participación en eventos, Postulación de Artículos en la Revista Educación y Ciudad y Consultas al Centro de Recursos) de las cuales el 42 respondieron con el mayor nivel de satisfacción, obteniendo un desempeño excelente del indicador.</t>
  </si>
  <si>
    <t>Durante el I trimestre 99 personas respondieron las encuestras de los servicios del IDEP (Atención a PQRS, Participación en eventos, Postulación de Artículos en la Revista Educación y Ciudad y Consultas al Centro de Recursos) de las cuales el 97 respondieron con el mayor nivel de satisfacción, obteniendo un desempeño excelente del indicador.</t>
  </si>
  <si>
    <t>Durante el III trimestre 112 personas respondieron las encuestras de los servicios del IDEP (Atención a PQRS, Participación en eventos, Postulación de Artículos en la Revista Educación y Ciudad y Consultas al Centro de Recursos) de las cuales el 105 respondieron con el mayor nivel de satisfacción, obteniendo un desempeño excelente del indicador.</t>
  </si>
  <si>
    <t>Durante el IV trimestre 99 personas respondieron las encuestras de los servicios del IDEP (Atención a PQRS, Participación en eventos, Postulación de Artículos en la Revista Educación y Ciudad y Consultas al Centro de Recursos) de las cuales el 95 respondieron con el mayor nivel de satisfacción, obteniendo un desempeño excelente del indicador.</t>
  </si>
  <si>
    <t>Durante el 2022, 357 personas respondieron las encuestras de los servicios del IDEP (Atención a PQRS, Participación en eventos, Postulación de Artículos en la Revista Educación y Ciudad y Consultas al Centro de Recursos) de las cuales el 339 respondieron con el mayor nivel de satisfacción, obteniendo un desempeño excelente del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</si>
</sst>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0" fillId="4" borderId="0" applyNumberFormat="0" applyBorder="0" applyAlignment="0" applyProtection="0"/>
    <xf numFmtId="10" fontId="2" fillId="2" borderId="1">
      <alignment horizontal="center" vertical="center" wrapText="1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Border="0" applyAlignment="0" applyProtection="0"/>
  </cellStyleXfs>
  <cellXfs count="173"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0" borderId="3" xfId="6" applyNumberFormat="1" applyFont="1" applyBorder="1" applyAlignment="1">
      <alignment horizontal="center" vertical="center"/>
    </xf>
    <xf numFmtId="0" fontId="6" fillId="0" borderId="4" xfId="6" applyNumberFormat="1" applyFont="1" applyBorder="1" applyAlignment="1">
      <alignment horizontal="center" vertical="center"/>
    </xf>
    <xf numFmtId="0" fontId="7" fillId="0" borderId="4" xfId="6" applyNumberFormat="1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 wrapText="1"/>
    </xf>
    <xf numFmtId="0" fontId="0" fillId="0" borderId="5" xfId="6" applyNumberFormat="1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10" fillId="4" borderId="6" xfId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1" fillId="4" borderId="7" xfId="1" applyFont="1" applyBorder="1" applyAlignment="1">
      <alignment horizontal="center" vertical="center"/>
    </xf>
    <xf numFmtId="0" fontId="11" fillId="4" borderId="8" xfId="1" applyFont="1" applyBorder="1" applyAlignment="1">
      <alignment horizontal="center" vertical="center"/>
    </xf>
    <xf numFmtId="3" fontId="10" fillId="4" borderId="9" xfId="1" applyNumberFormat="1" applyBorder="1" applyAlignment="1">
      <alignment vertical="center" wrapText="1"/>
    </xf>
    <xf numFmtId="0" fontId="11" fillId="4" borderId="10" xfId="1" applyFont="1" applyBorder="1" applyAlignment="1">
      <alignment horizontal="center" vertical="center"/>
    </xf>
    <xf numFmtId="0" fontId="10" fillId="4" borderId="11" xfId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9" fontId="2" fillId="2" borderId="13" xfId="5" applyFont="1" applyFill="1" applyBorder="1" applyAlignment="1">
      <alignment horizontal="center" vertical="center" wrapText="1"/>
    </xf>
    <xf numFmtId="9" fontId="3" fillId="7" borderId="13" xfId="5" applyFont="1" applyFill="1" applyBorder="1" applyAlignment="1">
      <alignment horizontal="center" vertical="center" wrapText="1"/>
    </xf>
    <xf numFmtId="2" fontId="10" fillId="4" borderId="15" xfId="5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1" fillId="4" borderId="7" xfId="1" applyFont="1" applyBorder="1" applyAlignment="1">
      <alignment horizontal="center" vertical="center" wrapText="1"/>
    </xf>
    <xf numFmtId="0" fontId="13" fillId="8" borderId="16" xfId="1" applyFont="1" applyFill="1" applyBorder="1" applyAlignment="1">
      <alignment horizontal="center" vertical="center" wrapText="1"/>
    </xf>
    <xf numFmtId="0" fontId="13" fillId="8" borderId="17" xfId="1" applyFont="1" applyFill="1" applyBorder="1" applyAlignment="1">
      <alignment horizontal="center" vertical="center" wrapText="1"/>
    </xf>
    <xf numFmtId="9" fontId="13" fillId="8" borderId="16" xfId="1" applyNumberFormat="1" applyFont="1" applyFill="1" applyBorder="1" applyAlignment="1">
      <alignment horizontal="center" vertical="center" wrapText="1"/>
    </xf>
    <xf numFmtId="9" fontId="13" fillId="8" borderId="18" xfId="1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2" fontId="10" fillId="4" borderId="14" xfId="5" applyNumberFormat="1" applyFont="1" applyFill="1" applyBorder="1" applyAlignment="1">
      <alignment horizontal="center" vertical="center" wrapText="1"/>
    </xf>
    <xf numFmtId="2" fontId="10" fillId="4" borderId="19" xfId="5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0" borderId="0" xfId="4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4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1" fontId="10" fillId="4" borderId="15" xfId="1" applyNumberFormat="1" applyBorder="1" applyAlignment="1">
      <alignment horizontal="center" vertical="center"/>
    </xf>
    <xf numFmtId="1" fontId="10" fillId="4" borderId="14" xfId="1" applyNumberFormat="1" applyBorder="1" applyAlignment="1">
      <alignment horizontal="center" vertical="center"/>
    </xf>
    <xf numFmtId="1" fontId="10" fillId="4" borderId="19" xfId="1" applyNumberFormat="1" applyBorder="1" applyAlignment="1">
      <alignment horizontal="center" vertical="center"/>
    </xf>
    <xf numFmtId="9" fontId="2" fillId="2" borderId="1" xfId="5" applyFont="1" applyFill="1" applyBorder="1" applyAlignment="1">
      <alignment horizontal="center" vertical="center" wrapText="1"/>
    </xf>
    <xf numFmtId="9" fontId="3" fillId="0" borderId="3" xfId="5" applyFont="1" applyFill="1" applyBorder="1" applyAlignment="1">
      <alignment horizontal="center" vertical="center" wrapText="1"/>
    </xf>
    <xf numFmtId="9" fontId="2" fillId="9" borderId="23" xfId="5" applyFont="1" applyFill="1" applyBorder="1" applyAlignment="1">
      <alignment horizontal="center" vertical="center" wrapText="1"/>
    </xf>
    <xf numFmtId="9" fontId="2" fillId="9" borderId="13" xfId="5" applyFont="1" applyFill="1" applyBorder="1" applyAlignment="1" applyProtection="1">
      <alignment horizontal="center" vertical="center" wrapText="1"/>
      <protection hidden="1"/>
    </xf>
    <xf numFmtId="9" fontId="2" fillId="9" borderId="24" xfId="5" applyFont="1" applyFill="1" applyBorder="1" applyAlignment="1">
      <alignment horizontal="center" vertical="center" wrapText="1"/>
    </xf>
    <xf numFmtId="9" fontId="2" fillId="10" borderId="23" xfId="5" applyFont="1" applyFill="1" applyBorder="1" applyAlignment="1">
      <alignment horizontal="center" vertical="center" wrapText="1"/>
    </xf>
    <xf numFmtId="9" fontId="2" fillId="10" borderId="13" xfId="5" applyFont="1" applyFill="1" applyBorder="1" applyAlignment="1" applyProtection="1">
      <alignment horizontal="center" vertical="center" wrapText="1"/>
      <protection hidden="1"/>
    </xf>
    <xf numFmtId="9" fontId="2" fillId="10" borderId="24" xfId="5" applyFont="1" applyFill="1" applyBorder="1" applyAlignment="1">
      <alignment horizontal="center" vertical="center" wrapText="1"/>
    </xf>
    <xf numFmtId="9" fontId="2" fillId="11" borderId="3" xfId="5" applyFont="1" applyFill="1" applyBorder="1" applyAlignment="1">
      <alignment horizontal="center" vertical="center" wrapText="1"/>
    </xf>
    <xf numFmtId="9" fontId="2" fillId="11" borderId="4" xfId="5" applyFont="1" applyFill="1" applyBorder="1" applyAlignment="1" applyProtection="1">
      <alignment horizontal="center" vertical="center" wrapText="1"/>
      <protection hidden="1"/>
    </xf>
    <xf numFmtId="9" fontId="2" fillId="11" borderId="5" xfId="5" applyFont="1" applyFill="1" applyBorder="1" applyAlignment="1">
      <alignment horizontal="center" vertical="center" wrapText="1"/>
    </xf>
    <xf numFmtId="9" fontId="10" fillId="4" borderId="14" xfId="5" applyFont="1" applyFill="1" applyBorder="1" applyAlignment="1">
      <alignment horizontal="center" vertical="center"/>
    </xf>
    <xf numFmtId="9" fontId="10" fillId="4" borderId="25" xfId="5" applyFont="1" applyFill="1" applyBorder="1" applyAlignment="1">
      <alignment horizontal="center" vertical="center"/>
    </xf>
    <xf numFmtId="9" fontId="10" fillId="4" borderId="26" xfId="5" applyFont="1" applyFill="1" applyBorder="1" applyAlignment="1">
      <alignment horizontal="center" vertical="center"/>
    </xf>
    <xf numFmtId="9" fontId="10" fillId="0" borderId="14" xfId="5" applyFont="1" applyFill="1" applyBorder="1" applyAlignment="1">
      <alignment horizontal="center" vertical="center" wrapText="1"/>
    </xf>
    <xf numFmtId="9" fontId="10" fillId="0" borderId="20" xfId="5" applyFont="1" applyFill="1" applyBorder="1" applyAlignment="1">
      <alignment horizontal="center" vertical="center" wrapText="1"/>
    </xf>
    <xf numFmtId="9" fontId="10" fillId="0" borderId="15" xfId="5" applyFont="1" applyFill="1" applyBorder="1" applyAlignment="1">
      <alignment horizontal="center" vertical="center" wrapText="1"/>
    </xf>
    <xf numFmtId="9" fontId="10" fillId="0" borderId="21" xfId="5" applyFont="1" applyFill="1" applyBorder="1" applyAlignment="1">
      <alignment horizontal="center" vertical="center" wrapText="1"/>
    </xf>
    <xf numFmtId="9" fontId="10" fillId="0" borderId="19" xfId="5" applyFont="1" applyFill="1" applyBorder="1" applyAlignment="1">
      <alignment horizontal="center" vertical="center" wrapText="1"/>
    </xf>
    <xf numFmtId="9" fontId="10" fillId="0" borderId="22" xfId="5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9" fillId="5" borderId="4" xfId="0" applyFont="1" applyFill="1" applyBorder="1" applyAlignment="1" applyProtection="1">
      <alignment horizontal="left" vertical="center" wrapText="1"/>
      <protection locked="0"/>
    </xf>
    <xf numFmtId="0" fontId="9" fillId="5" borderId="5" xfId="0" applyFont="1" applyFill="1" applyBorder="1" applyAlignment="1" applyProtection="1">
      <alignment horizontal="left" vertical="center" wrapText="1"/>
      <protection locked="0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6" fillId="0" borderId="1" xfId="6" applyNumberFormat="1" applyFont="1" applyBorder="1" applyAlignment="1">
      <alignment horizontal="center" vertical="center"/>
    </xf>
    <xf numFmtId="0" fontId="7" fillId="0" borderId="1" xfId="6" applyNumberFormat="1" applyFont="1" applyBorder="1" applyAlignment="1">
      <alignment horizontal="center" vertical="center"/>
    </xf>
    <xf numFmtId="0" fontId="0" fillId="0" borderId="1" xfId="6" applyNumberFormat="1" applyFont="1" applyBorder="1" applyAlignment="1">
      <alignment horizontal="center" vertical="center" wrapText="1"/>
    </xf>
    <xf numFmtId="0" fontId="1" fillId="0" borderId="1" xfId="6" applyNumberForma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6" fillId="13" borderId="33" xfId="0" applyFont="1" applyFill="1" applyBorder="1" applyAlignment="1">
      <alignment horizontal="left" vertical="center" wrapText="1"/>
    </xf>
    <xf numFmtId="0" fontId="1" fillId="0" borderId="34" xfId="0" applyFont="1" applyBorder="1"/>
    <xf numFmtId="0" fontId="1" fillId="0" borderId="35" xfId="0" applyFont="1" applyBorder="1"/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4" xfId="0" applyFont="1" applyFill="1" applyBorder="1" applyAlignment="1" applyProtection="1">
      <alignment horizontal="left" vertical="center" wrapText="1"/>
      <protection hidden="1"/>
    </xf>
    <xf numFmtId="0" fontId="9" fillId="5" borderId="3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5" borderId="3" xfId="0" applyFill="1" applyBorder="1" applyAlignment="1">
      <alignment horizontal="justify" vertical="center" wrapText="1"/>
    </xf>
    <xf numFmtId="0" fontId="0" fillId="5" borderId="4" xfId="0" applyFill="1" applyBorder="1" applyAlignment="1">
      <alignment horizontal="justify" vertical="center" wrapText="1"/>
    </xf>
    <xf numFmtId="0" fontId="0" fillId="5" borderId="5" xfId="0" applyFill="1" applyBorder="1" applyAlignment="1">
      <alignment horizontal="justify" vertical="center" wrapText="1"/>
    </xf>
    <xf numFmtId="0" fontId="2" fillId="5" borderId="0" xfId="0" applyFont="1" applyFill="1" applyAlignment="1">
      <alignment horizontal="center" vertical="center" wrapText="1"/>
    </xf>
  </cellXfs>
  <cellStyles count="7">
    <cellStyle name="20% - Énfasis5" xfId="1" builtinId="46"/>
    <cellStyle name="Estilo 1" xfId="2"/>
    <cellStyle name="Euro" xfId="3"/>
    <cellStyle name="Normal" xfId="0" builtinId="0"/>
    <cellStyle name="Normal 2" xfId="4"/>
    <cellStyle name="Porcentaje" xfId="5" builtinId="5"/>
    <cellStyle name="TableStyleLigh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'AC-01'!$C$35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'AC-01'!$B$36:$B$39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'AC-01'!$C$36:$C$39</c:f>
              <c:numCache>
                <c:formatCode>0%</c:formatCode>
                <c:ptCount val="4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6-4642-AB1A-E76CA9209242}"/>
            </c:ext>
          </c:extLst>
        </c:ser>
        <c:ser>
          <c:idx val="0"/>
          <c:order val="1"/>
          <c:tx>
            <c:strRef>
              <c:f>'AC-01'!$H$35</c:f>
              <c:strCache>
                <c:ptCount val="1"/>
                <c:pt idx="0">
                  <c:v>RESULTADO  GESTIÓN PERÍODO</c:v>
                </c:pt>
              </c:strCache>
            </c:strRef>
          </c:tx>
          <c:invertIfNegative val="0"/>
          <c:cat>
            <c:strRef>
              <c:f>'AC-01'!$B$36:$B$39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'AC-01'!$H$36:$H$39</c:f>
              <c:numCache>
                <c:formatCode>0%</c:formatCode>
                <c:ptCount val="4"/>
                <c:pt idx="0">
                  <c:v>0.97979797979797978</c:v>
                </c:pt>
                <c:pt idx="1">
                  <c:v>0.8936170212765957</c:v>
                </c:pt>
                <c:pt idx="2">
                  <c:v>0.9375</c:v>
                </c:pt>
                <c:pt idx="3">
                  <c:v>0.95959595959595956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6-4642-AB1A-E76CA9209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67267560"/>
        <c:axId val="1"/>
        <c:axId val="0"/>
      </c:bar3DChart>
      <c:catAx>
        <c:axId val="56726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min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726756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24308652914"/>
          <c:y val="0.43161094224924013"/>
          <c:w val="0.17763994011421244"/>
          <c:h val="0.13069908814589665"/>
        </c:manualLayout>
      </c:layout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373379</xdr:colOff>
      <xdr:row>39</xdr:row>
      <xdr:rowOff>161925</xdr:rowOff>
    </xdr:from>
    <xdr:to>
      <xdr:col>7</xdr:col>
      <xdr:colOff>962024</xdr:colOff>
      <xdr:row>55</xdr:row>
      <xdr:rowOff>7620</xdr:rowOff>
    </xdr:to>
    <xdr:graphicFrame macro="">
      <xdr:nvGraphicFramePr>
        <xdr:cNvPr id="6154" name="3 Gráfico">
          <a:extLst>
            <a:ext uri="{FF2B5EF4-FFF2-40B4-BE49-F238E27FC236}">
              <a16:creationId xmlns:a16="http://schemas.microsoft.com/office/drawing/2014/main" id="{EA375FA7-A0DA-40CD-9AF5-9FD5C7ACD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518160</xdr:colOff>
      <xdr:row>0</xdr:row>
      <xdr:rowOff>106680</xdr:rowOff>
    </xdr:from>
    <xdr:to>
      <xdr:col>1</xdr:col>
      <xdr:colOff>304800</xdr:colOff>
      <xdr:row>2</xdr:row>
      <xdr:rowOff>121920</xdr:rowOff>
    </xdr:to>
    <xdr:pic>
      <xdr:nvPicPr>
        <xdr:cNvPr id="6155" name="3 Imagen" descr="Logo Alta Definición.jpg">
          <a:extLst>
            <a:ext uri="{FF2B5EF4-FFF2-40B4-BE49-F238E27FC236}">
              <a16:creationId xmlns:a16="http://schemas.microsoft.com/office/drawing/2014/main" id="{812366CC-05AB-4E0E-9F8F-266BDAE2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106680"/>
          <a:ext cx="9829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7"/>
  <sheetViews>
    <sheetView showGridLines="0" tabSelected="1" view="pageBreakPreview" topLeftCell="A34" zoomScale="80" zoomScaleNormal="80" zoomScaleSheetLayoutView="80" workbookViewId="0">
      <selection activeCell="G37" sqref="G37"/>
    </sheetView>
  </sheetViews>
  <sheetFormatPr baseColWidth="10" defaultColWidth="11.42578125" defaultRowHeight="12.75" customHeight="1" zeroHeight="1" x14ac:dyDescent="0.2"/>
  <cols>
    <col min="1" max="1" width="17.42578125" style="1" customWidth="1"/>
    <col min="2" max="2" width="20.28515625" style="1" customWidth="1"/>
    <col min="3" max="3" width="16.28515625" style="1" customWidth="1"/>
    <col min="4" max="4" width="19.7109375" style="1" customWidth="1"/>
    <col min="5" max="5" width="24.7109375" style="1" customWidth="1"/>
    <col min="6" max="10" width="17.7109375" style="1" customWidth="1"/>
    <col min="11" max="11" width="16.7109375" style="1" customWidth="1"/>
    <col min="12" max="12" width="15.140625" style="1" customWidth="1"/>
    <col min="13" max="13" width="16.5703125" style="1" customWidth="1"/>
    <col min="14" max="14" width="3.5703125" style="1" customWidth="1"/>
    <col min="15" max="15" width="93.7109375" style="1" hidden="1" customWidth="1"/>
    <col min="16" max="37" width="11.42578125" style="1" customWidth="1"/>
    <col min="38" max="38" width="11.5703125" customWidth="1"/>
    <col min="39" max="251" width="11.42578125" style="1" customWidth="1"/>
    <col min="252" max="16384" width="11.42578125" style="1"/>
  </cols>
  <sheetData>
    <row r="1" spans="1:16" ht="25.5" customHeight="1" thickBot="1" x14ac:dyDescent="0.25">
      <c r="A1" s="92"/>
      <c r="B1" s="92"/>
      <c r="C1" s="93" t="s">
        <v>58</v>
      </c>
      <c r="D1" s="93"/>
      <c r="E1" s="93"/>
      <c r="F1" s="93"/>
      <c r="G1" s="93"/>
      <c r="H1" s="93"/>
      <c r="I1" s="93"/>
      <c r="J1" s="93"/>
      <c r="K1" s="94" t="s">
        <v>59</v>
      </c>
      <c r="L1" s="94"/>
      <c r="M1" s="94"/>
    </row>
    <row r="2" spans="1:16" ht="25.5" customHeight="1" thickBot="1" x14ac:dyDescent="0.25">
      <c r="A2" s="92"/>
      <c r="B2" s="92"/>
      <c r="C2" s="93"/>
      <c r="D2" s="93"/>
      <c r="E2" s="93"/>
      <c r="F2" s="93"/>
      <c r="G2" s="93"/>
      <c r="H2" s="93"/>
      <c r="I2" s="93"/>
      <c r="J2" s="93"/>
      <c r="K2" s="95" t="s">
        <v>116</v>
      </c>
      <c r="L2" s="95"/>
      <c r="M2" s="95"/>
      <c r="O2" s="16" t="s">
        <v>71</v>
      </c>
    </row>
    <row r="3" spans="1:16" ht="25.5" customHeight="1" thickBot="1" x14ac:dyDescent="0.25">
      <c r="A3" s="92"/>
      <c r="B3" s="92"/>
      <c r="C3" s="93"/>
      <c r="D3" s="93"/>
      <c r="E3" s="93"/>
      <c r="F3" s="93"/>
      <c r="G3" s="93"/>
      <c r="H3" s="93"/>
      <c r="I3" s="93"/>
      <c r="J3" s="93"/>
      <c r="K3" s="95" t="s">
        <v>117</v>
      </c>
      <c r="L3" s="95"/>
      <c r="M3" s="95"/>
      <c r="O3" s="1" t="s">
        <v>6</v>
      </c>
    </row>
    <row r="4" spans="1:16" ht="14.25" customHeight="1" thickBot="1" x14ac:dyDescent="0.25">
      <c r="A4" s="10"/>
      <c r="B4" s="11"/>
      <c r="C4" s="12"/>
      <c r="D4" s="12"/>
      <c r="E4" s="12"/>
      <c r="F4" s="12"/>
      <c r="G4" s="12"/>
      <c r="H4" s="12"/>
      <c r="I4" s="12"/>
      <c r="J4" s="12"/>
      <c r="K4" s="13"/>
      <c r="L4" s="13"/>
      <c r="M4" s="14"/>
      <c r="O4" s="1" t="s">
        <v>8</v>
      </c>
    </row>
    <row r="5" spans="1:16" ht="13.5" thickBot="1" x14ac:dyDescent="0.25">
      <c r="A5" s="89" t="s">
        <v>60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  <c r="O5" s="1" t="s">
        <v>10</v>
      </c>
    </row>
    <row r="6" spans="1:16" ht="13.5" thickBot="1" x14ac:dyDescent="0.25">
      <c r="A6" s="28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9"/>
      <c r="O6" s="16" t="s">
        <v>72</v>
      </c>
    </row>
    <row r="7" spans="1:16" ht="30" customHeight="1" thickBot="1" x14ac:dyDescent="0.25">
      <c r="A7" s="84" t="s">
        <v>1</v>
      </c>
      <c r="B7" s="85"/>
      <c r="C7" s="96" t="s">
        <v>61</v>
      </c>
      <c r="D7" s="97"/>
      <c r="E7" s="97"/>
      <c r="F7" s="97"/>
      <c r="G7" s="97"/>
      <c r="H7" s="98"/>
      <c r="I7" s="84" t="s">
        <v>2</v>
      </c>
      <c r="J7" s="99"/>
      <c r="K7" s="85"/>
      <c r="L7" s="100" t="s">
        <v>27</v>
      </c>
      <c r="M7" s="101"/>
      <c r="O7" s="1" t="s">
        <v>13</v>
      </c>
    </row>
    <row r="8" spans="1:16" ht="38.25" customHeight="1" thickBot="1" x14ac:dyDescent="0.25">
      <c r="A8" s="84" t="s">
        <v>4</v>
      </c>
      <c r="B8" s="85"/>
      <c r="C8" s="102" t="s">
        <v>131</v>
      </c>
      <c r="D8" s="103"/>
      <c r="E8" s="103"/>
      <c r="F8" s="103"/>
      <c r="G8" s="103"/>
      <c r="H8" s="103"/>
      <c r="I8" s="103"/>
      <c r="J8" s="103"/>
      <c r="K8" s="103"/>
      <c r="L8" s="103"/>
      <c r="M8" s="104"/>
      <c r="O8" s="1" t="s">
        <v>18</v>
      </c>
    </row>
    <row r="9" spans="1:16" ht="30" customHeight="1" thickBot="1" x14ac:dyDescent="0.25">
      <c r="A9" s="84" t="s">
        <v>5</v>
      </c>
      <c r="B9" s="85"/>
      <c r="C9" s="86" t="s">
        <v>67</v>
      </c>
      <c r="D9" s="87"/>
      <c r="E9" s="87"/>
      <c r="F9" s="87"/>
      <c r="G9" s="87"/>
      <c r="H9" s="87"/>
      <c r="I9" s="87"/>
      <c r="J9" s="87"/>
      <c r="K9" s="87"/>
      <c r="L9" s="87"/>
      <c r="M9" s="88"/>
      <c r="O9" s="1" t="s">
        <v>20</v>
      </c>
      <c r="P9" s="51"/>
    </row>
    <row r="10" spans="1:16" ht="13.5" thickBot="1" x14ac:dyDescent="0.25">
      <c r="A10" s="2"/>
      <c r="M10" s="30"/>
      <c r="O10" s="16" t="s">
        <v>74</v>
      </c>
    </row>
    <row r="11" spans="1:16" ht="30" customHeight="1" thickBot="1" x14ac:dyDescent="0.25">
      <c r="A11" s="84" t="s">
        <v>7</v>
      </c>
      <c r="B11" s="85"/>
      <c r="C11" s="105" t="s">
        <v>132</v>
      </c>
      <c r="D11" s="106"/>
      <c r="E11" s="106"/>
      <c r="F11" s="106"/>
      <c r="G11" s="106"/>
      <c r="H11" s="106"/>
      <c r="I11" s="106"/>
      <c r="J11" s="106"/>
      <c r="K11" s="18" t="s">
        <v>82</v>
      </c>
      <c r="L11" s="107" t="s">
        <v>134</v>
      </c>
      <c r="M11" s="108"/>
      <c r="O11" s="1" t="s">
        <v>21</v>
      </c>
    </row>
    <row r="12" spans="1:16" ht="30" customHeight="1" thickBot="1" x14ac:dyDescent="0.25">
      <c r="A12" s="84" t="s">
        <v>9</v>
      </c>
      <c r="B12" s="85"/>
      <c r="C12" s="96" t="s">
        <v>133</v>
      </c>
      <c r="D12" s="97"/>
      <c r="E12" s="97"/>
      <c r="F12" s="97"/>
      <c r="G12" s="97"/>
      <c r="H12" s="97"/>
      <c r="I12" s="97"/>
      <c r="J12" s="97"/>
      <c r="K12" s="97"/>
      <c r="L12" s="97"/>
      <c r="M12" s="98"/>
      <c r="O12" s="1" t="s">
        <v>0</v>
      </c>
    </row>
    <row r="13" spans="1:16" ht="29.45" customHeight="1" thickBot="1" x14ac:dyDescent="0.25">
      <c r="A13" s="84" t="s">
        <v>95</v>
      </c>
      <c r="B13" s="85"/>
      <c r="C13" s="96" t="s">
        <v>135</v>
      </c>
      <c r="D13" s="97"/>
      <c r="E13" s="97"/>
      <c r="F13" s="97"/>
      <c r="G13" s="97"/>
      <c r="H13" s="97"/>
      <c r="I13" s="97"/>
      <c r="J13" s="97"/>
      <c r="K13" s="97"/>
      <c r="L13" s="97"/>
      <c r="M13" s="98"/>
      <c r="O13" s="1" t="s">
        <v>118</v>
      </c>
    </row>
    <row r="14" spans="1:16" ht="30" customHeight="1" thickBot="1" x14ac:dyDescent="0.25">
      <c r="A14" s="84" t="s">
        <v>105</v>
      </c>
      <c r="B14" s="85"/>
      <c r="C14" s="96" t="s">
        <v>110</v>
      </c>
      <c r="D14" s="97"/>
      <c r="E14" s="97"/>
      <c r="F14" s="97"/>
      <c r="G14" s="97"/>
      <c r="H14" s="97"/>
      <c r="I14" s="97"/>
      <c r="J14" s="97"/>
      <c r="K14" s="97"/>
      <c r="L14" s="97"/>
      <c r="M14" s="98"/>
      <c r="O14" s="1" t="s">
        <v>119</v>
      </c>
    </row>
    <row r="15" spans="1:16" ht="30" customHeight="1" thickBot="1" x14ac:dyDescent="0.25">
      <c r="A15" s="84" t="s">
        <v>111</v>
      </c>
      <c r="B15" s="85"/>
      <c r="C15" s="96" t="s">
        <v>128</v>
      </c>
      <c r="D15" s="97"/>
      <c r="E15" s="97"/>
      <c r="F15" s="97"/>
      <c r="G15" s="97"/>
      <c r="H15" s="97"/>
      <c r="I15" s="97"/>
      <c r="J15" s="97"/>
      <c r="K15" s="97"/>
      <c r="L15" s="97"/>
      <c r="M15" s="98"/>
      <c r="O15" s="1" t="s">
        <v>24</v>
      </c>
    </row>
    <row r="16" spans="1:16" ht="13.5" thickBot="1" x14ac:dyDescent="0.25">
      <c r="A16" s="2"/>
      <c r="M16" s="30"/>
      <c r="O16" s="1" t="s">
        <v>25</v>
      </c>
    </row>
    <row r="17" spans="1:40" ht="17.25" customHeight="1" thickBot="1" x14ac:dyDescent="0.25">
      <c r="A17" s="109" t="s">
        <v>11</v>
      </c>
      <c r="B17" s="110"/>
      <c r="C17" s="109" t="s">
        <v>76</v>
      </c>
      <c r="D17" s="110"/>
      <c r="E17" s="109" t="s">
        <v>12</v>
      </c>
      <c r="F17" s="113"/>
      <c r="G17" s="113"/>
      <c r="H17" s="113"/>
      <c r="I17" s="113"/>
      <c r="J17" s="113"/>
      <c r="K17" s="113"/>
      <c r="L17" s="113"/>
      <c r="M17" s="110"/>
      <c r="O17" s="16" t="s">
        <v>83</v>
      </c>
    </row>
    <row r="18" spans="1:40" ht="53.45" customHeight="1" thickBot="1" x14ac:dyDescent="0.25">
      <c r="A18" s="111"/>
      <c r="B18" s="112"/>
      <c r="C18" s="111"/>
      <c r="D18" s="112"/>
      <c r="E18" s="5" t="s">
        <v>14</v>
      </c>
      <c r="F18" s="84" t="s">
        <v>15</v>
      </c>
      <c r="G18" s="99"/>
      <c r="H18" s="85"/>
      <c r="I18" s="27" t="s">
        <v>16</v>
      </c>
      <c r="J18" s="84" t="s">
        <v>120</v>
      </c>
      <c r="K18" s="99"/>
      <c r="L18" s="85"/>
      <c r="M18" s="5" t="s">
        <v>17</v>
      </c>
      <c r="O18" s="1" t="s">
        <v>27</v>
      </c>
    </row>
    <row r="19" spans="1:40" ht="69" customHeight="1" thickBot="1" x14ac:dyDescent="0.25">
      <c r="A19" s="119" t="s">
        <v>140</v>
      </c>
      <c r="B19" s="120"/>
      <c r="C19" s="125" t="s">
        <v>86</v>
      </c>
      <c r="D19" s="126"/>
      <c r="E19" s="4">
        <v>1</v>
      </c>
      <c r="F19" s="131" t="s">
        <v>136</v>
      </c>
      <c r="G19" s="132"/>
      <c r="H19" s="133"/>
      <c r="I19" s="47" t="s">
        <v>125</v>
      </c>
      <c r="J19" s="134" t="s">
        <v>138</v>
      </c>
      <c r="K19" s="135"/>
      <c r="L19" s="136"/>
      <c r="M19" s="6" t="s">
        <v>118</v>
      </c>
      <c r="O19" s="1" t="s">
        <v>28</v>
      </c>
    </row>
    <row r="20" spans="1:40" ht="69" customHeight="1" thickBot="1" x14ac:dyDescent="0.25">
      <c r="A20" s="121"/>
      <c r="B20" s="122"/>
      <c r="C20" s="127"/>
      <c r="D20" s="128"/>
      <c r="E20" s="4">
        <v>2</v>
      </c>
      <c r="F20" s="131" t="s">
        <v>137</v>
      </c>
      <c r="G20" s="132"/>
      <c r="H20" s="133"/>
      <c r="I20" s="47" t="s">
        <v>125</v>
      </c>
      <c r="J20" s="134" t="s">
        <v>138</v>
      </c>
      <c r="K20" s="135"/>
      <c r="L20" s="136"/>
      <c r="M20" s="6" t="s">
        <v>118</v>
      </c>
      <c r="O20" s="1" t="s">
        <v>3</v>
      </c>
    </row>
    <row r="21" spans="1:40" ht="37.9" customHeight="1" thickBot="1" x14ac:dyDescent="0.25">
      <c r="A21" s="121"/>
      <c r="B21" s="122"/>
      <c r="C21" s="127"/>
      <c r="D21" s="128"/>
      <c r="E21" s="4">
        <v>3</v>
      </c>
      <c r="F21" s="131"/>
      <c r="G21" s="132"/>
      <c r="H21" s="133"/>
      <c r="I21" s="47"/>
      <c r="M21" s="6"/>
      <c r="O21" s="1" t="s">
        <v>29</v>
      </c>
    </row>
    <row r="22" spans="1:40" ht="37.9" customHeight="1" thickBot="1" x14ac:dyDescent="0.25">
      <c r="A22" s="123"/>
      <c r="B22" s="124"/>
      <c r="C22" s="129"/>
      <c r="D22" s="130"/>
      <c r="E22" s="4">
        <v>4</v>
      </c>
      <c r="F22" s="45"/>
      <c r="G22" s="46"/>
      <c r="H22" s="47"/>
      <c r="I22" s="47"/>
      <c r="J22" s="134"/>
      <c r="K22" s="135"/>
      <c r="L22" s="136"/>
      <c r="M22" s="6"/>
    </row>
    <row r="23" spans="1:40" ht="13.5" thickBot="1" x14ac:dyDescent="0.25">
      <c r="A23" s="2"/>
      <c r="M23" s="30"/>
      <c r="O23" s="16" t="s">
        <v>70</v>
      </c>
      <c r="AN23" s="1">
        <v>2002</v>
      </c>
    </row>
    <row r="24" spans="1:40" ht="45.95" customHeight="1" thickBot="1" x14ac:dyDescent="0.25">
      <c r="A24" s="5" t="s">
        <v>22</v>
      </c>
      <c r="B24" s="45" t="s">
        <v>10</v>
      </c>
      <c r="C24" s="26" t="s">
        <v>73</v>
      </c>
      <c r="D24" s="45" t="s">
        <v>18</v>
      </c>
      <c r="E24" s="5" t="s">
        <v>23</v>
      </c>
      <c r="F24" s="64">
        <v>0.95</v>
      </c>
      <c r="G24" s="5" t="s">
        <v>121</v>
      </c>
      <c r="H24" s="60" t="s">
        <v>139</v>
      </c>
      <c r="I24" s="5" t="s">
        <v>103</v>
      </c>
      <c r="J24" s="60" t="s">
        <v>139</v>
      </c>
      <c r="K24" s="5" t="s">
        <v>104</v>
      </c>
      <c r="L24" s="139" t="s">
        <v>139</v>
      </c>
      <c r="M24" s="140"/>
      <c r="O24" s="52" t="s">
        <v>48</v>
      </c>
      <c r="AN24" s="1">
        <f>AN23+1</f>
        <v>2003</v>
      </c>
    </row>
    <row r="25" spans="1:40" ht="16.5" customHeight="1" thickBot="1" x14ac:dyDescent="0.25">
      <c r="A25" s="114" t="s">
        <v>26</v>
      </c>
      <c r="B25" s="116" t="s">
        <v>118</v>
      </c>
      <c r="C25" s="114" t="s">
        <v>75</v>
      </c>
      <c r="D25" s="116" t="s">
        <v>118</v>
      </c>
      <c r="E25" s="114" t="s">
        <v>112</v>
      </c>
      <c r="F25" s="33" t="s">
        <v>115</v>
      </c>
      <c r="G25" s="31">
        <v>2020</v>
      </c>
      <c r="H25" s="31">
        <v>2021</v>
      </c>
      <c r="I25" s="31">
        <v>2022</v>
      </c>
      <c r="J25" s="31">
        <v>2023</v>
      </c>
      <c r="K25" s="31">
        <v>2024</v>
      </c>
      <c r="L25" s="141" t="s">
        <v>122</v>
      </c>
      <c r="M25" s="142"/>
      <c r="O25" s="52" t="s">
        <v>49</v>
      </c>
    </row>
    <row r="26" spans="1:40" ht="30" customHeight="1" thickBot="1" x14ac:dyDescent="0.25">
      <c r="A26" s="115"/>
      <c r="B26" s="117"/>
      <c r="C26" s="115"/>
      <c r="D26" s="117"/>
      <c r="E26" s="118"/>
      <c r="F26" s="32" t="s">
        <v>113</v>
      </c>
      <c r="G26" s="60" t="s">
        <v>139</v>
      </c>
      <c r="H26" s="60" t="s">
        <v>139</v>
      </c>
      <c r="I26" s="65">
        <v>0.95</v>
      </c>
      <c r="J26" s="60" t="s">
        <v>139</v>
      </c>
      <c r="K26" s="60" t="s">
        <v>139</v>
      </c>
      <c r="L26" s="137" t="s">
        <v>139</v>
      </c>
      <c r="M26" s="138"/>
      <c r="O26" s="52" t="s">
        <v>61</v>
      </c>
    </row>
    <row r="27" spans="1:40" ht="30" customHeight="1" thickBot="1" x14ac:dyDescent="0.25">
      <c r="A27" s="54"/>
      <c r="B27" s="55"/>
      <c r="C27" s="56"/>
      <c r="D27" s="56"/>
      <c r="E27" s="115"/>
      <c r="F27" s="57" t="s">
        <v>114</v>
      </c>
      <c r="G27" s="60" t="s">
        <v>139</v>
      </c>
      <c r="H27" s="60" t="s">
        <v>139</v>
      </c>
      <c r="I27" s="53"/>
      <c r="J27" s="60" t="s">
        <v>139</v>
      </c>
      <c r="K27" s="60" t="s">
        <v>139</v>
      </c>
      <c r="L27" s="137" t="s">
        <v>139</v>
      </c>
      <c r="M27" s="138"/>
      <c r="O27" s="52" t="s">
        <v>62</v>
      </c>
    </row>
    <row r="28" spans="1:40" ht="13.5" thickBot="1" x14ac:dyDescent="0.25">
      <c r="A28" s="2"/>
      <c r="M28" s="30"/>
      <c r="O28" s="52" t="s">
        <v>50</v>
      </c>
      <c r="AN28" s="1" t="e">
        <f>#REF!+1</f>
        <v>#REF!</v>
      </c>
    </row>
    <row r="29" spans="1:40" ht="23.45" customHeight="1" thickBot="1" x14ac:dyDescent="0.25">
      <c r="A29" s="109" t="s">
        <v>93</v>
      </c>
      <c r="B29" s="113"/>
      <c r="C29" s="110"/>
      <c r="D29" s="147" t="s">
        <v>77</v>
      </c>
      <c r="E29" s="148"/>
      <c r="F29" s="66">
        <v>0.81</v>
      </c>
      <c r="G29" s="67" t="s">
        <v>87</v>
      </c>
      <c r="H29" s="68">
        <v>0.95</v>
      </c>
      <c r="I29" s="149" t="s">
        <v>129</v>
      </c>
      <c r="J29" s="150"/>
      <c r="K29" s="150"/>
      <c r="L29" s="150"/>
      <c r="M29" s="151"/>
      <c r="O29" s="52" t="s">
        <v>51</v>
      </c>
      <c r="AN29" s="1" t="e">
        <f>AN28+1</f>
        <v>#REF!</v>
      </c>
    </row>
    <row r="30" spans="1:40" ht="23.45" customHeight="1" thickBot="1" x14ac:dyDescent="0.25">
      <c r="A30" s="143"/>
      <c r="B30" s="144"/>
      <c r="C30" s="145"/>
      <c r="D30" s="158" t="s">
        <v>78</v>
      </c>
      <c r="E30" s="159"/>
      <c r="F30" s="69">
        <v>0.61</v>
      </c>
      <c r="G30" s="70" t="s">
        <v>87</v>
      </c>
      <c r="H30" s="71">
        <v>0.8</v>
      </c>
      <c r="I30" s="152"/>
      <c r="J30" s="153"/>
      <c r="K30" s="153"/>
      <c r="L30" s="153"/>
      <c r="M30" s="154"/>
      <c r="O30" s="52" t="s">
        <v>52</v>
      </c>
      <c r="AN30" s="1" t="e">
        <f>#REF!+1</f>
        <v>#REF!</v>
      </c>
    </row>
    <row r="31" spans="1:40" ht="23.45" customHeight="1" thickBot="1" x14ac:dyDescent="0.25">
      <c r="A31" s="111"/>
      <c r="B31" s="146"/>
      <c r="C31" s="112"/>
      <c r="D31" s="160" t="s">
        <v>79</v>
      </c>
      <c r="E31" s="161"/>
      <c r="F31" s="72">
        <v>0</v>
      </c>
      <c r="G31" s="73" t="s">
        <v>87</v>
      </c>
      <c r="H31" s="74">
        <v>0.6</v>
      </c>
      <c r="I31" s="155"/>
      <c r="J31" s="156"/>
      <c r="K31" s="156"/>
      <c r="L31" s="156"/>
      <c r="M31" s="157"/>
      <c r="O31" s="58" t="s">
        <v>123</v>
      </c>
      <c r="AN31" s="1" t="e">
        <f>#REF!+1</f>
        <v>#REF!</v>
      </c>
    </row>
    <row r="32" spans="1:40" ht="13.5" thickBot="1" x14ac:dyDescent="0.25">
      <c r="A32" s="2"/>
      <c r="M32" s="30"/>
      <c r="O32" s="52" t="s">
        <v>64</v>
      </c>
      <c r="AN32" s="1" t="e">
        <f>#REF!+1</f>
        <v>#REF!</v>
      </c>
    </row>
    <row r="33" spans="1:40" ht="13.5" customHeight="1" thickBot="1" x14ac:dyDescent="0.25">
      <c r="A33" s="89" t="s">
        <v>30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1"/>
      <c r="O33" s="52" t="s">
        <v>54</v>
      </c>
      <c r="AN33" s="1" t="e">
        <f>AN32+1</f>
        <v>#REF!</v>
      </c>
    </row>
    <row r="34" spans="1:40" ht="13.5" thickBot="1" x14ac:dyDescent="0.25">
      <c r="A34" s="2"/>
      <c r="M34" s="30"/>
      <c r="O34" s="52" t="s">
        <v>55</v>
      </c>
      <c r="AN34" s="1" t="e">
        <f>AN33+1</f>
        <v>#REF!</v>
      </c>
    </row>
    <row r="35" spans="1:40" ht="98.25" customHeight="1" thickBot="1" x14ac:dyDescent="0.25">
      <c r="A35" s="48"/>
      <c r="B35" s="38" t="s">
        <v>31</v>
      </c>
      <c r="C35" s="37" t="s">
        <v>32</v>
      </c>
      <c r="D35" s="37" t="str">
        <f>F19</f>
        <v>Poblacion que responde con el mayor nivel de satisfacción, las encuestras de los servicios del IDEP (Atención a PQRS, Participación en eventos, Postulación de Artículos en la Revista Educación y Ciudad y Consultas al Centro de Recursos)</v>
      </c>
      <c r="E35" s="37" t="str">
        <f>+F20</f>
        <v>Poblacion que responde las encuestras de los servicios del IDEP (Atención a PQRS, Participación en eventos, Postulación de Artículos en la Revista Educación y Ciudad y Consultas al Centro de Recursos)</v>
      </c>
      <c r="F35" s="37">
        <f>+F21</f>
        <v>0</v>
      </c>
      <c r="G35" s="37">
        <f>+F21</f>
        <v>0</v>
      </c>
      <c r="H35" s="39" t="s">
        <v>88</v>
      </c>
      <c r="I35" s="40" t="s">
        <v>92</v>
      </c>
      <c r="K35" s="41"/>
      <c r="M35" s="49"/>
      <c r="O35" s="52" t="s">
        <v>53</v>
      </c>
      <c r="AI35"/>
      <c r="AL35" s="1"/>
    </row>
    <row r="36" spans="1:40" ht="36.75" customHeight="1" x14ac:dyDescent="0.2">
      <c r="A36" s="48"/>
      <c r="B36" s="24" t="s">
        <v>33</v>
      </c>
      <c r="C36" s="75">
        <v>0.95</v>
      </c>
      <c r="D36" s="62">
        <v>97</v>
      </c>
      <c r="E36" s="62">
        <v>99</v>
      </c>
      <c r="F36" s="42"/>
      <c r="G36" s="25"/>
      <c r="H36" s="78">
        <f>D36/E36</f>
        <v>0.97979797979797978</v>
      </c>
      <c r="I36" s="79">
        <f>H36</f>
        <v>0.97979797979797978</v>
      </c>
      <c r="K36" s="41"/>
      <c r="M36" s="49"/>
      <c r="O36" s="52" t="s">
        <v>65</v>
      </c>
      <c r="AI36"/>
      <c r="AL36" s="1"/>
    </row>
    <row r="37" spans="1:40" ht="36.75" customHeight="1" x14ac:dyDescent="0.2">
      <c r="A37" s="48"/>
      <c r="B37" s="36" t="s">
        <v>34</v>
      </c>
      <c r="C37" s="76">
        <v>0.95</v>
      </c>
      <c r="D37" s="61">
        <v>42</v>
      </c>
      <c r="E37" s="61">
        <v>47</v>
      </c>
      <c r="F37" s="34"/>
      <c r="G37" s="19"/>
      <c r="H37" s="80">
        <f>D37/E37</f>
        <v>0.8936170212765957</v>
      </c>
      <c r="I37" s="81">
        <f>AVERAGE(H36:H37)</f>
        <v>0.9367075005372878</v>
      </c>
      <c r="M37" s="49"/>
      <c r="O37" s="52" t="s">
        <v>66</v>
      </c>
      <c r="AI37"/>
      <c r="AL37" s="1"/>
    </row>
    <row r="38" spans="1:40" ht="36.75" customHeight="1" x14ac:dyDescent="0.2">
      <c r="A38" s="48"/>
      <c r="B38" s="21" t="s">
        <v>35</v>
      </c>
      <c r="C38" s="76">
        <v>0.95</v>
      </c>
      <c r="D38" s="61">
        <v>105</v>
      </c>
      <c r="E38" s="61">
        <v>112</v>
      </c>
      <c r="F38" s="34"/>
      <c r="G38" s="19"/>
      <c r="H38" s="80">
        <f>D38/E38</f>
        <v>0.9375</v>
      </c>
      <c r="I38" s="81">
        <f>AVERAGE(H36:H38)</f>
        <v>0.93697166702485857</v>
      </c>
      <c r="M38" s="49"/>
      <c r="O38" s="16" t="s">
        <v>69</v>
      </c>
      <c r="AI38"/>
      <c r="AL38" s="1"/>
    </row>
    <row r="39" spans="1:40" ht="36.75" customHeight="1" thickBot="1" x14ac:dyDescent="0.25">
      <c r="A39" s="48"/>
      <c r="B39" s="22" t="s">
        <v>36</v>
      </c>
      <c r="C39" s="77">
        <v>0.95</v>
      </c>
      <c r="D39" s="63">
        <v>95</v>
      </c>
      <c r="E39" s="63">
        <v>99</v>
      </c>
      <c r="F39" s="43"/>
      <c r="G39" s="23"/>
      <c r="H39" s="82">
        <f>D39/E39</f>
        <v>0.95959595959595956</v>
      </c>
      <c r="I39" s="83">
        <f>AVERAGE(H36:H39)</f>
        <v>0.94262774016763373</v>
      </c>
      <c r="K39" s="41"/>
      <c r="M39" s="49"/>
      <c r="O39" s="7" t="s">
        <v>67</v>
      </c>
      <c r="AI39"/>
      <c r="AL39" s="1"/>
    </row>
    <row r="40" spans="1:40" x14ac:dyDescent="0.2">
      <c r="A40" s="2"/>
      <c r="M40" s="30"/>
      <c r="O40" s="7" t="s">
        <v>68</v>
      </c>
    </row>
    <row r="41" spans="1:40" x14ac:dyDescent="0.2">
      <c r="A41" s="2"/>
      <c r="M41" s="30"/>
      <c r="O41" s="7" t="s">
        <v>56</v>
      </c>
      <c r="AN41" s="1" t="e">
        <f>#REF!+1</f>
        <v>#REF!</v>
      </c>
    </row>
    <row r="42" spans="1:40" x14ac:dyDescent="0.2">
      <c r="A42" s="2"/>
      <c r="M42" s="30"/>
      <c r="O42" s="7" t="s">
        <v>46</v>
      </c>
    </row>
    <row r="43" spans="1:40" x14ac:dyDescent="0.2">
      <c r="A43" s="2"/>
      <c r="M43" s="30"/>
      <c r="O43" s="1" t="s">
        <v>47</v>
      </c>
    </row>
    <row r="44" spans="1:40" x14ac:dyDescent="0.2">
      <c r="A44" s="2"/>
      <c r="M44" s="30"/>
      <c r="O44" s="1" t="s">
        <v>81</v>
      </c>
    </row>
    <row r="45" spans="1:40" x14ac:dyDescent="0.2">
      <c r="A45" s="2"/>
      <c r="M45" s="30"/>
      <c r="O45" s="16" t="s">
        <v>84</v>
      </c>
    </row>
    <row r="46" spans="1:40" x14ac:dyDescent="0.2">
      <c r="A46" s="2"/>
      <c r="M46" s="30"/>
      <c r="O46" s="1" t="s">
        <v>86</v>
      </c>
    </row>
    <row r="47" spans="1:40" x14ac:dyDescent="0.2">
      <c r="A47" s="2"/>
      <c r="M47" s="30"/>
      <c r="O47" s="1" t="s">
        <v>94</v>
      </c>
    </row>
    <row r="48" spans="1:40" x14ac:dyDescent="0.2">
      <c r="A48" s="2"/>
      <c r="M48" s="30"/>
      <c r="O48" s="1" t="s">
        <v>85</v>
      </c>
    </row>
    <row r="49" spans="1:40" x14ac:dyDescent="0.2">
      <c r="A49" s="2"/>
      <c r="M49" s="30"/>
      <c r="O49" s="1" t="s">
        <v>96</v>
      </c>
    </row>
    <row r="50" spans="1:40" ht="28.5" customHeight="1" x14ac:dyDescent="0.2">
      <c r="A50" s="2"/>
      <c r="M50" s="30"/>
      <c r="O50" s="1" t="s">
        <v>97</v>
      </c>
      <c r="AN50" s="1" t="e">
        <f>AN41+1</f>
        <v>#REF!</v>
      </c>
    </row>
    <row r="51" spans="1:40" ht="19.5" customHeight="1" x14ac:dyDescent="0.2">
      <c r="A51" s="2"/>
      <c r="M51" s="30"/>
      <c r="O51" s="1" t="s">
        <v>98</v>
      </c>
      <c r="AN51" s="1" t="e">
        <f t="shared" ref="AN51:AN68" si="0">AN50+1</f>
        <v>#REF!</v>
      </c>
    </row>
    <row r="52" spans="1:40" x14ac:dyDescent="0.2">
      <c r="A52" s="2"/>
      <c r="M52" s="30"/>
      <c r="O52" s="1" t="s">
        <v>99</v>
      </c>
      <c r="AN52" s="1" t="e">
        <f t="shared" si="0"/>
        <v>#REF!</v>
      </c>
    </row>
    <row r="53" spans="1:40" x14ac:dyDescent="0.2">
      <c r="A53" s="2"/>
      <c r="M53" s="30"/>
      <c r="O53" s="1" t="s">
        <v>124</v>
      </c>
      <c r="AN53" s="1" t="e">
        <f t="shared" si="0"/>
        <v>#REF!</v>
      </c>
    </row>
    <row r="54" spans="1:40" x14ac:dyDescent="0.2">
      <c r="A54" s="2"/>
      <c r="M54" s="30"/>
      <c r="O54" s="1" t="s">
        <v>102</v>
      </c>
      <c r="AN54" s="1" t="e">
        <f t="shared" si="0"/>
        <v>#REF!</v>
      </c>
    </row>
    <row r="55" spans="1:40" x14ac:dyDescent="0.2">
      <c r="A55" s="2"/>
      <c r="M55" s="30"/>
      <c r="O55" s="1" t="s">
        <v>101</v>
      </c>
      <c r="AN55" s="1" t="e">
        <f t="shared" si="0"/>
        <v>#REF!</v>
      </c>
    </row>
    <row r="56" spans="1:40" ht="16.5" customHeight="1" thickBot="1" x14ac:dyDescent="0.25">
      <c r="A56" s="2"/>
      <c r="M56" s="30"/>
      <c r="O56" s="16" t="s">
        <v>106</v>
      </c>
      <c r="AN56" s="1" t="e">
        <f t="shared" si="0"/>
        <v>#REF!</v>
      </c>
    </row>
    <row r="57" spans="1:40" ht="13.5" customHeight="1" thickBot="1" x14ac:dyDescent="0.25">
      <c r="A57" s="89" t="s">
        <v>37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1"/>
      <c r="O57" s="1" t="s">
        <v>127</v>
      </c>
      <c r="AN57" s="1" t="e">
        <f>#REF!+1</f>
        <v>#REF!</v>
      </c>
    </row>
    <row r="58" spans="1:40" ht="39" thickBot="1" x14ac:dyDescent="0.25">
      <c r="A58" s="2"/>
      <c r="M58" s="30"/>
      <c r="O58" s="1" t="s">
        <v>126</v>
      </c>
      <c r="AN58" s="1" t="e">
        <f t="shared" si="0"/>
        <v>#REF!</v>
      </c>
    </row>
    <row r="59" spans="1:40" ht="25.5" customHeight="1" thickBot="1" x14ac:dyDescent="0.25">
      <c r="A59" s="114" t="s">
        <v>38</v>
      </c>
      <c r="B59" s="109" t="s">
        <v>39</v>
      </c>
      <c r="C59" s="113"/>
      <c r="D59" s="113"/>
      <c r="E59" s="113"/>
      <c r="F59" s="113"/>
      <c r="G59" s="110"/>
      <c r="H59" s="84" t="s">
        <v>89</v>
      </c>
      <c r="I59" s="85"/>
      <c r="J59" s="113" t="s">
        <v>40</v>
      </c>
      <c r="K59" s="113"/>
      <c r="L59" s="113"/>
      <c r="M59" s="110"/>
      <c r="O59" s="1" t="s">
        <v>110</v>
      </c>
      <c r="AN59" s="1" t="e">
        <f t="shared" si="0"/>
        <v>#REF!</v>
      </c>
    </row>
    <row r="60" spans="1:40" ht="25.5" customHeight="1" thickBot="1" x14ac:dyDescent="0.25">
      <c r="A60" s="115"/>
      <c r="B60" s="111"/>
      <c r="C60" s="146"/>
      <c r="D60" s="146"/>
      <c r="E60" s="146"/>
      <c r="F60" s="146"/>
      <c r="G60" s="112"/>
      <c r="H60" s="5" t="s">
        <v>90</v>
      </c>
      <c r="I60" s="27" t="s">
        <v>91</v>
      </c>
      <c r="J60" s="146"/>
      <c r="K60" s="146"/>
      <c r="L60" s="146"/>
      <c r="M60" s="112"/>
    </row>
    <row r="61" spans="1:40" ht="49.9" customHeight="1" thickBot="1" x14ac:dyDescent="0.25">
      <c r="A61" s="8" t="s">
        <v>33</v>
      </c>
      <c r="B61" s="162" t="s">
        <v>142</v>
      </c>
      <c r="C61" s="163"/>
      <c r="D61" s="163"/>
      <c r="E61" s="163"/>
      <c r="F61" s="163"/>
      <c r="G61" s="164"/>
      <c r="H61" s="20"/>
      <c r="I61" s="44" t="s">
        <v>130</v>
      </c>
      <c r="J61" s="165"/>
      <c r="K61" s="166"/>
      <c r="L61" s="166"/>
      <c r="M61" s="167"/>
      <c r="AN61" s="1" t="e">
        <f>AN59+1</f>
        <v>#REF!</v>
      </c>
    </row>
    <row r="62" spans="1:40" ht="49.9" customHeight="1" thickBot="1" x14ac:dyDescent="0.25">
      <c r="A62" s="8" t="s">
        <v>34</v>
      </c>
      <c r="B62" s="162" t="s">
        <v>141</v>
      </c>
      <c r="C62" s="163"/>
      <c r="D62" s="163"/>
      <c r="E62" s="163"/>
      <c r="F62" s="163"/>
      <c r="G62" s="164"/>
      <c r="H62" s="20"/>
      <c r="I62" s="44" t="s">
        <v>130</v>
      </c>
      <c r="J62" s="165"/>
      <c r="K62" s="166"/>
      <c r="L62" s="166"/>
      <c r="M62" s="167"/>
      <c r="AN62" s="1" t="e">
        <f t="shared" si="0"/>
        <v>#REF!</v>
      </c>
    </row>
    <row r="63" spans="1:40" ht="49.9" customHeight="1" thickBot="1" x14ac:dyDescent="0.25">
      <c r="A63" s="8" t="s">
        <v>41</v>
      </c>
      <c r="B63" s="162" t="s">
        <v>143</v>
      </c>
      <c r="C63" s="163"/>
      <c r="D63" s="163"/>
      <c r="E63" s="163"/>
      <c r="F63" s="163"/>
      <c r="G63" s="164"/>
      <c r="H63" s="20"/>
      <c r="I63" s="44" t="s">
        <v>130</v>
      </c>
      <c r="J63" s="165"/>
      <c r="K63" s="166"/>
      <c r="L63" s="166"/>
      <c r="M63" s="167"/>
      <c r="AN63" s="1" t="e">
        <f>#REF!+1</f>
        <v>#REF!</v>
      </c>
    </row>
    <row r="64" spans="1:40" ht="49.9" customHeight="1" thickBot="1" x14ac:dyDescent="0.25">
      <c r="A64" s="8" t="s">
        <v>36</v>
      </c>
      <c r="B64" s="162" t="s">
        <v>144</v>
      </c>
      <c r="C64" s="163"/>
      <c r="D64" s="163"/>
      <c r="E64" s="163"/>
      <c r="F64" s="163"/>
      <c r="G64" s="164"/>
      <c r="H64" s="20"/>
      <c r="I64" s="44" t="s">
        <v>130</v>
      </c>
      <c r="J64" s="165"/>
      <c r="K64" s="166"/>
      <c r="L64" s="166"/>
      <c r="M64" s="167"/>
      <c r="AN64" s="1" t="e">
        <f t="shared" si="0"/>
        <v>#REF!</v>
      </c>
    </row>
    <row r="65" spans="1:40" ht="49.9" customHeight="1" thickBot="1" x14ac:dyDescent="0.25">
      <c r="A65" s="8" t="s">
        <v>42</v>
      </c>
      <c r="B65" s="162" t="s">
        <v>145</v>
      </c>
      <c r="C65" s="163"/>
      <c r="D65" s="163"/>
      <c r="E65" s="163"/>
      <c r="F65" s="163"/>
      <c r="G65" s="164"/>
      <c r="H65" s="35"/>
      <c r="I65" s="44" t="s">
        <v>130</v>
      </c>
      <c r="J65" s="169"/>
      <c r="K65" s="170"/>
      <c r="L65" s="170"/>
      <c r="M65" s="171"/>
      <c r="AN65" s="1" t="e">
        <f>#REF!+1</f>
        <v>#REF!</v>
      </c>
    </row>
    <row r="66" spans="1:40" ht="24.95" customHeight="1" x14ac:dyDescent="0.2"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AN66" s="1" t="e">
        <f t="shared" si="0"/>
        <v>#REF!</v>
      </c>
    </row>
    <row r="67" spans="1:40" ht="24.95" hidden="1" customHeight="1" x14ac:dyDescent="0.2"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AN67" s="1" t="e">
        <f t="shared" si="0"/>
        <v>#REF!</v>
      </c>
    </row>
    <row r="68" spans="1:40" ht="24.95" hidden="1" customHeight="1" x14ac:dyDescent="0.2"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AN68" s="1" t="e">
        <f t="shared" si="0"/>
        <v>#REF!</v>
      </c>
    </row>
    <row r="69" spans="1:40" ht="24.95" hidden="1" customHeight="1" x14ac:dyDescent="0.2"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</row>
    <row r="70" spans="1:40" ht="24.95" hidden="1" customHeight="1" x14ac:dyDescent="0.2"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</row>
    <row r="86" spans="6:11" ht="15" hidden="1" x14ac:dyDescent="0.2">
      <c r="F86" s="172"/>
      <c r="G86" s="172"/>
      <c r="H86" s="172"/>
      <c r="I86" s="9" t="s">
        <v>43</v>
      </c>
      <c r="K86" s="59"/>
    </row>
    <row r="87" spans="6:11" ht="15" hidden="1" x14ac:dyDescent="0.2">
      <c r="F87" s="172"/>
      <c r="G87" s="172"/>
      <c r="H87" s="172"/>
      <c r="I87" s="9" t="s">
        <v>44</v>
      </c>
      <c r="K87" s="59"/>
    </row>
    <row r="88" spans="6:11" ht="15" hidden="1" x14ac:dyDescent="0.2">
      <c r="F88" s="172"/>
      <c r="G88" s="172"/>
      <c r="H88" s="172"/>
      <c r="I88" s="9" t="s">
        <v>45</v>
      </c>
      <c r="K88" s="59"/>
    </row>
    <row r="89" spans="6:11" ht="15" hidden="1" x14ac:dyDescent="0.2">
      <c r="F89" s="172"/>
      <c r="G89" s="172"/>
      <c r="H89" s="172"/>
      <c r="K89" s="59"/>
    </row>
    <row r="90" spans="6:11" ht="15" hidden="1" x14ac:dyDescent="0.2">
      <c r="F90" s="172"/>
      <c r="G90" s="172"/>
      <c r="H90" s="172"/>
      <c r="K90" s="59"/>
    </row>
    <row r="91" spans="6:11" ht="15" hidden="1" x14ac:dyDescent="0.2">
      <c r="K91" s="59"/>
    </row>
    <row r="92" spans="6:11" ht="15" hidden="1" x14ac:dyDescent="0.2">
      <c r="K92" s="59"/>
    </row>
    <row r="93" spans="6:11" ht="15" hidden="1" x14ac:dyDescent="0.2">
      <c r="K93" s="59"/>
    </row>
    <row r="94" spans="6:11" ht="15" hidden="1" x14ac:dyDescent="0.2">
      <c r="K94" s="59"/>
    </row>
    <row r="95" spans="6:11" ht="15" hidden="1" x14ac:dyDescent="0.2">
      <c r="K95" s="59"/>
    </row>
    <row r="96" spans="6:11" ht="15" hidden="1" x14ac:dyDescent="0.2">
      <c r="K96" s="59"/>
    </row>
    <row r="97" spans="11:11" ht="15" hidden="1" x14ac:dyDescent="0.2">
      <c r="K97" s="59"/>
    </row>
    <row r="98" spans="11:11" ht="15" hidden="1" x14ac:dyDescent="0.2">
      <c r="K98" s="59"/>
    </row>
    <row r="99" spans="11:11" ht="15" hidden="1" x14ac:dyDescent="0.2">
      <c r="K99" s="59"/>
    </row>
    <row r="100" spans="11:11" ht="15" hidden="1" x14ac:dyDescent="0.2">
      <c r="K100" s="59"/>
    </row>
    <row r="101" spans="11:11" ht="15" hidden="1" x14ac:dyDescent="0.2">
      <c r="K101" s="59"/>
    </row>
    <row r="102" spans="11:11" ht="15" hidden="1" x14ac:dyDescent="0.2">
      <c r="K102" s="59"/>
    </row>
    <row r="103" spans="11:11" ht="15" hidden="1" x14ac:dyDescent="0.2">
      <c r="K103" s="59"/>
    </row>
    <row r="104" spans="11:11" ht="15" hidden="1" x14ac:dyDescent="0.2">
      <c r="K104" s="59"/>
    </row>
    <row r="105" spans="11:11" ht="15" hidden="1" x14ac:dyDescent="0.2">
      <c r="K105" s="59"/>
    </row>
    <row r="106" spans="11:11" ht="15" hidden="1" x14ac:dyDescent="0.2">
      <c r="K106" s="59"/>
    </row>
    <row r="107" spans="11:11" ht="15" hidden="1" x14ac:dyDescent="0.2">
      <c r="K107" s="59"/>
    </row>
    <row r="108" spans="11:11" ht="15" hidden="1" x14ac:dyDescent="0.2">
      <c r="K108" s="59"/>
    </row>
    <row r="109" spans="11:11" ht="15" hidden="1" x14ac:dyDescent="0.2">
      <c r="K109" s="59"/>
    </row>
    <row r="110" spans="11:11" ht="15" hidden="1" x14ac:dyDescent="0.2">
      <c r="K110" s="59"/>
    </row>
    <row r="111" spans="11:11" ht="15" hidden="1" x14ac:dyDescent="0.2">
      <c r="K111" s="59"/>
    </row>
    <row r="112" spans="11:11" ht="15" hidden="1" x14ac:dyDescent="0.2">
      <c r="K112" s="59"/>
    </row>
    <row r="113" spans="11:11" ht="15" hidden="1" x14ac:dyDescent="0.2">
      <c r="K113" s="59"/>
    </row>
    <row r="114" spans="11:11" ht="15" hidden="1" x14ac:dyDescent="0.2">
      <c r="K114" s="59"/>
    </row>
    <row r="115" spans="11:11" ht="15" hidden="1" x14ac:dyDescent="0.2">
      <c r="K115" s="59"/>
    </row>
    <row r="116" spans="11:11" ht="15" hidden="1" x14ac:dyDescent="0.2">
      <c r="K116" s="59"/>
    </row>
    <row r="117" spans="11:11" ht="15" hidden="1" x14ac:dyDescent="0.2">
      <c r="K117" s="59"/>
    </row>
    <row r="118" spans="11:11" ht="15" hidden="1" x14ac:dyDescent="0.2">
      <c r="K118" s="59"/>
    </row>
    <row r="119" spans="11:11" ht="15" hidden="1" x14ac:dyDescent="0.2">
      <c r="K119" s="59"/>
    </row>
    <row r="120" spans="11:11" ht="15" hidden="1" x14ac:dyDescent="0.2">
      <c r="K120" s="59"/>
    </row>
    <row r="121" spans="11:11" ht="15" hidden="1" x14ac:dyDescent="0.2">
      <c r="K121" s="59"/>
    </row>
    <row r="122" spans="11:11" ht="15" hidden="1" x14ac:dyDescent="0.2">
      <c r="K122" s="59"/>
    </row>
    <row r="123" spans="11:11" ht="15" hidden="1" x14ac:dyDescent="0.2">
      <c r="K123" s="59"/>
    </row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mergeCells count="81">
    <mergeCell ref="B70:I70"/>
    <mergeCell ref="J70:M70"/>
    <mergeCell ref="F86:H87"/>
    <mergeCell ref="F88:H88"/>
    <mergeCell ref="F89:H90"/>
    <mergeCell ref="J69:M69"/>
    <mergeCell ref="B64:G64"/>
    <mergeCell ref="J64:M64"/>
    <mergeCell ref="B65:G65"/>
    <mergeCell ref="J65:M65"/>
    <mergeCell ref="B66:I66"/>
    <mergeCell ref="J66:M66"/>
    <mergeCell ref="B67:I67"/>
    <mergeCell ref="J67:M67"/>
    <mergeCell ref="B68:I68"/>
    <mergeCell ref="J68:M68"/>
    <mergeCell ref="B69:I69"/>
    <mergeCell ref="B61:G61"/>
    <mergeCell ref="J61:M61"/>
    <mergeCell ref="B62:G62"/>
    <mergeCell ref="J62:M62"/>
    <mergeCell ref="B63:G63"/>
    <mergeCell ref="J63:M63"/>
    <mergeCell ref="A33:M33"/>
    <mergeCell ref="A57:M57"/>
    <mergeCell ref="A59:A60"/>
    <mergeCell ref="B59:G60"/>
    <mergeCell ref="H59:I59"/>
    <mergeCell ref="J59:M60"/>
    <mergeCell ref="L27:M27"/>
    <mergeCell ref="A29:C31"/>
    <mergeCell ref="D29:E29"/>
    <mergeCell ref="I29:M31"/>
    <mergeCell ref="D30:E30"/>
    <mergeCell ref="D31:E31"/>
    <mergeCell ref="L26:M26"/>
    <mergeCell ref="J20:L20"/>
    <mergeCell ref="F21:H21"/>
    <mergeCell ref="J22:L22"/>
    <mergeCell ref="L24:M24"/>
    <mergeCell ref="L25:M25"/>
    <mergeCell ref="A19:B22"/>
    <mergeCell ref="C19:D22"/>
    <mergeCell ref="F19:H19"/>
    <mergeCell ref="J19:L19"/>
    <mergeCell ref="F20:H20"/>
    <mergeCell ref="A25:A26"/>
    <mergeCell ref="B25:B26"/>
    <mergeCell ref="C25:C26"/>
    <mergeCell ref="D25:D26"/>
    <mergeCell ref="E25:E27"/>
    <mergeCell ref="A17:B18"/>
    <mergeCell ref="C17:D18"/>
    <mergeCell ref="E17:M17"/>
    <mergeCell ref="F18:H18"/>
    <mergeCell ref="J18:L18"/>
    <mergeCell ref="A14:B14"/>
    <mergeCell ref="C14:M14"/>
    <mergeCell ref="A12:B12"/>
    <mergeCell ref="C12:M12"/>
    <mergeCell ref="A15:B15"/>
    <mergeCell ref="C15:M15"/>
    <mergeCell ref="A11:B11"/>
    <mergeCell ref="C11:J11"/>
    <mergeCell ref="L11:M11"/>
    <mergeCell ref="A13:B13"/>
    <mergeCell ref="C13:M13"/>
    <mergeCell ref="A9:B9"/>
    <mergeCell ref="C9:M9"/>
    <mergeCell ref="A5:M5"/>
    <mergeCell ref="A1:B3"/>
    <mergeCell ref="C1:J3"/>
    <mergeCell ref="K1:M1"/>
    <mergeCell ref="K2:M2"/>
    <mergeCell ref="K3:M3"/>
    <mergeCell ref="A7:B7"/>
    <mergeCell ref="C7:H7"/>
    <mergeCell ref="I7:K7"/>
    <mergeCell ref="L7:M7"/>
    <mergeCell ref="A8:B8"/>
    <mergeCell ref="C8:M8"/>
  </mergeCells>
  <dataValidations count="8">
    <dataValidation type="list" allowBlank="1" showInputMessage="1" showErrorMessage="1" sqref="C9:M9">
      <formula1>$O$39:$O$42</formula1>
    </dataValidation>
    <dataValidation type="list" allowBlank="1" showInputMessage="1" showErrorMessage="1" sqref="C7:H7">
      <formula1>$O$24:$O$37</formula1>
    </dataValidation>
    <dataValidation type="list" allowBlank="1" showInputMessage="1" showErrorMessage="1" sqref="B25 D25 B27 M19:M22">
      <formula1>$O$11:$O$16</formula1>
    </dataValidation>
    <dataValidation type="list" allowBlank="1" showInputMessage="1" showErrorMessage="1" sqref="C19:D22">
      <formula1>$O$46:$O$55</formula1>
    </dataValidation>
    <dataValidation type="list" allowBlank="1" showInputMessage="1" showErrorMessage="1" sqref="L7:M7">
      <formula1>$O$18:$O$21</formula1>
    </dataValidation>
    <dataValidation type="list" allowBlank="1" showInputMessage="1" showErrorMessage="1" sqref="D24">
      <formula1>$O$7:$O$9</formula1>
    </dataValidation>
    <dataValidation type="list" allowBlank="1" showInputMessage="1" showErrorMessage="1" sqref="B24">
      <formula1>$O$3:$O$5</formula1>
    </dataValidation>
    <dataValidation type="list" allowBlank="1" showInputMessage="1" showErrorMessage="1" sqref="C14:M14">
      <formula1>$O$61:$O$64</formula1>
    </dataValidation>
  </dataValidations>
  <printOptions horizontalCentered="1" verticalCentered="1"/>
  <pageMargins left="0.31496062992125984" right="0.31496062992125984" top="0.74803149606299213" bottom="0.35433070866141736" header="0.31496062992125984" footer="0.31496062992125984"/>
  <pageSetup scale="42" orientation="portrait" r:id="rId1"/>
  <rowBreaks count="1" manualBreakCount="1">
    <brk id="5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topLeftCell="A39" workbookViewId="0">
      <selection sqref="A1:A60"/>
    </sheetView>
  </sheetViews>
  <sheetFormatPr baseColWidth="10" defaultRowHeight="12.75" x14ac:dyDescent="0.2"/>
  <cols>
    <col min="1" max="1" width="51.42578125" style="3" customWidth="1"/>
  </cols>
  <sheetData>
    <row r="1" spans="1:1" ht="15" customHeight="1" x14ac:dyDescent="0.2">
      <c r="A1" s="16" t="s">
        <v>71</v>
      </c>
    </row>
    <row r="2" spans="1:1" ht="15" customHeight="1" x14ac:dyDescent="0.2">
      <c r="A2" s="1" t="s">
        <v>6</v>
      </c>
    </row>
    <row r="3" spans="1:1" ht="15" customHeight="1" x14ac:dyDescent="0.2">
      <c r="A3" s="3" t="s">
        <v>8</v>
      </c>
    </row>
    <row r="4" spans="1:1" ht="15" customHeight="1" x14ac:dyDescent="0.2">
      <c r="A4" s="3" t="s">
        <v>10</v>
      </c>
    </row>
    <row r="5" spans="1:1" ht="15" customHeight="1" x14ac:dyDescent="0.2">
      <c r="A5" s="16" t="s">
        <v>72</v>
      </c>
    </row>
    <row r="6" spans="1:1" ht="15" customHeight="1" x14ac:dyDescent="0.2">
      <c r="A6" s="3" t="s">
        <v>13</v>
      </c>
    </row>
    <row r="7" spans="1:1" ht="15" customHeight="1" x14ac:dyDescent="0.2">
      <c r="A7" s="3" t="s">
        <v>18</v>
      </c>
    </row>
    <row r="8" spans="1:1" ht="15" customHeight="1" x14ac:dyDescent="0.2">
      <c r="A8" s="3" t="s">
        <v>20</v>
      </c>
    </row>
    <row r="9" spans="1:1" ht="15" customHeight="1" x14ac:dyDescent="0.2">
      <c r="A9" s="16" t="s">
        <v>74</v>
      </c>
    </row>
    <row r="10" spans="1:1" ht="15" customHeight="1" x14ac:dyDescent="0.2">
      <c r="A10" s="3" t="s">
        <v>21</v>
      </c>
    </row>
    <row r="11" spans="1:1" ht="15" customHeight="1" x14ac:dyDescent="0.2">
      <c r="A11" s="3" t="s">
        <v>0</v>
      </c>
    </row>
    <row r="12" spans="1:1" ht="15" customHeight="1" x14ac:dyDescent="0.2">
      <c r="A12" s="3" t="s">
        <v>19</v>
      </c>
    </row>
    <row r="13" spans="1:1" ht="15" customHeight="1" x14ac:dyDescent="0.2">
      <c r="A13" s="3" t="s">
        <v>24</v>
      </c>
    </row>
    <row r="14" spans="1:1" ht="15" customHeight="1" x14ac:dyDescent="0.2">
      <c r="A14" s="3" t="s">
        <v>25</v>
      </c>
    </row>
    <row r="15" spans="1:1" ht="15" customHeight="1" x14ac:dyDescent="0.2">
      <c r="A15" s="16" t="s">
        <v>83</v>
      </c>
    </row>
    <row r="16" spans="1:1" ht="15" customHeight="1" x14ac:dyDescent="0.2">
      <c r="A16" s="3" t="s">
        <v>27</v>
      </c>
    </row>
    <row r="17" spans="1:1" ht="15" customHeight="1" x14ac:dyDescent="0.2">
      <c r="A17" s="3" t="s">
        <v>28</v>
      </c>
    </row>
    <row r="18" spans="1:1" ht="15" customHeight="1" x14ac:dyDescent="0.2">
      <c r="A18" s="3" t="s">
        <v>3</v>
      </c>
    </row>
    <row r="19" spans="1:1" ht="15" customHeight="1" x14ac:dyDescent="0.2">
      <c r="A19" s="3" t="s">
        <v>29</v>
      </c>
    </row>
    <row r="20" spans="1:1" ht="15" customHeight="1" x14ac:dyDescent="0.2"/>
    <row r="21" spans="1:1" ht="15" customHeight="1" x14ac:dyDescent="0.2">
      <c r="A21" s="16" t="s">
        <v>70</v>
      </c>
    </row>
    <row r="22" spans="1:1" ht="15" customHeight="1" x14ac:dyDescent="0.2">
      <c r="A22" s="15" t="s">
        <v>48</v>
      </c>
    </row>
    <row r="23" spans="1:1" ht="15" customHeight="1" x14ac:dyDescent="0.2">
      <c r="A23" s="15" t="s">
        <v>49</v>
      </c>
    </row>
    <row r="24" spans="1:1" ht="15" customHeight="1" x14ac:dyDescent="0.2">
      <c r="A24" s="15" t="s">
        <v>61</v>
      </c>
    </row>
    <row r="25" spans="1:1" ht="15" customHeight="1" x14ac:dyDescent="0.2">
      <c r="A25" s="15" t="s">
        <v>62</v>
      </c>
    </row>
    <row r="26" spans="1:1" ht="15" customHeight="1" x14ac:dyDescent="0.2">
      <c r="A26" s="15" t="s">
        <v>50</v>
      </c>
    </row>
    <row r="27" spans="1:1" ht="15" customHeight="1" x14ac:dyDescent="0.2">
      <c r="A27" s="15" t="s">
        <v>51</v>
      </c>
    </row>
    <row r="28" spans="1:1" ht="15" customHeight="1" x14ac:dyDescent="0.2">
      <c r="A28" s="15" t="s">
        <v>52</v>
      </c>
    </row>
    <row r="29" spans="1:1" ht="15" customHeight="1" x14ac:dyDescent="0.2">
      <c r="A29" s="15" t="s">
        <v>63</v>
      </c>
    </row>
    <row r="30" spans="1:1" ht="15" customHeight="1" x14ac:dyDescent="0.2">
      <c r="A30" s="15" t="s">
        <v>64</v>
      </c>
    </row>
    <row r="31" spans="1:1" ht="15" customHeight="1" x14ac:dyDescent="0.2">
      <c r="A31" s="15" t="s">
        <v>54</v>
      </c>
    </row>
    <row r="32" spans="1:1" ht="15" customHeight="1" x14ac:dyDescent="0.2">
      <c r="A32" s="15" t="s">
        <v>55</v>
      </c>
    </row>
    <row r="33" spans="1:1" ht="15" customHeight="1" x14ac:dyDescent="0.2">
      <c r="A33" s="15" t="s">
        <v>53</v>
      </c>
    </row>
    <row r="34" spans="1:1" ht="15" customHeight="1" x14ac:dyDescent="0.2">
      <c r="A34" s="15" t="s">
        <v>65</v>
      </c>
    </row>
    <row r="35" spans="1:1" ht="15" customHeight="1" x14ac:dyDescent="0.2">
      <c r="A35" s="15" t="s">
        <v>66</v>
      </c>
    </row>
    <row r="36" spans="1:1" ht="15" customHeight="1" x14ac:dyDescent="0.2">
      <c r="A36" s="16" t="s">
        <v>69</v>
      </c>
    </row>
    <row r="37" spans="1:1" ht="15" customHeight="1" x14ac:dyDescent="0.2">
      <c r="A37" s="7" t="s">
        <v>67</v>
      </c>
    </row>
    <row r="38" spans="1:1" ht="15" customHeight="1" x14ac:dyDescent="0.2">
      <c r="A38" s="7" t="s">
        <v>68</v>
      </c>
    </row>
    <row r="39" spans="1:1" ht="15" customHeight="1" x14ac:dyDescent="0.2">
      <c r="A39" s="7" t="s">
        <v>56</v>
      </c>
    </row>
    <row r="40" spans="1:1" ht="15" customHeight="1" x14ac:dyDescent="0.2">
      <c r="A40" s="7" t="s">
        <v>46</v>
      </c>
    </row>
    <row r="41" spans="1:1" ht="15" customHeight="1" x14ac:dyDescent="0.2">
      <c r="A41" s="7" t="s">
        <v>57</v>
      </c>
    </row>
    <row r="42" spans="1:1" x14ac:dyDescent="0.2">
      <c r="A42" s="17" t="s">
        <v>80</v>
      </c>
    </row>
    <row r="43" spans="1:1" x14ac:dyDescent="0.2">
      <c r="A43" s="3" t="s">
        <v>47</v>
      </c>
    </row>
    <row r="44" spans="1:1" x14ac:dyDescent="0.2">
      <c r="A44" s="3" t="s">
        <v>81</v>
      </c>
    </row>
    <row r="45" spans="1:1" x14ac:dyDescent="0.2">
      <c r="A45" s="16" t="s">
        <v>84</v>
      </c>
    </row>
    <row r="46" spans="1:1" x14ac:dyDescent="0.2">
      <c r="A46" s="3" t="s">
        <v>86</v>
      </c>
    </row>
    <row r="47" spans="1:1" x14ac:dyDescent="0.2">
      <c r="A47" s="1" t="s">
        <v>94</v>
      </c>
    </row>
    <row r="48" spans="1:1" x14ac:dyDescent="0.2">
      <c r="A48" s="3" t="s">
        <v>85</v>
      </c>
    </row>
    <row r="49" spans="1:1" x14ac:dyDescent="0.2">
      <c r="A49" s="3" t="s">
        <v>96</v>
      </c>
    </row>
    <row r="50" spans="1:1" x14ac:dyDescent="0.2">
      <c r="A50" s="3" t="s">
        <v>97</v>
      </c>
    </row>
    <row r="51" spans="1:1" x14ac:dyDescent="0.2">
      <c r="A51" s="3" t="s">
        <v>98</v>
      </c>
    </row>
    <row r="52" spans="1:1" x14ac:dyDescent="0.2">
      <c r="A52" s="3" t="s">
        <v>99</v>
      </c>
    </row>
    <row r="53" spans="1:1" x14ac:dyDescent="0.2">
      <c r="A53" s="3" t="s">
        <v>100</v>
      </c>
    </row>
    <row r="54" spans="1:1" x14ac:dyDescent="0.2">
      <c r="A54" s="3" t="s">
        <v>102</v>
      </c>
    </row>
    <row r="55" spans="1:1" x14ac:dyDescent="0.2">
      <c r="A55" s="3" t="s">
        <v>101</v>
      </c>
    </row>
    <row r="56" spans="1:1" x14ac:dyDescent="0.2">
      <c r="A56" s="16" t="s">
        <v>106</v>
      </c>
    </row>
    <row r="57" spans="1:1" ht="25.5" x14ac:dyDescent="0.2">
      <c r="A57" s="3" t="s">
        <v>108</v>
      </c>
    </row>
    <row r="58" spans="1:1" ht="25.5" x14ac:dyDescent="0.2">
      <c r="A58" s="1" t="s">
        <v>109</v>
      </c>
    </row>
    <row r="59" spans="1:1" ht="25.5" x14ac:dyDescent="0.2">
      <c r="A59" s="1" t="s">
        <v>107</v>
      </c>
    </row>
    <row r="60" spans="1:1" x14ac:dyDescent="0.2">
      <c r="A60" s="3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AC-01</vt:lpstr>
      <vt:lpstr>Listas</vt:lpstr>
      <vt:lpstr>'AC-01'!Área_de_impresión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Laura Daniela Rojas Gutierrez</cp:lastModifiedBy>
  <cp:lastPrinted>2018-07-05T20:19:19Z</cp:lastPrinted>
  <dcterms:created xsi:type="dcterms:W3CDTF">2015-05-25T16:17:38Z</dcterms:created>
  <dcterms:modified xsi:type="dcterms:W3CDTF">2022-12-20T20:16:02Z</dcterms:modified>
</cp:coreProperties>
</file>