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drojas\Documents\DISTRITO\INDICADORES\INDICADORES\"/>
    </mc:Choice>
  </mc:AlternateContent>
  <bookViews>
    <workbookView xWindow="0" yWindow="0" windowWidth="20490" windowHeight="7050"/>
  </bookViews>
  <sheets>
    <sheet name="GTH-01 Eje Plan Bienestar" sheetId="1" r:id="rId1"/>
    <sheet name="GTH-02 Eje Plan Capac" sheetId="2" r:id="rId2"/>
    <sheet name="GTH-03 Estructura_SG-SST" sheetId="3" r:id="rId3"/>
    <sheet name="GTH-04 Evaluación inicial SGSST" sheetId="4" r:id="rId4"/>
    <sheet name="GTH-05 Eje_Plan_SG-SST" sheetId="5" r:id="rId5"/>
    <sheet name="GTH-06 Ev_Cond_Salud" sheetId="6" r:id="rId6"/>
    <sheet name="GTH-07 Reporte_AT_EL" sheetId="8" r:id="rId7"/>
    <sheet name="GTH-08 Investigación_AT_EL_" sheetId="7" r:id="rId8"/>
    <sheet name="GTH-09 Evaluación ACPM" sheetId="9" r:id="rId9"/>
    <sheet name="GTH-10 Frecuencia_AT" sheetId="10" r:id="rId10"/>
    <sheet name="GTH-11 Severidad_AT" sheetId="11" r:id="rId11"/>
    <sheet name="GTH-12 AT_Mortales" sheetId="12" r:id="rId12"/>
    <sheet name="GTH-13 Prevalencia_EL" sheetId="13" r:id="rId13"/>
    <sheet name="GTH-14 Incidencia_EL" sheetId="14" r:id="rId14"/>
    <sheet name="GTH-15 Ausentismo_Causa_Méd" sheetId="15" r:id="rId15"/>
    <sheet name="Listas" sheetId="16" state="hidden" r:id="rId16"/>
  </sheets>
  <definedNames>
    <definedName name="aaa" localSheetId="2">#REF!</definedName>
    <definedName name="aaa" localSheetId="3">#REF!</definedName>
    <definedName name="aaa" localSheetId="11">#REF!</definedName>
    <definedName name="AT_mortales" localSheetId="2">#REF!</definedName>
    <definedName name="AT_mortales" localSheetId="3">#REF!</definedName>
    <definedName name="b" localSheetId="2">#REF!</definedName>
    <definedName name="b" localSheetId="3">#REF!</definedName>
    <definedName name="b" localSheetId="11">#REF!</definedName>
    <definedName name="bb" localSheetId="2">#REF!</definedName>
    <definedName name="bb" localSheetId="3">#REF!</definedName>
    <definedName name="bb" localSheetId="11">#REF!</definedName>
    <definedName name="d" localSheetId="2">#REF!</definedName>
    <definedName name="d" localSheetId="3">#REF!</definedName>
    <definedName name="Frecuencia" localSheetId="2">#REF!</definedName>
    <definedName name="Frecuencia" localSheetId="3">#REF!</definedName>
    <definedName name="Frecuencia" localSheetId="4">#REF!</definedName>
    <definedName name="Frecuencia" localSheetId="5">#REF!</definedName>
    <definedName name="Frecuencia" localSheetId="6">#REF!</definedName>
    <definedName name="Frecuencia" localSheetId="7">#REF!</definedName>
    <definedName name="Frecuencia" localSheetId="8">#REF!</definedName>
    <definedName name="Frecuencia" localSheetId="9">#REF!</definedName>
    <definedName name="Frecuencia" localSheetId="10">#REF!</definedName>
    <definedName name="Frecuencia" localSheetId="11">#REF!</definedName>
    <definedName name="Frecuencia" localSheetId="12">#REF!</definedName>
    <definedName name="Frecuencia" localSheetId="13">#REF!</definedName>
    <definedName name="Frecuencia" localSheetId="14">#REF!</definedName>
    <definedName name="Herramienta" localSheetId="2">#REF!</definedName>
    <definedName name="Herramienta" localSheetId="3">#REF!</definedName>
    <definedName name="Herramienta" localSheetId="4">#REF!</definedName>
    <definedName name="Herramienta" localSheetId="5">#REF!</definedName>
    <definedName name="Herramienta" localSheetId="6">#REF!</definedName>
    <definedName name="Herramienta" localSheetId="7">#REF!</definedName>
    <definedName name="Herramienta" localSheetId="8">#REF!</definedName>
    <definedName name="Herramienta" localSheetId="9">#REF!</definedName>
    <definedName name="Herramienta" localSheetId="10">#REF!</definedName>
    <definedName name="Herramienta" localSheetId="11">#REF!</definedName>
    <definedName name="Herramienta" localSheetId="12">#REF!</definedName>
    <definedName name="Herramienta" localSheetId="13">#REF!</definedName>
    <definedName name="Herramienta" localSheetId="14">#REF!</definedName>
    <definedName name="Meses" localSheetId="2">#REF!</definedName>
    <definedName name="Meses" localSheetId="3">#REF!</definedName>
    <definedName name="Meses" localSheetId="4">#REF!</definedName>
    <definedName name="Meses" localSheetId="5">#REF!</definedName>
    <definedName name="Meses" localSheetId="6">#REF!</definedName>
    <definedName name="Meses" localSheetId="7">#REF!</definedName>
    <definedName name="Meses" localSheetId="8">#REF!</definedName>
    <definedName name="Meses" localSheetId="9">#REF!</definedName>
    <definedName name="Meses" localSheetId="10">#REF!</definedName>
    <definedName name="Meses" localSheetId="11">#REF!</definedName>
    <definedName name="Meses" localSheetId="12">#REF!</definedName>
    <definedName name="Meses" localSheetId="13">#REF!</definedName>
    <definedName name="Meses" localSheetId="14">#REF!</definedName>
    <definedName name="mortales" localSheetId="2">#REF!</definedName>
    <definedName name="mortales" localSheetId="3">#REF!</definedName>
    <definedName name="Procesos" localSheetId="2">#REF!</definedName>
    <definedName name="Procesos" localSheetId="3">#REF!</definedName>
    <definedName name="Procesos" localSheetId="4">#REF!</definedName>
    <definedName name="Procesos" localSheetId="5">#REF!</definedName>
    <definedName name="Procesos" localSheetId="6">#REF!</definedName>
    <definedName name="Procesos" localSheetId="7">#REF!</definedName>
    <definedName name="Procesos" localSheetId="8">#REF!</definedName>
    <definedName name="Procesos" localSheetId="9">#REF!</definedName>
    <definedName name="Procesos" localSheetId="10">#REF!</definedName>
    <definedName name="Procesos" localSheetId="11">#REF!</definedName>
    <definedName name="Procesos" localSheetId="12">#REF!</definedName>
    <definedName name="Procesos" localSheetId="13">#REF!</definedName>
    <definedName name="Procesos" localSheetId="14">#REF!</definedName>
    <definedName name="Tendencia" localSheetId="2">#REF!</definedName>
    <definedName name="Tendencia" localSheetId="3">#REF!</definedName>
    <definedName name="Tendencia" localSheetId="4">#REF!</definedName>
    <definedName name="Tendencia" localSheetId="5">#REF!</definedName>
    <definedName name="Tendencia" localSheetId="6">#REF!</definedName>
    <definedName name="Tendencia" localSheetId="7">#REF!</definedName>
    <definedName name="Tendencia" localSheetId="8">#REF!</definedName>
    <definedName name="Tendencia" localSheetId="9">#REF!</definedName>
    <definedName name="Tendencia" localSheetId="10">#REF!</definedName>
    <definedName name="Tendencia" localSheetId="11">#REF!</definedName>
    <definedName name="Tendencia" localSheetId="12">#REF!</definedName>
    <definedName name="Tendencia" localSheetId="13">#REF!</definedName>
    <definedName name="Tendencia" localSheetId="14">#REF!</definedName>
    <definedName name="Tipo" localSheetId="2">#REF!</definedName>
    <definedName name="Tipo" localSheetId="3">#REF!</definedName>
    <definedName name="Tipo" localSheetId="4">#REF!</definedName>
    <definedName name="Tipo" localSheetId="5">#REF!</definedName>
    <definedName name="Tipo" localSheetId="6">#REF!</definedName>
    <definedName name="Tipo" localSheetId="7">#REF!</definedName>
    <definedName name="Tipo" localSheetId="8">#REF!</definedName>
    <definedName name="Tipo" localSheetId="9">#REF!</definedName>
    <definedName name="Tipo" localSheetId="10">#REF!</definedName>
    <definedName name="Tipo" localSheetId="11">#REF!</definedName>
    <definedName name="Tipo" localSheetId="12">#REF!</definedName>
    <definedName name="Tipo" localSheetId="13">#REF!</definedName>
    <definedName name="Tipo" localSheetId="1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2" roundtripDataSignature="AMtx7mjLKkGqAleW/9Wz+DFOs0qxqKfFQg=="/>
    </ext>
  </extLst>
</workbook>
</file>

<file path=xl/calcChain.xml><?xml version="1.0" encoding="utf-8"?>
<calcChain xmlns="http://schemas.openxmlformats.org/spreadsheetml/2006/main">
  <c r="E38" i="15" l="1"/>
  <c r="E39" i="15"/>
  <c r="E37" i="15"/>
  <c r="E36" i="15"/>
  <c r="H36" i="15" s="1"/>
  <c r="I36" i="15" s="1"/>
  <c r="G39" i="15"/>
  <c r="G38" i="15"/>
  <c r="G37" i="15"/>
  <c r="G36" i="15"/>
  <c r="F38" i="15"/>
  <c r="F39" i="15"/>
  <c r="F37" i="15"/>
  <c r="F36" i="15"/>
  <c r="G44" i="11"/>
  <c r="G36" i="11" s="1"/>
  <c r="G43" i="11"/>
  <c r="G42" i="11"/>
  <c r="F44" i="10"/>
  <c r="F43" i="10"/>
  <c r="F42" i="10"/>
  <c r="F35" i="10" s="1"/>
  <c r="H35" i="10" s="1"/>
  <c r="I35" i="10" s="1"/>
  <c r="F34" i="9" l="1"/>
  <c r="G34" i="9" s="1"/>
  <c r="G34" i="7"/>
  <c r="G34" i="8"/>
  <c r="F34" i="5"/>
  <c r="G34" i="5" s="1"/>
  <c r="AN82" i="15" l="1"/>
  <c r="AN80" i="15"/>
  <c r="AN81" i="15" s="1"/>
  <c r="AN66" i="15"/>
  <c r="AN67" i="15" s="1"/>
  <c r="AN68" i="15" s="1"/>
  <c r="AN70" i="15" s="1"/>
  <c r="AN79" i="15" s="1"/>
  <c r="H53" i="15"/>
  <c r="H52" i="15"/>
  <c r="H51" i="15"/>
  <c r="H50" i="15"/>
  <c r="H49" i="15"/>
  <c r="H48" i="15"/>
  <c r="H47" i="15"/>
  <c r="H46" i="15"/>
  <c r="H45" i="15"/>
  <c r="H44" i="15"/>
  <c r="H43" i="15"/>
  <c r="H42" i="15"/>
  <c r="I42" i="15" s="1"/>
  <c r="G41" i="15"/>
  <c r="F41" i="15"/>
  <c r="E41" i="15"/>
  <c r="G35" i="15"/>
  <c r="F35" i="15"/>
  <c r="E35" i="15"/>
  <c r="AN31" i="15"/>
  <c r="AN32" i="15" s="1"/>
  <c r="AN33" i="15" s="1"/>
  <c r="AN30" i="15"/>
  <c r="AN29" i="15"/>
  <c r="AN27" i="15"/>
  <c r="AN28" i="15" s="1"/>
  <c r="AN23" i="15"/>
  <c r="AN64" i="14"/>
  <c r="AN65" i="14" s="1"/>
  <c r="AN66" i="14" s="1"/>
  <c r="AN67" i="14" s="1"/>
  <c r="AN62" i="14"/>
  <c r="AN63" i="14" s="1"/>
  <c r="AN56" i="14"/>
  <c r="AN57" i="14" s="1"/>
  <c r="AN58" i="14" s="1"/>
  <c r="AN60" i="14" s="1"/>
  <c r="AN61" i="14" s="1"/>
  <c r="AN40" i="14"/>
  <c r="AN49" i="14" s="1"/>
  <c r="AN50" i="14" s="1"/>
  <c r="AN51" i="14" s="1"/>
  <c r="AN52" i="14" s="1"/>
  <c r="AN53" i="14" s="1"/>
  <c r="AN54" i="14" s="1"/>
  <c r="AN55" i="14" s="1"/>
  <c r="F38" i="14"/>
  <c r="G38" i="14" s="1"/>
  <c r="E34" i="14"/>
  <c r="D34" i="14"/>
  <c r="AN31" i="14"/>
  <c r="AN32" i="14" s="1"/>
  <c r="AN33" i="14" s="1"/>
  <c r="AN30" i="14"/>
  <c r="AN29" i="14"/>
  <c r="AN27" i="14"/>
  <c r="AN28" i="14" s="1"/>
  <c r="AN23" i="14"/>
  <c r="AN49" i="13"/>
  <c r="AN50" i="13" s="1"/>
  <c r="AN51" i="13" s="1"/>
  <c r="AN48" i="13"/>
  <c r="AN46" i="13"/>
  <c r="AN47" i="13" s="1"/>
  <c r="AN42" i="13"/>
  <c r="AN44" i="13" s="1"/>
  <c r="AN45" i="13" s="1"/>
  <c r="G38" i="13"/>
  <c r="H38" i="13" s="1"/>
  <c r="F34" i="13"/>
  <c r="E34" i="13"/>
  <c r="D34" i="13"/>
  <c r="AN31" i="13"/>
  <c r="AN32" i="13" s="1"/>
  <c r="AN33" i="13" s="1"/>
  <c r="AN30" i="13"/>
  <c r="AN29" i="13"/>
  <c r="AN27" i="13"/>
  <c r="AN28" i="13" s="1"/>
  <c r="AN23" i="13"/>
  <c r="AN52" i="12"/>
  <c r="AN50" i="12"/>
  <c r="AN51" i="12" s="1"/>
  <c r="AN44" i="12"/>
  <c r="AN45" i="12" s="1"/>
  <c r="AN46" i="12" s="1"/>
  <c r="AN48" i="12" s="1"/>
  <c r="AN49" i="12" s="1"/>
  <c r="AN39" i="12"/>
  <c r="E33" i="12"/>
  <c r="D33" i="12"/>
  <c r="AN30" i="12"/>
  <c r="AN31" i="12" s="1"/>
  <c r="AN32" i="12" s="1"/>
  <c r="AN29" i="12"/>
  <c r="AN28" i="12"/>
  <c r="AN27" i="12"/>
  <c r="AN26" i="12"/>
  <c r="AN22" i="12"/>
  <c r="AN87" i="11"/>
  <c r="AN85" i="11"/>
  <c r="AN86" i="11" s="1"/>
  <c r="AN71" i="11"/>
  <c r="AN72" i="11" s="1"/>
  <c r="AN73" i="11" s="1"/>
  <c r="AN75" i="11" s="1"/>
  <c r="AN84" i="11" s="1"/>
  <c r="AN55" i="11"/>
  <c r="AN64" i="11" s="1"/>
  <c r="AN65" i="11" s="1"/>
  <c r="AN66" i="11" s="1"/>
  <c r="AN67" i="11" s="1"/>
  <c r="AN68" i="11" s="1"/>
  <c r="AN69" i="11" s="1"/>
  <c r="AN70" i="11" s="1"/>
  <c r="I53" i="11"/>
  <c r="J53" i="11" s="1"/>
  <c r="I52" i="11"/>
  <c r="J52" i="11" s="1"/>
  <c r="I51" i="11"/>
  <c r="J51" i="11" s="1"/>
  <c r="I50" i="11"/>
  <c r="J50" i="11" s="1"/>
  <c r="I49" i="11"/>
  <c r="J49" i="11" s="1"/>
  <c r="I48" i="11"/>
  <c r="J48" i="11" s="1"/>
  <c r="I47" i="11"/>
  <c r="J47" i="11" s="1"/>
  <c r="I46" i="11"/>
  <c r="J46" i="11" s="1"/>
  <c r="I45" i="11"/>
  <c r="J45" i="11" s="1"/>
  <c r="I44" i="11"/>
  <c r="J44" i="11" s="1"/>
  <c r="I43" i="11"/>
  <c r="J43" i="11" s="1"/>
  <c r="I42" i="11"/>
  <c r="J42" i="11" s="1"/>
  <c r="H41" i="11"/>
  <c r="G41" i="11"/>
  <c r="F41" i="11"/>
  <c r="E41" i="11"/>
  <c r="I39" i="11"/>
  <c r="J39" i="11" s="1"/>
  <c r="I38" i="11"/>
  <c r="J38" i="11" s="1"/>
  <c r="I37" i="11"/>
  <c r="J37" i="11" s="1"/>
  <c r="I36" i="11"/>
  <c r="J36" i="11" s="1"/>
  <c r="H35" i="11"/>
  <c r="G35" i="11"/>
  <c r="F35" i="11"/>
  <c r="E35" i="11"/>
  <c r="AN32" i="11"/>
  <c r="AN33" i="11" s="1"/>
  <c r="AN34" i="11" s="1"/>
  <c r="AN31" i="11"/>
  <c r="AN30" i="11"/>
  <c r="AN28" i="11"/>
  <c r="AN29" i="11" s="1"/>
  <c r="AN24" i="11"/>
  <c r="AN87" i="10"/>
  <c r="AN88" i="10" s="1"/>
  <c r="AN89" i="10" s="1"/>
  <c r="AN90" i="10" s="1"/>
  <c r="AN85" i="10"/>
  <c r="AN86" i="10" s="1"/>
  <c r="AN71" i="10"/>
  <c r="AN72" i="10" s="1"/>
  <c r="AN73" i="10" s="1"/>
  <c r="AN75" i="10" s="1"/>
  <c r="AN84" i="10" s="1"/>
  <c r="AN55" i="10"/>
  <c r="AN64" i="10" s="1"/>
  <c r="AN65" i="10" s="1"/>
  <c r="AN66" i="10" s="1"/>
  <c r="AN67" i="10" s="1"/>
  <c r="AN68" i="10" s="1"/>
  <c r="AN69" i="10" s="1"/>
  <c r="AN70" i="10" s="1"/>
  <c r="H53" i="10"/>
  <c r="I53" i="10" s="1"/>
  <c r="I52" i="10"/>
  <c r="H52" i="10"/>
  <c r="H51" i="10"/>
  <c r="I51" i="10" s="1"/>
  <c r="I50" i="10"/>
  <c r="H50" i="10"/>
  <c r="H49" i="10"/>
  <c r="I49" i="10" s="1"/>
  <c r="H48" i="10"/>
  <c r="I48" i="10" s="1"/>
  <c r="H47" i="10"/>
  <c r="I47" i="10" s="1"/>
  <c r="H46" i="10"/>
  <c r="I46" i="10" s="1"/>
  <c r="H45" i="10"/>
  <c r="I45" i="10" s="1"/>
  <c r="H44" i="10"/>
  <c r="I44" i="10" s="1"/>
  <c r="H43" i="10"/>
  <c r="I43" i="10" s="1"/>
  <c r="H42" i="10"/>
  <c r="I42" i="10" s="1"/>
  <c r="G41" i="10"/>
  <c r="F41" i="10"/>
  <c r="E41" i="10"/>
  <c r="G34" i="10"/>
  <c r="F34" i="10"/>
  <c r="E34" i="10"/>
  <c r="AN31" i="10"/>
  <c r="AN32" i="10" s="1"/>
  <c r="AN33" i="10" s="1"/>
  <c r="AN30" i="10"/>
  <c r="AN29" i="10"/>
  <c r="AN27" i="10"/>
  <c r="AN28" i="10" s="1"/>
  <c r="AN23" i="10"/>
  <c r="AN51" i="9"/>
  <c r="AN52" i="9" s="1"/>
  <c r="AN53" i="9" s="1"/>
  <c r="AN54" i="9" s="1"/>
  <c r="AN50" i="9"/>
  <c r="AN49" i="9"/>
  <c r="AN43" i="9"/>
  <c r="AN44" i="9" s="1"/>
  <c r="AN45" i="9" s="1"/>
  <c r="AN47" i="9" s="1"/>
  <c r="AN48" i="9" s="1"/>
  <c r="AN39" i="9"/>
  <c r="E33" i="9"/>
  <c r="D33" i="9"/>
  <c r="AN30" i="9"/>
  <c r="AN31" i="9" s="1"/>
  <c r="AN32" i="9" s="1"/>
  <c r="AN29" i="9"/>
  <c r="AN28" i="9"/>
  <c r="AN26" i="9"/>
  <c r="AN27" i="9" s="1"/>
  <c r="AN22" i="9"/>
  <c r="AN52" i="8"/>
  <c r="AN53" i="8" s="1"/>
  <c r="AN54" i="8" s="1"/>
  <c r="AN51" i="8"/>
  <c r="AN49" i="8"/>
  <c r="AN50" i="8" s="1"/>
  <c r="AN44" i="8"/>
  <c r="AN45" i="8" s="1"/>
  <c r="AN47" i="8" s="1"/>
  <c r="AN48" i="8" s="1"/>
  <c r="AN43" i="8"/>
  <c r="AN42" i="8"/>
  <c r="AN39" i="8"/>
  <c r="E33" i="8"/>
  <c r="D33" i="8"/>
  <c r="AN30" i="8"/>
  <c r="AN31" i="8" s="1"/>
  <c r="AN32" i="8" s="1"/>
  <c r="AN29" i="8"/>
  <c r="AN28" i="8"/>
  <c r="AN26" i="8"/>
  <c r="AN27" i="8" s="1"/>
  <c r="AN22" i="8"/>
  <c r="AN49" i="7"/>
  <c r="AN50" i="7" s="1"/>
  <c r="AN51" i="7" s="1"/>
  <c r="AN52" i="7" s="1"/>
  <c r="AN47" i="7"/>
  <c r="AN48" i="7" s="1"/>
  <c r="AN41" i="7"/>
  <c r="AN42" i="7" s="1"/>
  <c r="AN43" i="7" s="1"/>
  <c r="AN45" i="7" s="1"/>
  <c r="AN46" i="7" s="1"/>
  <c r="AN40" i="7"/>
  <c r="AN39" i="7"/>
  <c r="E33" i="7"/>
  <c r="D33" i="7"/>
  <c r="AN30" i="7"/>
  <c r="AN31" i="7" s="1"/>
  <c r="AN32" i="7" s="1"/>
  <c r="AN29" i="7"/>
  <c r="AN28" i="7"/>
  <c r="AN26" i="7"/>
  <c r="AN27" i="7" s="1"/>
  <c r="AN22" i="7"/>
  <c r="AN53" i="6"/>
  <c r="AN54" i="6" s="1"/>
  <c r="AN55" i="6" s="1"/>
  <c r="AN56" i="6" s="1"/>
  <c r="AN51" i="6"/>
  <c r="AN52" i="6" s="1"/>
  <c r="AN45" i="6"/>
  <c r="AN46" i="6" s="1"/>
  <c r="AN47" i="6" s="1"/>
  <c r="AN49" i="6" s="1"/>
  <c r="AN50" i="6" s="1"/>
  <c r="AN39" i="6"/>
  <c r="F37" i="6"/>
  <c r="G37" i="6" s="1"/>
  <c r="F36" i="6"/>
  <c r="F35" i="6"/>
  <c r="G35" i="6" s="1"/>
  <c r="F34" i="6"/>
  <c r="G34" i="6" s="1"/>
  <c r="E33" i="6"/>
  <c r="D33" i="6"/>
  <c r="AN30" i="6"/>
  <c r="AN31" i="6" s="1"/>
  <c r="AN32" i="6" s="1"/>
  <c r="AN29" i="6"/>
  <c r="AN28" i="6"/>
  <c r="AN26" i="6"/>
  <c r="AN27" i="6" s="1"/>
  <c r="AN22" i="6"/>
  <c r="AN53" i="5"/>
  <c r="AN54" i="5" s="1"/>
  <c r="AN55" i="5" s="1"/>
  <c r="AN56" i="5" s="1"/>
  <c r="AN51" i="5"/>
  <c r="AN52" i="5" s="1"/>
  <c r="AN45" i="5"/>
  <c r="AN46" i="5" s="1"/>
  <c r="AN47" i="5" s="1"/>
  <c r="AN49" i="5" s="1"/>
  <c r="AN50" i="5" s="1"/>
  <c r="AN39" i="5"/>
  <c r="E33" i="5"/>
  <c r="D33" i="5"/>
  <c r="AN30" i="5"/>
  <c r="AN31" i="5" s="1"/>
  <c r="AN32" i="5" s="1"/>
  <c r="AN29" i="5"/>
  <c r="AN28" i="5"/>
  <c r="AN26" i="5"/>
  <c r="AN27" i="5" s="1"/>
  <c r="AN22" i="5"/>
  <c r="AN50" i="4"/>
  <c r="AN48" i="4"/>
  <c r="AN49" i="4" s="1"/>
  <c r="AN42" i="4"/>
  <c r="AN43" i="4" s="1"/>
  <c r="AN44" i="4" s="1"/>
  <c r="AN46" i="4" s="1"/>
  <c r="AN47" i="4" s="1"/>
  <c r="AN40" i="4"/>
  <c r="E34" i="4"/>
  <c r="D34" i="4"/>
  <c r="AN30" i="4"/>
  <c r="AN31" i="4" s="1"/>
  <c r="AN32" i="4" s="1"/>
  <c r="AN29" i="4"/>
  <c r="AN28" i="4"/>
  <c r="AN26" i="4"/>
  <c r="AN27" i="4" s="1"/>
  <c r="AN22" i="4"/>
  <c r="AN50" i="3"/>
  <c r="AN48" i="3"/>
  <c r="AN49" i="3" s="1"/>
  <c r="AN42" i="3"/>
  <c r="AN43" i="3" s="1"/>
  <c r="AN44" i="3" s="1"/>
  <c r="AN46" i="3" s="1"/>
  <c r="AN47" i="3" s="1"/>
  <c r="AN40" i="3"/>
  <c r="G38" i="3"/>
  <c r="E34" i="3"/>
  <c r="D34" i="3"/>
  <c r="AN30" i="3"/>
  <c r="AN31" i="3" s="1"/>
  <c r="AN32" i="3" s="1"/>
  <c r="AN29" i="3"/>
  <c r="AN28" i="3"/>
  <c r="AN26" i="3"/>
  <c r="AN27" i="3" s="1"/>
  <c r="AN22" i="3"/>
  <c r="AN51" i="2"/>
  <c r="AN52" i="2" s="1"/>
  <c r="AN53" i="2" s="1"/>
  <c r="AN54" i="2" s="1"/>
  <c r="AN49" i="2"/>
  <c r="AN50" i="2" s="1"/>
  <c r="AN43" i="2"/>
  <c r="AN44" i="2" s="1"/>
  <c r="AN45" i="2" s="1"/>
  <c r="AN47" i="2" s="1"/>
  <c r="AN48" i="2" s="1"/>
  <c r="AN39" i="2"/>
  <c r="F37" i="2"/>
  <c r="F36" i="2"/>
  <c r="F35" i="2"/>
  <c r="F34" i="2"/>
  <c r="E33" i="2"/>
  <c r="D33" i="2"/>
  <c r="AN30" i="2"/>
  <c r="AN31" i="2" s="1"/>
  <c r="AN32" i="2" s="1"/>
  <c r="AN29" i="2"/>
  <c r="AN28" i="2"/>
  <c r="AN26" i="2"/>
  <c r="AN27" i="2" s="1"/>
  <c r="AN22" i="2"/>
  <c r="AN53" i="1"/>
  <c r="AN54" i="1" s="1"/>
  <c r="AN55" i="1" s="1"/>
  <c r="AN56" i="1" s="1"/>
  <c r="AN51" i="1"/>
  <c r="AN52" i="1" s="1"/>
  <c r="AN49" i="1"/>
  <c r="AN50" i="1" s="1"/>
  <c r="AN45" i="1"/>
  <c r="AN46" i="1" s="1"/>
  <c r="AN47" i="1" s="1"/>
  <c r="AN39" i="1"/>
  <c r="F37" i="1"/>
  <c r="G37" i="1" s="1"/>
  <c r="G36" i="1"/>
  <c r="F36" i="1"/>
  <c r="F35" i="1"/>
  <c r="G35" i="1" s="1"/>
  <c r="F34" i="1"/>
  <c r="G34" i="1" s="1"/>
  <c r="E33" i="1"/>
  <c r="D33" i="1"/>
  <c r="AN30" i="1"/>
  <c r="AN31" i="1" s="1"/>
  <c r="AN32" i="1" s="1"/>
  <c r="AN29" i="1"/>
  <c r="AN28" i="1"/>
  <c r="AN26" i="1"/>
  <c r="AN27" i="1" s="1"/>
  <c r="AN22" i="1"/>
  <c r="I43" i="15" l="1"/>
  <c r="I44" i="15" s="1"/>
  <c r="I45" i="15" s="1"/>
  <c r="I46" i="15" s="1"/>
  <c r="I47" i="15" s="1"/>
  <c r="I48" i="15" s="1"/>
  <c r="I49" i="15" s="1"/>
  <c r="I50" i="15" s="1"/>
  <c r="I51" i="15" s="1"/>
  <c r="I52" i="15" s="1"/>
  <c r="I53" i="15" s="1"/>
  <c r="G36" i="6"/>
</calcChain>
</file>

<file path=xl/sharedStrings.xml><?xml version="1.0" encoding="utf-8"?>
<sst xmlns="http://schemas.openxmlformats.org/spreadsheetml/2006/main" count="2496" uniqueCount="319">
  <si>
    <t>HOJA DE VIDA DEL INDICADOR</t>
  </si>
  <si>
    <t>Código:  FT- MIC-03-05</t>
  </si>
  <si>
    <t>Versión: 6</t>
  </si>
  <si>
    <t>TENDENCIA</t>
  </si>
  <si>
    <t>Fecha de Aprobación: 21/06/2018</t>
  </si>
  <si>
    <t xml:space="preserve">Ascendente </t>
  </si>
  <si>
    <t xml:space="preserve">Descendente </t>
  </si>
  <si>
    <t>I. IDENTIFICACIÓN DEL INDICADOR</t>
  </si>
  <si>
    <t>Constante</t>
  </si>
  <si>
    <t>TIPO DE INDICADOR</t>
  </si>
  <si>
    <t>Proceso asociado:</t>
  </si>
  <si>
    <t>Gestión de Talento Humano</t>
  </si>
  <si>
    <t>Clase de proceso:</t>
  </si>
  <si>
    <t xml:space="preserve">Apoyo </t>
  </si>
  <si>
    <t xml:space="preserve">Eficacia </t>
  </si>
  <si>
    <t xml:space="preserve">Objetivo del Proceso </t>
  </si>
  <si>
    <t>Gestionar el desarrollo integral del personal vinculado a la Entidad, a través de la administración del talento humano y la prevención de incidentes y accidentes de trabajo y de enfermedades laborales, para contribuir al logro de los objetivos institucionales y al bienestar de sus servidores.</t>
  </si>
  <si>
    <t>Eficiencia</t>
  </si>
  <si>
    <t xml:space="preserve">Líder del proceso: </t>
  </si>
  <si>
    <t>Subdirector(a) Administrativo(a), Financiero(a) y de Control Disciplinario</t>
  </si>
  <si>
    <t>Efectividad</t>
  </si>
  <si>
    <t>PERIODICIDAD</t>
  </si>
  <si>
    <t>Nombre del indicador:</t>
  </si>
  <si>
    <t>Cumplimiento en la ejecución del Plan de Bienestar e incentivos</t>
  </si>
  <si>
    <t>Código</t>
  </si>
  <si>
    <t>GTH-01</t>
  </si>
  <si>
    <t>Mensual</t>
  </si>
  <si>
    <t>Objetivo del indicador:</t>
  </si>
  <si>
    <t>Determinar el avance en el ejecución del Plan de Bienestar e Incentivos en la vigencia</t>
  </si>
  <si>
    <t>Bimestral</t>
  </si>
  <si>
    <t>Metodología de la medición</t>
  </si>
  <si>
    <t>Se toma el número de actividades ejecutadas en el PBI del trimestre y se divide en el número de actividades programadas en el trimestre</t>
  </si>
  <si>
    <t xml:space="preserve">Trimestral </t>
  </si>
  <si>
    <t xml:space="preserve">Meta del Plan de Desarrollo a la que aporta </t>
  </si>
  <si>
    <t>No aplica</t>
  </si>
  <si>
    <t>Cuatrimestral</t>
  </si>
  <si>
    <t>Cargo del responsable de la medición:</t>
  </si>
  <si>
    <t>Profesional Especializado 03 Subdirección Administrativa, Financiera y de Control Disciplinario</t>
  </si>
  <si>
    <t>Semestral</t>
  </si>
  <si>
    <t>Anual</t>
  </si>
  <si>
    <t>Fórmula del indicador</t>
  </si>
  <si>
    <t>Unidad de medida del indicador</t>
  </si>
  <si>
    <t>Definición de variables</t>
  </si>
  <si>
    <t>TIPO DE PROCESO</t>
  </si>
  <si>
    <t>No.</t>
  </si>
  <si>
    <t>Nombre de la variable</t>
  </si>
  <si>
    <t>Unidad de medida de la variable</t>
  </si>
  <si>
    <t xml:space="preserve">Fuente verificable de información </t>
  </si>
  <si>
    <t xml:space="preserve">Periodicidad de recolección de la información </t>
  </si>
  <si>
    <t>Estratégico</t>
  </si>
  <si>
    <t>Número de capacitaciones realizadas / numero de capacitaciones programadas de acuerdo al plan institucional de capacitación *100</t>
  </si>
  <si>
    <t>Porcentaje</t>
  </si>
  <si>
    <t xml:space="preserve">Número de actividades realizadas </t>
  </si>
  <si>
    <t>número</t>
  </si>
  <si>
    <t>Expediente Bienestar de la Vigencia</t>
  </si>
  <si>
    <t xml:space="preserve">Misional </t>
  </si>
  <si>
    <t>Número de actividades programadas en el PBI</t>
  </si>
  <si>
    <t xml:space="preserve">Cronograma Bienestar  de la vigencia </t>
  </si>
  <si>
    <t>PROCESO</t>
  </si>
  <si>
    <t xml:space="preserve">Tendencia </t>
  </si>
  <si>
    <t>Tipo del indicador</t>
  </si>
  <si>
    <t xml:space="preserve">Meta anual </t>
  </si>
  <si>
    <t>Línea base</t>
  </si>
  <si>
    <t>N/A</t>
  </si>
  <si>
    <t>Fecha línea base</t>
  </si>
  <si>
    <t>Fuente línea base</t>
  </si>
  <si>
    <t>Divulgación y Comunicación</t>
  </si>
  <si>
    <t xml:space="preserve">Periodicidad de la medición </t>
  </si>
  <si>
    <t xml:space="preserve">Periodicidad de la análisis </t>
  </si>
  <si>
    <t>Metas de cuatrienio</t>
  </si>
  <si>
    <t>Vigencia</t>
  </si>
  <si>
    <t>Cuatreño</t>
  </si>
  <si>
    <t>Dirección y Planeación</t>
  </si>
  <si>
    <t>Programado</t>
  </si>
  <si>
    <t>Atención al Ciudadano</t>
  </si>
  <si>
    <t>Ejecutado</t>
  </si>
  <si>
    <t>Investigación y Desarrollo Pedagógico</t>
  </si>
  <si>
    <t>Gestión Documental</t>
  </si>
  <si>
    <t>Rangos de gestión</t>
  </si>
  <si>
    <t>DESEMPEÑO EXCELENTE</t>
  </si>
  <si>
    <t>A</t>
  </si>
  <si>
    <t>OBSERVACIONES:</t>
  </si>
  <si>
    <t>Gestión Contractual</t>
  </si>
  <si>
    <t>DESEMPEÑO ACEPTABLE</t>
  </si>
  <si>
    <t>Gestión Jurídica</t>
  </si>
  <si>
    <t>DESEMPEÑO DEFICIENTE</t>
  </si>
  <si>
    <t>Gestión de Recursos Físicos y Ambiental</t>
  </si>
  <si>
    <t>II. RESULTADOS DE LA MEDICIÓN DEL INDICADOR</t>
  </si>
  <si>
    <t>Gestión Financiera</t>
  </si>
  <si>
    <t>Control Interno Disciplinario</t>
  </si>
  <si>
    <t>PERÍODO DE MEDICIÓN</t>
  </si>
  <si>
    <t>META</t>
  </si>
  <si>
    <t>RESULTADO  GESTIÓN PERÍODO</t>
  </si>
  <si>
    <t>RESULTADO  GESTIÓN  AÑO</t>
  </si>
  <si>
    <t>Gestión Tecnológica</t>
  </si>
  <si>
    <t>Primer Trimestre</t>
  </si>
  <si>
    <t>Evaluación y Control</t>
  </si>
  <si>
    <t>Segundo Trimestre</t>
  </si>
  <si>
    <t>Mejoramiento Integral y Continuo</t>
  </si>
  <si>
    <t>Tercer Trimestre</t>
  </si>
  <si>
    <t>LIDER DEL PROCESO</t>
  </si>
  <si>
    <t>Cuarto Trimestre</t>
  </si>
  <si>
    <t>Subdirector(a) Académico(a)</t>
  </si>
  <si>
    <t>Jefe Oficina Asesora de Planeación</t>
  </si>
  <si>
    <t>Jefe Oficina Asesora Jurídica</t>
  </si>
  <si>
    <t xml:space="preserve">Promedio </t>
  </si>
  <si>
    <t>Suma</t>
  </si>
  <si>
    <t>UNIDAD MEDIDA INDICADOR</t>
  </si>
  <si>
    <t>Cantidad</t>
  </si>
  <si>
    <t xml:space="preserve">III. ANÁLISIS DE RESULTADOS </t>
  </si>
  <si>
    <t>Meta 383 - Un sistema de seguimiento a la política educativa distrital en los contextos escolares ajustado e implementado.</t>
  </si>
  <si>
    <t>Meta 386 - 3 Centros de innovación que dinamizan las estrategias y procesos en la red de innovación del maestro</t>
  </si>
  <si>
    <t xml:space="preserve">Periodo </t>
  </si>
  <si>
    <t xml:space="preserve">Análisis de resultados </t>
  </si>
  <si>
    <t>¿Requiere establecer propuesta de mejora?</t>
  </si>
  <si>
    <t xml:space="preserve">Propuesta de mejoramiento </t>
  </si>
  <si>
    <t xml:space="preserve">Metas 419 - Sostener el 100% la implementación del Sistema Integrado de Gestión </t>
  </si>
  <si>
    <t>Si</t>
  </si>
  <si>
    <t>No</t>
  </si>
  <si>
    <t xml:space="preserve">Tercer Trimestre </t>
  </si>
  <si>
    <t xml:space="preserve">Total Año </t>
  </si>
  <si>
    <t>Máximo</t>
  </si>
  <si>
    <t>Aceptable</t>
  </si>
  <si>
    <t>Mínimo</t>
  </si>
  <si>
    <t>Ejecución del Plan Institucional de Capacitación - PIC de la Vigencia</t>
  </si>
  <si>
    <t>GTH-02</t>
  </si>
  <si>
    <t>Determinar el nivel de cumplimiento del Plan Institucional de Capacitación de la Vigencia</t>
  </si>
  <si>
    <t>Se toma el número de capacitaciones programadas en el PIC del trimestre y se divide en el número de capacitaciones ejecutadas en el trimestre</t>
  </si>
  <si>
    <t xml:space="preserve">Número de capacitaciones realizadas </t>
  </si>
  <si>
    <t>Expediente PIC de la Vigencia</t>
  </si>
  <si>
    <t>Número de capacitaciones programadas de acuerdo al PIC</t>
  </si>
  <si>
    <t xml:space="preserve">Cronograma PIC  de la vigencia </t>
  </si>
  <si>
    <t>Cuatrienio</t>
  </si>
  <si>
    <t>Cumplimiento de requisitos de estructura del Sistema de gestión de Seguridad y Salud en el Trabajo - SG SST</t>
  </si>
  <si>
    <t>GTH-03</t>
  </si>
  <si>
    <t>Verificar la implementación de los requisitos establecidos en el Decreto 1072 de 2015, Capítulo VI y en la Resolución 0312 de 2019, mediante el seguimiento periódico a su implementación, con el fin de garantizar el cumplimiento normativo y la mejora continúa del sistema.</t>
  </si>
  <si>
    <t xml:space="preserve">Se aplica una lista de verificación para cumplimiento de requisitos normativos de estructura del SG SST </t>
  </si>
  <si>
    <t>(N° de requisitos establecidos en el Decreto 1072 de 2015 y en la Resolución 0312 de 2019 que se cumplen  / N° total de requisitos establecidos en el Decreto 1072 de 2015 y en la Resolución 0312 de 2019) * 100</t>
  </si>
  <si>
    <t xml:space="preserve">N° de requisitos establecidos en el Decreto 1072 de 2015 y en la Resolución 0312 de 2019 que se cumplen  </t>
  </si>
  <si>
    <t>Número</t>
  </si>
  <si>
    <t>Soportes documentales (físicos y digitales) de los requisitos.
Subserie Plan de Trabajo Anual del SG SST</t>
  </si>
  <si>
    <t>N° total de requisitos establecidos en el Decreto 1072 de 2015 y en la Resolución 0312 de 2019</t>
  </si>
  <si>
    <t xml:space="preserve">Decreto 1072 de 2015 Capítulo VI y Resolución 0312 </t>
  </si>
  <si>
    <t xml:space="preserve">Indicador de estructura  - Decreto 1072 de 2015 . Atendiendo a las disposiciones de ley, los rangos de gestión se establecen de manera anual para el indicador. </t>
  </si>
  <si>
    <t>Evaluación del SG SST</t>
  </si>
  <si>
    <t>GTH-04</t>
  </si>
  <si>
    <t>Evaluar el cumplimiento de los estándares mínimos aplicables a la Entidad, mediante la aplicación de la matriz establecida en la Resolución 0312 de 2019, con el fin de hacer seguimiento a la implementación del SG SST y establecer acciones de mejora, preventivas o correctivas.</t>
  </si>
  <si>
    <t>Aplicación de estándares mínimos del SG SST Resolución 312 de 2019</t>
  </si>
  <si>
    <t>(N° de Estándares mínimos del SG-SST que presentan cumplimiento / N° total de Estándares Mínimos del SG-SST) * 100</t>
  </si>
  <si>
    <t>N° de Estándares mínimos del SG-SST que presentan cumplimiento</t>
  </si>
  <si>
    <t>Evidencias de cumplimiento de los modos de verificación propuestos en la evaluación de cada uno de los estándares mínimos del SG SST</t>
  </si>
  <si>
    <t>N° total de Estándares Mínimos del SG-SST</t>
  </si>
  <si>
    <t>Matriz de estándares mínimos Resolución 312 de 2019</t>
  </si>
  <si>
    <t>Indicador de proceso  - Decreto 1072 de 2015 
Se interpreta como el porcentaje de cumplimiento de los requisitos mínimos de la Resolución 0312 de 2019 del SG SST en la Entidad</t>
  </si>
  <si>
    <t>Ejecución del Plan de Trabajo Anual del Sistema de Gestión de Seguridad y Salud en el Trabajo SG-SST</t>
  </si>
  <si>
    <t>GTH-05</t>
  </si>
  <si>
    <t xml:space="preserve">Verificar el cumplimiento de actividades del plan de trabajo anual mediante el seguimiento trimestral, para garantizar su cumplimiento y establecer las acciones preventivas, correctivas o de mejora pertinentes. </t>
  </si>
  <si>
    <t>Seguimiento a la ejecución de las actividades programadas en el Plan de Trabajo Anual con base a soportes documentales</t>
  </si>
  <si>
    <t>Meta PDD 107. Reconocer y apoyar la labor de 7.000 maestras y maestros a través de programas de formación docente y la generación de escenarios que permitan su vinculación a redes, grupos de investigación e innovación, y el reconocimiento social a su labor, de los cuales  5.000 maestros, maestras y directivos docentes en estrategias de formación posgradual, especialmente en maestrías  y,  2.000 en  procesos de formación en servicio y participando de redes, grupos de investigación e innovación y reconocimientos.</t>
  </si>
  <si>
    <t>(N° de actividades del plan de trabajo anual ejecutadas en el periodo / N° de actividades del plan de trabajo anual programadas en el periodo) * 100</t>
  </si>
  <si>
    <t>N° de actividades del plan de trabajo anual ejecutadas en el periodo</t>
  </si>
  <si>
    <t>Formato de seguimiento al Plan de Trabajo Anual.
Evidencias (registros) de la ejecución de las actividades del Plan de Trabajo del SGSST T</t>
  </si>
  <si>
    <t>N° de actividades del plan de trabajo anual programadas en el periodo</t>
  </si>
  <si>
    <t>Plan de Trabajo Anual SG SST publicado</t>
  </si>
  <si>
    <t>Indicador Plan Anual de Trabajo SG-SST</t>
  </si>
  <si>
    <t>Indicador de Proceso conforme a lo establecido en el Decreto 1072 de 2015 - Artículo 2.2.4.6.21</t>
  </si>
  <si>
    <t>Meta PDD 108. 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</si>
  <si>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Todas</t>
  </si>
  <si>
    <t>Evaluación de las condiciones de salud de los Servidores Públicos</t>
  </si>
  <si>
    <t>GTH-06</t>
  </si>
  <si>
    <t xml:space="preserve">Realizar seguimiento a la ejecución de las evaluaciones medicas ocupacionales </t>
  </si>
  <si>
    <t>Validación de evaluaciones medicas programadas respecto a las evaluaciones medicas ejecutadas (ingreso, periódicas y de retiro)</t>
  </si>
  <si>
    <t>(N° de  Servidores Públicos a quienes se les evaluaron sus condiciones de salud en el periodo / N° de Servidores Públicos de la Entidad programados en el periodo) * 100</t>
  </si>
  <si>
    <t>N° de  Servidores Públicos a quienes se les evaluaron sus condiciones de salud en el periodo</t>
  </si>
  <si>
    <t>Base de datos personal de planta
Conceptos de exámenes médicos realizados e informe anual de condiciones de salud</t>
  </si>
  <si>
    <t>N° de  Servidores Públicos de la Entidad programados en el periodo</t>
  </si>
  <si>
    <t>Programación y remisión a exámenes</t>
  </si>
  <si>
    <t>Cumplimiento en la Investigación de incidentes, accidentes de trabajo - AT y enfermedades laborales - EL</t>
  </si>
  <si>
    <t>GTH-08</t>
  </si>
  <si>
    <t>Verificar el cumplimiento de la investigaciones de incidentes, accidentes de trabajo y enfermedades laborales mediante el seguimiento periódico y la divulgación constante, con el fin de garantizar el cumplimiento normativo y generar las acciones preventivas, correctivas y/o de mejora.</t>
  </si>
  <si>
    <t>Se debe validar la investigación de los incidentes, accidentes de trabajo y enfermedades laborales notificados y reportados, conforme el procedimiento PRO-GTH-13-17 Investigación de Incidentes y Accidentes de Trabajo</t>
  </si>
  <si>
    <t>(N° de incidentes, accidentes y enfermedades laborales investigados oportunamente en el periodo /N° total de incidentes, accidentes y enfermedades laborales reportados en el periodo) *100</t>
  </si>
  <si>
    <t>N° de incidentes, accidentes y enfermedades laborales investigados oportunamente en el periodo</t>
  </si>
  <si>
    <t>Formato de investigación de AT</t>
  </si>
  <si>
    <t>N° total de incidentes, accidentes y enfermedades laborales reportados en el periodo.</t>
  </si>
  <si>
    <t>Reporte de accidentes plataforma de la  ARL</t>
  </si>
  <si>
    <t>Indicador de Proceso conforme a lo establecido en el Decreto 1072 de 2015 - Artículo 2.2.4.6.21.
La investigación de incidentes, AT y EL constituye un tema de cumplimiento normativo, por tal motivo el desempeño excelente se determina para el indicador en 100%.</t>
  </si>
  <si>
    <t>METAS PLAN DE DESARROLLO</t>
  </si>
  <si>
    <t>Cumplimiento en la notificación de incidentes y reporte de accidentes de trabajo - AT y enfermedades laborales - EL</t>
  </si>
  <si>
    <t>GTH-07</t>
  </si>
  <si>
    <t>Verificar el cumplimiento de la notificación de incidentes y el reporte de accidentes de trabajo y enfermedades laborales mediante el seguimiento periódico, con el fin de garantizar el cumplimiento normativo y generar las acciones preventivas, correctivas y/o de mejora.</t>
  </si>
  <si>
    <t>Se debe validar la investigación de los incidentes y accidentes de trabajo notificados y reportados conforme el procedimiento PRO-GTH-13-17 Investigación de Incidentes y Accidentes de Trabajo</t>
  </si>
  <si>
    <t>(N° de incidentes, accidentes y enfermedades laborales que se reportaron oportunamente al responsable de SST en el periodo /N°  total de incidentes, accidentes y enfermedades laborales ocurridos en el periodo) *100</t>
  </si>
  <si>
    <t>N° de incidentes, accidentes y enfermedades laborales que se reportaron oportunamente al responsable de SST en el periodo</t>
  </si>
  <si>
    <t>Notificaciones de incidentes, reportes de accidentes de trabajo y reportes de diagnósticos de enfermedad laboral.</t>
  </si>
  <si>
    <t>N°  total de incidentes, accidentes y enfermedades laborales ocurridos en el periodo.</t>
  </si>
  <si>
    <t>Indicador de Proceso conforme a lo establecido en el Decreto 1072 de 2015 - Artículo 2.2.4.6.21.
El reporte de incidentes, AT  y EL constituye un tema de cumplimiento normativo, por tal motivo el desempeño excelente se determina para el indicador en 100%.</t>
  </si>
  <si>
    <t>Evaluación de las acciones preventivas, correctivas y de mejora del SG SST</t>
  </si>
  <si>
    <t>GTH-9</t>
  </si>
  <si>
    <t>Verificar el cumplimiento de las acciones preventivas, correctivas y/o de mejora formuladas en atención a No conformidades, hallazgos y observaciones producto de  Auditoría anual,  autoevaluación del SG SST, investigación de accidentes, inspecciones de seguridad, entre otras fuentes, mediante la evaluación de su implementación, con el fin de garantizar la mejora continua del sistema.</t>
  </si>
  <si>
    <t>Identificar las acciones formuladas en el Plan de Mejoramiento del proceso y las identificadas en investigación de accidentes, inspecciones de seguridad y validar su ejecución</t>
  </si>
  <si>
    <t>(N° de acciones de acciones gestionadas en el periodo / N° total de  acciones de mejora identificadas y programadas) * 100</t>
  </si>
  <si>
    <t>N° de acciones de acciones gestionadas en el periodo</t>
  </si>
  <si>
    <t>Seguimiento al Plan de Mejoramiento, validación de inspecciones y acciones detectadas</t>
  </si>
  <si>
    <t>N° total de  acciones de mejora identificadas y programadas</t>
  </si>
  <si>
    <t>Informes de auditoria, inspecciones de seguridad, investigación de accidentes de trabajo y enfermedades laborales</t>
  </si>
  <si>
    <t>Indicador de resultado  - Decreto 1072 de 2015</t>
  </si>
  <si>
    <t>Frecuencia de Accidentalidad</t>
  </si>
  <si>
    <t>GTH-10</t>
  </si>
  <si>
    <t>Medir el número de veces que ocurre un accidente de trabajo en el mes mediante la validación del reporte y la investigación de incidentes y accidentes de trabajo, con el fin de implementar acciones preventivas, correctivas y/o de mejora que permitan evitar su ocurrencia.</t>
  </si>
  <si>
    <t>Se mide de acuerdo a la relación de Accidentes de Trabajo - AT que se presentaron en un mes y el número de trabajadores en el mes</t>
  </si>
  <si>
    <t>FAT = (N° de AT en el mes / N° de trabajadores en el mes) * 100</t>
  </si>
  <si>
    <t>N° Total de AT en el mes</t>
  </si>
  <si>
    <t>Reportes a la Administradora de Riesgos Laborales</t>
  </si>
  <si>
    <t>N° de trabajadores en el mes</t>
  </si>
  <si>
    <t>Base de datos Talento Humano y Base de datos Contratación (prestación de servicios profesionales y servicios profesionales de apoyo a la gestión)</t>
  </si>
  <si>
    <t xml:space="preserve">Formula establecida en la Resolución 0312  de 2019 Por la cual se definen los Estándares Mínimos del Sistema de Gestión de la Seguridad y Salud en el Trabajo SG-SST; esta hace referencia a 100 trabajadores. </t>
  </si>
  <si>
    <t xml:space="preserve">Evaluación </t>
  </si>
  <si>
    <t xml:space="preserve">Periodicidad del análisis </t>
  </si>
  <si>
    <t>&gt;0</t>
  </si>
  <si>
    <t>Indicador de resultado  - Decreto 1072 de 2015 / Indicadores Mínimos de Seguridad y Salud en el Trabajo Resolución 0312 de 2019.</t>
  </si>
  <si>
    <t>&gt;2,1</t>
  </si>
  <si>
    <t>Enero</t>
  </si>
  <si>
    <t>Febrero</t>
  </si>
  <si>
    <t>Marzo</t>
  </si>
  <si>
    <t>Abril</t>
  </si>
  <si>
    <t>Mayo</t>
  </si>
  <si>
    <t>Junio</t>
  </si>
  <si>
    <t>Julio</t>
  </si>
  <si>
    <t>Agosto</t>
  </si>
  <si>
    <t>Septiembre</t>
  </si>
  <si>
    <t xml:space="preserve"> </t>
  </si>
  <si>
    <t>Octubre</t>
  </si>
  <si>
    <t>Noviembre</t>
  </si>
  <si>
    <t>Diciembre</t>
  </si>
  <si>
    <t>Docentes</t>
  </si>
  <si>
    <t>Programas</t>
  </si>
  <si>
    <t>Días</t>
  </si>
  <si>
    <t>Tasa</t>
  </si>
  <si>
    <t>Índice</t>
  </si>
  <si>
    <t>Estudiantes</t>
  </si>
  <si>
    <t>Estudios</t>
  </si>
  <si>
    <t xml:space="preserve">Severidad de accidentalidad </t>
  </si>
  <si>
    <t>GTH-11</t>
  </si>
  <si>
    <t>Medir el número de días perdidos por accidente de trabajo - AT al mes mediante la validación de las incapacidades médicas, con el fin de implementar acciones preventivas, correctivas y/o de mejora en relación a las condiciones de salud de los trabajadores.</t>
  </si>
  <si>
    <t xml:space="preserve">Para la medición se deben considerar los días de incapacidad por accidente de trabajo en el mes y el número de días cargados en el mes respecto al número de trabajadores </t>
  </si>
  <si>
    <t>SAT= (N° de días de incapacidad por accidente de trabajo en el mes + N° de días cargados en el mes / N° de trabajadores en el mes) * 100</t>
  </si>
  <si>
    <t>N° de días de incapacidad por AT en el mes</t>
  </si>
  <si>
    <t>Reportes de incapacidades por accidentes de trabajo - soportes documentales Talento Humano IDEP</t>
  </si>
  <si>
    <t>N° de días cargados en el mes</t>
  </si>
  <si>
    <t xml:space="preserve">Él número de días que se cargan o asignan a una lesión ocasionada por un accidente de trabajo o enfermedad laboral, siempre que la lesión origine muerte, invalidez o incapacidad permanente parcial.  </t>
  </si>
  <si>
    <t>Base de datos Talento Humano y de contratación</t>
  </si>
  <si>
    <t>Proporción de accidentes de trabajo mortales en el año</t>
  </si>
  <si>
    <t>GTH-12</t>
  </si>
  <si>
    <t>Medir el número de Accidentes de Trabajo - AT  mortales en el año mediante el seguimiento al reporte e investigación de accidentes, con el fin de implementar las acciones preventivas, correctivas y de mejora necesarias.</t>
  </si>
  <si>
    <t>Se mide de acuerdo a la relación de AT mortales que se presentaron en el año y el total de AT que se presentaron en el año</t>
  </si>
  <si>
    <t>AT mortales =  (N° de AT mortales que se presentaron en el año / Total de AT que se presentaron en el año) * 100</t>
  </si>
  <si>
    <t>N° de AT mortales que se presentaron en el año</t>
  </si>
  <si>
    <t>Reportes a las Administradoras de Riesgos Profesionales e informes de investigación</t>
  </si>
  <si>
    <t>Total de AT que se presentaron en el año</t>
  </si>
  <si>
    <t>Resolución 312 de 2019 la periodicidad de medición del indicador es anual
Teniendo en cuenta la estadística de accidentalidad de la Entidad y la meta del indicador de accidentes de trabajo, No aplica tolerancia de accidentes mortales.
Indicador de resultado  - Decreto 1072 de 2015 / Indicadores Mínimos de Seguridad y Salud en el Trabajo Resolución 0312 de 2019.</t>
  </si>
  <si>
    <t>Prevalencia de la Enfermedad Laboral</t>
  </si>
  <si>
    <t>GTH-13</t>
  </si>
  <si>
    <t>Determinar el número de casos de enfermedad laboral presentes en los funcionarios del IDEP en un periodo de tiempo, mediante el seguimiento al reporte y a la calificación de enfermedades laborales, con el fin de establecer e implementar las acciones necesarias para prevenir su ocurrencia en los trabajadores</t>
  </si>
  <si>
    <t>Se deben identificar los casos nuevos y antiguos de enfermedad laboral en los colaboradores de la Entidad</t>
  </si>
  <si>
    <t>Prevalencia EL = (N° de casos nuevos y antiguos de EL en el año / Promedio de trabajadores en el año) * 100.000</t>
  </si>
  <si>
    <t xml:space="preserve">N° de casos nuevos y antiguos de EL en el año </t>
  </si>
  <si>
    <t>Enfermedades Laborales Calificadas</t>
  </si>
  <si>
    <t>Promedio de trabajadores en el año</t>
  </si>
  <si>
    <t>Base de datos Talento Humano</t>
  </si>
  <si>
    <t>La constante 100.000 para los indicadores de enfermedad laboral es la utilizada por la Organización Mundial de la Salud para la estadística internacional, permitiendo comparación estandarizada</t>
  </si>
  <si>
    <t>Resolución 312 de 2019 la periodicidad de medición del indicador es anual
En  la Entidad no se han calificado enfermedades laborales, por tal motivo se fijan los rangos de gestión.
Indicador de resultado  - Decreto 1072 de 2015 / Indicadores Mínimos de Seguridad y Salud en el Trabajo Resolución 0312 de 2019.</t>
  </si>
  <si>
    <t>Incidencia de la Enfermedad Laboral</t>
  </si>
  <si>
    <t>GTH-14</t>
  </si>
  <si>
    <t>Determinar el  número de casos nuevos de una enfermedad laboral en la población de trabajadores del IDEP en un período de tiempo, mediante el seguimiento al reporte y a la calificación de enfermedades laborales, con el fin de establecer e implementar las acciones necesarias para prevenir su ocurrencia en los trabajadores</t>
  </si>
  <si>
    <t>Se deben identificar los casos nuevos de enfermedad laboral en los colaboradores de la Entidad para el periodo de análisis</t>
  </si>
  <si>
    <t>IEL = (N° de casos nuevos de Enfermedad Laboral en el año / Promedio de trabajadores en el año) * 100.000</t>
  </si>
  <si>
    <t xml:space="preserve">N° de casos nuevos de Enfermedad Laboral en el año </t>
  </si>
  <si>
    <t xml:space="preserve">Número </t>
  </si>
  <si>
    <t xml:space="preserve"> Promedio de trabajadores en el año</t>
  </si>
  <si>
    <t>Indicador de resultado  - Decreto 1072 de 2015 / Indicadores Mínimos de Seguridad y Salud en el Trabajo Resolución 0312 de 2019.
La Resolución 312 de 2019 la periodicidad de medición del indicador es anual</t>
  </si>
  <si>
    <t>&gt; 1</t>
  </si>
  <si>
    <t>Ausentismo por causa médica</t>
  </si>
  <si>
    <t>GTH-15</t>
  </si>
  <si>
    <t xml:space="preserve">Determinar el porcentaje de ausentismo por incapacidad médica mediante el seguimiento a las incapacidades por causas laborales o comunes, con el fin de analizar los casos y formular las acciones preventivas, correctivas y/o de mejora que permitan mejora las condiciones de salud y trabajo. </t>
  </si>
  <si>
    <t>Se deben cuantificar los días de ausencia por incapacidad laboral o común en el mes y los días de trabajo programados en dicho periodo (días hábiles laborales)</t>
  </si>
  <si>
    <t>(N° de días de ausencia por incapacidad laboral o común en el periodo) / (N° total de días de trabajo en el periodo* N° de funcionarios en el periodo) * 100</t>
  </si>
  <si>
    <t>N° de días de ausencia por incapacidad laboral o común en el periodo</t>
  </si>
  <si>
    <t xml:space="preserve">Reporte de Talento Humano </t>
  </si>
  <si>
    <t>N° total de días de trabajo en el periodo</t>
  </si>
  <si>
    <t xml:space="preserve">Calendario </t>
  </si>
  <si>
    <t>N° de funcionarios en el periodo</t>
  </si>
  <si>
    <t>Indicador de resultado  - Decreto 1072 de 2015 / Indicadores Mínimos de Seguridad y Salud en el Trabajo Resolución 0312 de 2019.
Teniendo en cuenta las características del indicador no se puede establecer meta anual, se establece una meta mensual. La meta se interpreta en que el ausentismo sea menor o igual al 3%.</t>
  </si>
  <si>
    <t>&gt;7,1%</t>
  </si>
  <si>
    <t>Trimestral</t>
  </si>
  <si>
    <t>Gestión de Recursos Fisicos y Ambiental</t>
  </si>
  <si>
    <t>Jefe Oficina Control Interno</t>
  </si>
  <si>
    <t>ACUMULACIÓN DEL RESULTADO</t>
  </si>
  <si>
    <t>Indice</t>
  </si>
  <si>
    <t>Meta 419 - Sostener el 100% de la implementación del Sistema Integrado de Gestión</t>
  </si>
  <si>
    <t>Indicador de medición semestral, no se reporta avance para el presente trimestre.</t>
  </si>
  <si>
    <t>Indicador de periodicidad anual, por tal motivo no se realiza reporte o seguimiento en el trimestre</t>
  </si>
  <si>
    <t xml:space="preserve">Durante el trimestre se ejecutaron actividades programadas en el plan anual de trabajo así: inducción y reinducción de SST a servidores/as y contratistas; inspecciones a botiquines, extintores y camillas como alistamiento para el cambio de sede; seguimiento a las condiciones de salud en el marco de la emergencia sanitaria por el COVID-19 y entrega de insumos de bioseguridad; avance en la actualización e implementación del PVE para la prevención de desórdenes musculoesqueléticos con la aplicación de la encuesta de sintomatología osteomuscular y la planeación de actividades con fisioterapeuta asignada por la ARL Seguros Bolívar; programación y ejecución de actividades del programa de estilos de vida saludable; capacitación en manejo defensivo al conductor de la entidad y taller comportamental y de cultura ciudadana como intervención de seguridad vial. </t>
  </si>
  <si>
    <t>X</t>
  </si>
  <si>
    <t>Durante el  trimestre no se registraron o reportaron casos de Accidente de Trabajo y Enfermedad Laboral. Se continua con las actividades de promoción y prevención.</t>
  </si>
  <si>
    <t xml:space="preserve">Indicador de medición semestral por tal motivo no se reporta información. </t>
  </si>
  <si>
    <t>Durante el trimestre no se registraron o reportaron casos de Accidente de Trabajo y Enfermedad Laboral, por tal motivo no se requirió el desarrollo de investigaciones. Se continua con las actividades de promoción y prevención.</t>
  </si>
  <si>
    <r>
      <t xml:space="preserve">Se ejecutó la acción programada en el Plan de Mejoramiento del proceso Gestión del Talento Humano, en relación a </t>
    </r>
    <r>
      <rPr>
        <i/>
        <sz val="10"/>
        <color theme="1"/>
        <rFont val="Arial"/>
        <family val="2"/>
      </rPr>
      <t>Realizar la entrega digital de la documentación de Seguridad y Salud en el trabajo que le sea aplicable al personal, independiente de su forma de vinculación o contratación, cada vez que se presente una modificación de la planta de personal (ingreso) o se suscriban contratos de prestación de servicios con persona natural.</t>
    </r>
  </si>
  <si>
    <t>Durante enero de 2022 no se registraron accidentes de trabajo. Los trabajadores reportados corresponden a 34 funcionarios(as) y 57 contratistas.</t>
  </si>
  <si>
    <t>Durante febrero de 2022 no se registraron accidentes de trabajo. Los trabajadores reportados corresponden a 35 funcionarios(as) y  59 contratistas.</t>
  </si>
  <si>
    <t>Durante marzo de 2022 no se registraron accidentes de trabajo. Los trabajadores reportados corresponden a 35 funcionarios(as) y  59 contratistas.</t>
  </si>
  <si>
    <t>No se reportaron accidentes de trabajo durante el mes, por tanto no se registraron días perdidos por incapacidad por AT.</t>
  </si>
  <si>
    <t>Conforme lo establece la Resolución 312 de 2019 la periodicidad de medición del indicador es anual, no obstante se informa que en el primer trimestre de la vigencia 2022 no se han registrado accidentes de trabajo mortales.</t>
  </si>
  <si>
    <t>Conforme lo establece la Resolución 312 de 2019 la periodicidad de medición del indicador es anual, no obstante se informa que en el periodo no se calificaron o diagnosticaron casos de Enfermedad Laboral.</t>
  </si>
  <si>
    <t>x</t>
  </si>
  <si>
    <t>En el mes se perdió 0,1% de días programados de trabajo por incapacidad médica, teniendo en cuenta que una (1) servidora reportó incapacidad por enfermedad de origen común. 
No se define una acción de mejora o intervención puntual, teniendo en cuenta que el motivo de la incapacidad corresponde al tratamiento de una patología de origen común.</t>
  </si>
  <si>
    <t>En el mes se perdió 0,9% de días programados de trabajo por incapacidad médica, teniendo en cuenta que dos (2) servidoras reportaron incapacidad por enfermedad de origen común. 
No se define una acción de mejora o intervención puntual, teniendo en cuenta que el motivo de las incapacidades corresponden al tratamiento de una patología de origen común.</t>
  </si>
  <si>
    <t>Teniendo en cuenta las actividades programadas para el primer trimestre, se dio un cumplimiento del 100%. Se realizaron las siguientes actividades:
1) Día cumpleaños: Enero 2  funcionario; Febrero 5  funcionarios y Marzo 1 funcionario
2) Socialización de actividades promovidas por el DASCD por la semana de la mujer : del 7 al 11 de marzo de 2022.
3) Se suscribió y formalizó el contrato No. 046 de 202 con la caja de compensación COMPENSAR cuyo objeto es: Prestar los servicios de apoyo a la gestión para el desarrollo de las actividades enmarcadas en el Plan de Bienestar, Plan de Capacitación y Prevención y Promoción de la Seguridad y Salud en el Trabajo, para los funcionarios del IDEP durante la vigencia 2022.</t>
  </si>
  <si>
    <t xml:space="preserve">Se realizaron las acciones de capacitación: INDUCCIÓN: Inducción Institucional el 17-ene.-22; y el 17-feb.-22; Inducción Seguridad y Salud en el Trabajo el 18-feb.-22. NECESIDADES ÁREAS FUNCIONALES: Manejo defensivo, seguridad vial y normas de tránsito el 9-feb.-22; Liquidación Nomina Sistema Humano el 2-mar.-22; Capacitación proceso de pagos contratistas el 4-mar.-22; Comportamiento colectivo e individual en la movilidad y la seguridad vial el 9-mar.-22 ; Manejo de residuos el 9-mar.-22 y Buenas Letras "Habilidades para la escritura” el 24 y el 31 de mar.-22 y  REINDUCCIÓN: Taller en Gestión de Riesgos – MIPG el 9 febrero 2022 y Herramientas TIC para la Gestión Institucional el 31 de marzo de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</si>
</sst>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4" x14ac:knownFonts="1">
    <font>
      <sz val="10"/>
      <color rgb="FF000000"/>
      <name val="Arial"/>
    </font>
    <font>
      <sz val="11"/>
      <color theme="1"/>
      <name val="Calibri"/>
      <family val="2"/>
      <scheme val="minor"/>
    </font>
    <font>
      <b/>
      <sz val="10"/>
      <color theme="1"/>
      <name val="Arial"/>
    </font>
    <font>
      <sz val="10"/>
      <name val="Arial"/>
    </font>
    <font>
      <b/>
      <sz val="12"/>
      <color theme="1"/>
      <name val="Arial"/>
    </font>
    <font>
      <sz val="10"/>
      <color theme="1"/>
      <name val="Arial"/>
    </font>
    <font>
      <sz val="10"/>
      <color theme="1"/>
      <name val="Arial Narrow"/>
    </font>
    <font>
      <b/>
      <sz val="10"/>
      <color theme="1"/>
      <name val="Arial Narrow"/>
    </font>
    <font>
      <b/>
      <sz val="10"/>
      <color theme="0"/>
      <name val="Arial Narrow"/>
    </font>
    <font>
      <sz val="12"/>
      <color theme="1"/>
      <name val="Arial Narrow"/>
    </font>
    <font>
      <b/>
      <sz val="12"/>
      <color theme="1"/>
      <name val="Arial Narrow"/>
    </font>
    <font>
      <b/>
      <sz val="10"/>
      <color theme="1"/>
      <name val="Calibri"/>
    </font>
    <font>
      <b/>
      <sz val="11"/>
      <color theme="1"/>
      <name val="Calibri"/>
    </font>
    <font>
      <sz val="11"/>
      <color theme="1"/>
      <name val="Calibri"/>
    </font>
    <font>
      <sz val="10"/>
      <color rgb="FF000000"/>
      <name val="Arial Narrow"/>
    </font>
    <font>
      <sz val="9"/>
      <color theme="1"/>
      <name val="Arial Narrow"/>
    </font>
    <font>
      <sz val="10"/>
      <color theme="0"/>
      <name val="Arial Narrow"/>
    </font>
    <font>
      <sz val="11"/>
      <color theme="0"/>
      <name val="Calibri"/>
    </font>
    <font>
      <b/>
      <sz val="10"/>
      <color rgb="FF000000"/>
      <name val="Arial Narrow"/>
    </font>
    <font>
      <sz val="10"/>
      <color rgb="FF000000"/>
      <name val="Arial"/>
    </font>
    <font>
      <sz val="10"/>
      <color theme="1"/>
      <name val="Arial"/>
      <family val="2"/>
    </font>
    <font>
      <b/>
      <sz val="10"/>
      <color theme="1"/>
      <name val="Arial"/>
      <family val="2"/>
    </font>
    <font>
      <i/>
      <sz val="10"/>
      <color theme="1"/>
      <name val="Arial"/>
      <family val="2"/>
    </font>
    <font>
      <sz val="10"/>
      <color rgb="FF000000"/>
      <name val="Arial"/>
      <family val="2"/>
    </font>
  </fonts>
  <fills count="1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0C0C0C"/>
        <bgColor rgb="FF0C0C0C"/>
      </patternFill>
    </fill>
    <fill>
      <patternFill patternType="solid">
        <fgColor rgb="FFC0C0C0"/>
        <bgColor rgb="FFC0C0C0"/>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00"/>
        <bgColor rgb="FFFFFF00"/>
      </patternFill>
    </fill>
    <fill>
      <patternFill patternType="solid">
        <fgColor rgb="FFFF0000"/>
        <bgColor rgb="FFFF0000"/>
      </patternFill>
    </fill>
    <fill>
      <patternFill patternType="solid">
        <fgColor rgb="FF548DD4"/>
        <bgColor rgb="FF548DD4"/>
      </patternFill>
    </fill>
    <fill>
      <patternFill patternType="solid">
        <fgColor rgb="FFDAEEF3"/>
        <bgColor rgb="FFDAEEF3"/>
      </patternFill>
    </fill>
    <fill>
      <patternFill patternType="solid">
        <fgColor theme="8" tint="0.79998168889431442"/>
        <bgColor indexed="65"/>
      </patternFill>
    </fill>
    <fill>
      <patternFill patternType="solid">
        <fgColor theme="0"/>
        <bgColor indexed="64"/>
      </patternFill>
    </fill>
  </fills>
  <borders count="98">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bottom/>
      <diagonal/>
    </border>
    <border>
      <left/>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style="thin">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9" fontId="19" fillId="0" borderId="0" applyFont="0" applyFill="0" applyBorder="0" applyAlignment="0" applyProtection="0"/>
    <xf numFmtId="0" fontId="1" fillId="13" borderId="46" applyNumberFormat="0" applyBorder="0" applyAlignment="0" applyProtection="0"/>
  </cellStyleXfs>
  <cellXfs count="333">
    <xf numFmtId="0" fontId="0" fillId="0" borderId="0" xfId="0" applyFont="1" applyAlignment="1"/>
    <xf numFmtId="0" fontId="6" fillId="2" borderId="7"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7" fillId="3" borderId="13"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7" fillId="6" borderId="15" xfId="0" applyFont="1" applyFill="1" applyBorder="1" applyAlignment="1">
      <alignment horizontal="left" vertical="center" wrapText="1"/>
    </xf>
    <xf numFmtId="0" fontId="7" fillId="5" borderId="15"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7" fillId="5" borderId="20" xfId="0" applyFont="1" applyFill="1" applyBorder="1" applyAlignment="1">
      <alignment horizontal="center" vertical="center" wrapText="1"/>
    </xf>
    <xf numFmtId="9" fontId="6" fillId="3" borderId="15" xfId="0" applyNumberFormat="1" applyFont="1" applyFill="1" applyBorder="1" applyAlignment="1">
      <alignment horizontal="center" vertical="center" wrapText="1"/>
    </xf>
    <xf numFmtId="9" fontId="7" fillId="0" borderId="4"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5" fillId="0" borderId="0" xfId="0" applyFont="1" applyAlignment="1">
      <alignment horizontal="center" vertical="center" wrapText="1"/>
    </xf>
    <xf numFmtId="9" fontId="7" fillId="7" borderId="22" xfId="0" applyNumberFormat="1" applyFont="1" applyFill="1" applyBorder="1" applyAlignment="1">
      <alignment horizontal="center" vertical="center" wrapText="1"/>
    </xf>
    <xf numFmtId="0" fontId="7" fillId="7" borderId="15" xfId="0" applyFont="1" applyFill="1" applyBorder="1" applyAlignment="1">
      <alignment horizontal="center" vertical="center" wrapText="1"/>
    </xf>
    <xf numFmtId="9" fontId="6" fillId="3" borderId="22" xfId="0"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6" fillId="0" borderId="0" xfId="0" applyFont="1" applyAlignment="1">
      <alignment vertical="center" wrapText="1"/>
    </xf>
    <xf numFmtId="0" fontId="7" fillId="0" borderId="0" xfId="0" applyFont="1" applyAlignment="1">
      <alignment horizontal="center" vertical="center" wrapText="1"/>
    </xf>
    <xf numFmtId="0" fontId="6" fillId="0" borderId="15" xfId="0" applyFont="1" applyBorder="1" applyAlignment="1">
      <alignment horizontal="center" vertical="center" wrapText="1"/>
    </xf>
    <xf numFmtId="9" fontId="6" fillId="8" borderId="25"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xf>
    <xf numFmtId="9" fontId="6" fillId="8" borderId="26" xfId="0" applyNumberFormat="1" applyFont="1" applyFill="1" applyBorder="1" applyAlignment="1">
      <alignment horizontal="center" vertical="center" wrapText="1"/>
    </xf>
    <xf numFmtId="0" fontId="7" fillId="0" borderId="3" xfId="0" applyFont="1" applyBorder="1" applyAlignment="1">
      <alignment vertical="center" wrapText="1"/>
    </xf>
    <xf numFmtId="9" fontId="6" fillId="9" borderId="25" xfId="0" applyNumberFormat="1" applyFont="1" applyFill="1" applyBorder="1" applyAlignment="1">
      <alignment horizontal="center" vertical="center" wrapText="1"/>
    </xf>
    <xf numFmtId="0" fontId="6" fillId="9" borderId="22" xfId="0" applyFont="1" applyFill="1" applyBorder="1" applyAlignment="1">
      <alignment horizontal="center" vertical="center" wrapText="1"/>
    </xf>
    <xf numFmtId="10" fontId="6" fillId="9" borderId="26" xfId="0" applyNumberFormat="1" applyFont="1" applyFill="1" applyBorder="1" applyAlignment="1">
      <alignment horizontal="center" vertical="center" wrapText="1"/>
    </xf>
    <xf numFmtId="0" fontId="7" fillId="0" borderId="8" xfId="0" applyFont="1" applyBorder="1" applyAlignment="1">
      <alignment vertical="center" wrapText="1"/>
    </xf>
    <xf numFmtId="0" fontId="7" fillId="0" borderId="0" xfId="0" applyFont="1" applyAlignment="1">
      <alignment vertical="center" wrapText="1"/>
    </xf>
    <xf numFmtId="0" fontId="6" fillId="10" borderId="20" xfId="0" applyFont="1" applyFill="1" applyBorder="1" applyAlignment="1">
      <alignment horizontal="center" vertical="center" wrapText="1"/>
    </xf>
    <xf numFmtId="0" fontId="6" fillId="10" borderId="29" xfId="0" applyFont="1" applyFill="1" applyBorder="1" applyAlignment="1">
      <alignment horizontal="center" vertical="center" wrapText="1"/>
    </xf>
    <xf numFmtId="10" fontId="6" fillId="10" borderId="19" xfId="0" applyNumberFormat="1" applyFont="1" applyFill="1" applyBorder="1" applyAlignment="1">
      <alignment horizontal="center" vertical="center" wrapText="1"/>
    </xf>
    <xf numFmtId="0" fontId="7" fillId="0" borderId="10" xfId="0" applyFont="1" applyBorder="1" applyAlignment="1">
      <alignment vertical="center" wrapText="1"/>
    </xf>
    <xf numFmtId="0" fontId="7" fillId="0" borderId="12" xfId="0" applyFont="1" applyBorder="1" applyAlignment="1">
      <alignment vertical="center" wrapText="1"/>
    </xf>
    <xf numFmtId="0" fontId="6" fillId="2" borderId="13"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11" fillId="11" borderId="32" xfId="0" applyFont="1" applyFill="1" applyBorder="1" applyAlignment="1">
      <alignment horizontal="center" vertical="center" wrapText="1"/>
    </xf>
    <xf numFmtId="9" fontId="11" fillId="11" borderId="32" xfId="0" applyNumberFormat="1" applyFont="1" applyFill="1" applyBorder="1" applyAlignment="1">
      <alignment horizontal="center" vertical="center" wrapText="1"/>
    </xf>
    <xf numFmtId="9" fontId="11" fillId="11" borderId="33" xfId="0" applyNumberFormat="1" applyFont="1" applyFill="1" applyBorder="1" applyAlignment="1">
      <alignment horizontal="center" vertical="center" wrapText="1"/>
    </xf>
    <xf numFmtId="0" fontId="6" fillId="2" borderId="14" xfId="0" applyFont="1" applyFill="1" applyBorder="1" applyAlignment="1">
      <alignment horizontal="center" vertical="center" wrapText="1"/>
    </xf>
    <xf numFmtId="0" fontId="12" fillId="12" borderId="34" xfId="0" applyFont="1" applyFill="1" applyBorder="1" applyAlignment="1">
      <alignment horizontal="center" vertical="center"/>
    </xf>
    <xf numFmtId="9" fontId="13" fillId="12" borderId="35" xfId="0" applyNumberFormat="1" applyFont="1" applyFill="1" applyBorder="1" applyAlignment="1">
      <alignment horizontal="center" vertical="center"/>
    </xf>
    <xf numFmtId="0" fontId="13" fillId="12" borderId="35" xfId="0" applyFont="1" applyFill="1" applyBorder="1" applyAlignment="1">
      <alignment horizontal="center" vertical="center" wrapText="1"/>
    </xf>
    <xf numFmtId="9" fontId="13" fillId="2" borderId="35" xfId="0" applyNumberFormat="1" applyFont="1" applyFill="1" applyBorder="1" applyAlignment="1">
      <alignment horizontal="center" vertical="center"/>
    </xf>
    <xf numFmtId="9" fontId="13" fillId="2" borderId="36" xfId="0" applyNumberFormat="1" applyFont="1" applyFill="1" applyBorder="1" applyAlignment="1">
      <alignment horizontal="center" vertical="center"/>
    </xf>
    <xf numFmtId="0" fontId="12" fillId="12" borderId="37" xfId="0" applyFont="1" applyFill="1" applyBorder="1" applyAlignment="1">
      <alignment horizontal="center" vertical="center"/>
    </xf>
    <xf numFmtId="9" fontId="13" fillId="12" borderId="38" xfId="0" applyNumberFormat="1" applyFont="1" applyFill="1" applyBorder="1" applyAlignment="1">
      <alignment horizontal="center" vertical="center"/>
    </xf>
    <xf numFmtId="0" fontId="13" fillId="12" borderId="38" xfId="0" applyFont="1" applyFill="1" applyBorder="1" applyAlignment="1">
      <alignment horizontal="center" vertical="center"/>
    </xf>
    <xf numFmtId="3" fontId="13" fillId="12" borderId="38" xfId="0" applyNumberFormat="1" applyFont="1" applyFill="1" applyBorder="1" applyAlignment="1">
      <alignment horizontal="center" vertical="center" wrapText="1"/>
    </xf>
    <xf numFmtId="9" fontId="13" fillId="2" borderId="38" xfId="0" applyNumberFormat="1" applyFont="1" applyFill="1" applyBorder="1" applyAlignment="1">
      <alignment horizontal="center" vertical="center"/>
    </xf>
    <xf numFmtId="9" fontId="13" fillId="2" borderId="39" xfId="0" applyNumberFormat="1" applyFont="1" applyFill="1" applyBorder="1" applyAlignment="1">
      <alignment horizontal="center" vertical="center"/>
    </xf>
    <xf numFmtId="0" fontId="12" fillId="12" borderId="40" xfId="0" applyFont="1" applyFill="1" applyBorder="1" applyAlignment="1">
      <alignment horizontal="center" vertical="center"/>
    </xf>
    <xf numFmtId="9" fontId="13" fillId="12" borderId="41" xfId="0" applyNumberFormat="1" applyFont="1" applyFill="1" applyBorder="1" applyAlignment="1">
      <alignment horizontal="center" vertical="center"/>
    </xf>
    <xf numFmtId="3" fontId="13" fillId="12" borderId="41" xfId="0" applyNumberFormat="1" applyFont="1" applyFill="1" applyBorder="1" applyAlignment="1">
      <alignment horizontal="center" vertical="center" wrapText="1"/>
    </xf>
    <xf numFmtId="9" fontId="13" fillId="2" borderId="41" xfId="0" applyNumberFormat="1" applyFont="1" applyFill="1" applyBorder="1" applyAlignment="1">
      <alignment horizontal="center" vertical="center"/>
    </xf>
    <xf numFmtId="9" fontId="13" fillId="2" borderId="42" xfId="0" applyNumberFormat="1" applyFont="1" applyFill="1" applyBorder="1" applyAlignment="1">
      <alignment horizontal="center" vertical="center"/>
    </xf>
    <xf numFmtId="0" fontId="14" fillId="0" borderId="0" xfId="0" applyFont="1" applyAlignment="1">
      <alignment horizontal="center" vertical="center" wrapText="1"/>
    </xf>
    <xf numFmtId="0" fontId="7" fillId="3" borderId="15" xfId="0" applyFont="1" applyFill="1" applyBorder="1" applyAlignment="1">
      <alignment horizontal="center" vertical="center" wrapText="1"/>
    </xf>
    <xf numFmtId="0" fontId="5" fillId="2" borderId="15" xfId="0" applyFont="1" applyFill="1" applyBorder="1" applyAlignment="1">
      <alignment vertical="center" wrapText="1"/>
    </xf>
    <xf numFmtId="0" fontId="5" fillId="2" borderId="15"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7" fillId="0" borderId="0" xfId="0" applyFont="1" applyAlignment="1">
      <alignment horizontal="center" vertical="center" wrapText="1"/>
    </xf>
    <xf numFmtId="0" fontId="2" fillId="2" borderId="15"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9" fontId="6" fillId="0" borderId="4" xfId="0" applyNumberFormat="1" applyFont="1" applyBorder="1" applyAlignment="1">
      <alignment horizontal="center" vertical="center" wrapText="1"/>
    </xf>
    <xf numFmtId="9" fontId="6" fillId="2" borderId="7" xfId="0" applyNumberFormat="1" applyFont="1" applyFill="1" applyBorder="1" applyAlignment="1">
      <alignment horizontal="center" vertical="center" wrapText="1"/>
    </xf>
    <xf numFmtId="0" fontId="7" fillId="0" borderId="1" xfId="0" applyFont="1" applyBorder="1" applyAlignment="1">
      <alignment vertical="center" wrapText="1"/>
    </xf>
    <xf numFmtId="0" fontId="6" fillId="3" borderId="22" xfId="0" applyFont="1" applyFill="1" applyBorder="1" applyAlignment="1">
      <alignment vertical="center" wrapText="1"/>
    </xf>
    <xf numFmtId="0" fontId="6" fillId="3" borderId="26" xfId="0" applyFont="1" applyFill="1" applyBorder="1" applyAlignment="1">
      <alignment vertical="center" wrapText="1"/>
    </xf>
    <xf numFmtId="164" fontId="6" fillId="9" borderId="25" xfId="0" applyNumberFormat="1" applyFont="1" applyFill="1" applyBorder="1" applyAlignment="1">
      <alignment horizontal="center" vertical="center" wrapText="1"/>
    </xf>
    <xf numFmtId="164" fontId="6" fillId="9" borderId="26" xfId="0" applyNumberFormat="1" applyFont="1" applyFill="1" applyBorder="1" applyAlignment="1">
      <alignment horizontal="center" vertical="center" wrapText="1"/>
    </xf>
    <xf numFmtId="164" fontId="6" fillId="10" borderId="20" xfId="0" applyNumberFormat="1" applyFont="1" applyFill="1" applyBorder="1" applyAlignment="1">
      <alignment horizontal="center" vertical="center" wrapText="1"/>
    </xf>
    <xf numFmtId="164" fontId="6" fillId="10" borderId="19"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11" fillId="11" borderId="15" xfId="0" applyFont="1" applyFill="1" applyBorder="1" applyAlignment="1">
      <alignment horizontal="center" vertical="center" wrapText="1"/>
    </xf>
    <xf numFmtId="0" fontId="11" fillId="11" borderId="49" xfId="0" applyFont="1" applyFill="1" applyBorder="1" applyAlignment="1">
      <alignment horizontal="center" vertical="center" wrapText="1"/>
    </xf>
    <xf numFmtId="0" fontId="11" fillId="11" borderId="50" xfId="0" applyFont="1" applyFill="1" applyBorder="1" applyAlignment="1">
      <alignment horizontal="center" vertical="center" wrapText="1"/>
    </xf>
    <xf numFmtId="9" fontId="11" fillId="11" borderId="50" xfId="0" applyNumberFormat="1" applyFont="1" applyFill="1" applyBorder="1" applyAlignment="1">
      <alignment horizontal="center" vertical="center" wrapText="1"/>
    </xf>
    <xf numFmtId="9" fontId="11" fillId="11" borderId="51" xfId="0" applyNumberFormat="1" applyFont="1" applyFill="1" applyBorder="1" applyAlignment="1">
      <alignment horizontal="center" vertical="center" wrapText="1"/>
    </xf>
    <xf numFmtId="3" fontId="13" fillId="12" borderId="35" xfId="0" applyNumberFormat="1" applyFont="1" applyFill="1" applyBorder="1" applyAlignment="1">
      <alignment horizontal="center" vertical="center" wrapText="1"/>
    </xf>
    <xf numFmtId="10" fontId="13" fillId="2" borderId="35" xfId="0" applyNumberFormat="1" applyFont="1" applyFill="1" applyBorder="1" applyAlignment="1">
      <alignment horizontal="center" vertical="center"/>
    </xf>
    <xf numFmtId="9" fontId="13" fillId="12" borderId="52" xfId="0" applyNumberFormat="1" applyFont="1" applyFill="1" applyBorder="1" applyAlignment="1">
      <alignment horizontal="center" vertical="center"/>
    </xf>
    <xf numFmtId="0" fontId="13" fillId="12" borderId="52" xfId="0" applyFont="1" applyFill="1" applyBorder="1" applyAlignment="1">
      <alignment horizontal="center" vertical="center" wrapText="1"/>
    </xf>
    <xf numFmtId="3" fontId="13" fillId="12" borderId="52" xfId="0" applyNumberFormat="1" applyFont="1" applyFill="1" applyBorder="1" applyAlignment="1">
      <alignment horizontal="center" vertical="center" wrapText="1"/>
    </xf>
    <xf numFmtId="9" fontId="13" fillId="2" borderId="53" xfId="0" applyNumberFormat="1" applyFont="1" applyFill="1" applyBorder="1" applyAlignment="1">
      <alignment horizontal="center" vertical="center"/>
    </xf>
    <xf numFmtId="10" fontId="13" fillId="2" borderId="52" xfId="0" applyNumberFormat="1" applyFont="1" applyFill="1" applyBorder="1" applyAlignment="1">
      <alignment horizontal="center" vertical="center"/>
    </xf>
    <xf numFmtId="9" fontId="13" fillId="12" borderId="54" xfId="0" applyNumberFormat="1" applyFont="1" applyFill="1" applyBorder="1" applyAlignment="1">
      <alignment horizontal="center" vertical="center"/>
    </xf>
    <xf numFmtId="0" fontId="13" fillId="12" borderId="54" xfId="0" applyFont="1" applyFill="1" applyBorder="1" applyAlignment="1">
      <alignment horizontal="center" vertical="center" wrapText="1"/>
    </xf>
    <xf numFmtId="3" fontId="13" fillId="12" borderId="54" xfId="0" applyNumberFormat="1" applyFont="1" applyFill="1" applyBorder="1" applyAlignment="1">
      <alignment horizontal="center" vertical="center" wrapText="1"/>
    </xf>
    <xf numFmtId="9" fontId="13" fillId="2" borderId="54" xfId="0" applyNumberFormat="1" applyFont="1" applyFill="1" applyBorder="1" applyAlignment="1">
      <alignment horizontal="center" vertical="center"/>
    </xf>
    <xf numFmtId="9" fontId="13" fillId="2" borderId="55" xfId="0" applyNumberFormat="1" applyFont="1" applyFill="1" applyBorder="1" applyAlignment="1">
      <alignment horizontal="center" vertical="center"/>
    </xf>
    <xf numFmtId="9" fontId="6" fillId="9" borderId="26" xfId="0" applyNumberFormat="1" applyFont="1" applyFill="1" applyBorder="1" applyAlignment="1">
      <alignment horizontal="center" vertical="center" wrapText="1"/>
    </xf>
    <xf numFmtId="9" fontId="6" fillId="10" borderId="20" xfId="0" applyNumberFormat="1" applyFont="1" applyFill="1" applyBorder="1" applyAlignment="1">
      <alignment horizontal="center" vertical="center" wrapText="1"/>
    </xf>
    <xf numFmtId="9" fontId="6" fillId="10" borderId="19" xfId="0" applyNumberFormat="1" applyFont="1" applyFill="1" applyBorder="1" applyAlignment="1">
      <alignment horizontal="center" vertical="center" wrapText="1"/>
    </xf>
    <xf numFmtId="10" fontId="13" fillId="2" borderId="38" xfId="0" applyNumberFormat="1" applyFont="1" applyFill="1" applyBorder="1" applyAlignment="1">
      <alignment horizontal="center" vertical="center"/>
    </xf>
    <xf numFmtId="10" fontId="13" fillId="2" borderId="54" xfId="0" applyNumberFormat="1" applyFont="1" applyFill="1" applyBorder="1" applyAlignment="1">
      <alignment horizontal="center" vertical="center"/>
    </xf>
    <xf numFmtId="0" fontId="6" fillId="2" borderId="26" xfId="0" applyFont="1" applyFill="1" applyBorder="1" applyAlignment="1">
      <alignment vertical="center" wrapText="1"/>
    </xf>
    <xf numFmtId="0" fontId="11" fillId="11" borderId="56" xfId="0" applyFont="1" applyFill="1" applyBorder="1" applyAlignment="1">
      <alignment horizontal="center" vertical="center" wrapText="1"/>
    </xf>
    <xf numFmtId="0" fontId="13" fillId="12" borderId="38" xfId="0" applyFont="1" applyFill="1" applyBorder="1" applyAlignment="1">
      <alignment horizontal="center" vertical="center" wrapText="1"/>
    </xf>
    <xf numFmtId="0" fontId="13" fillId="12" borderId="41" xfId="0" applyFont="1" applyFill="1" applyBorder="1" applyAlignment="1">
      <alignment horizontal="center" vertical="center" wrapText="1"/>
    </xf>
    <xf numFmtId="0" fontId="13" fillId="12" borderId="41" xfId="0" applyFont="1" applyFill="1" applyBorder="1" applyAlignment="1">
      <alignment horizontal="center" vertical="center"/>
    </xf>
    <xf numFmtId="0" fontId="4" fillId="0" borderId="5" xfId="0" applyFont="1" applyBorder="1" applyAlignment="1">
      <alignment vertical="center"/>
    </xf>
    <xf numFmtId="0" fontId="7" fillId="3" borderId="7" xfId="0" applyFont="1" applyFill="1" applyBorder="1" applyAlignment="1">
      <alignment vertical="center" wrapText="1"/>
    </xf>
    <xf numFmtId="0" fontId="6" fillId="2" borderId="7" xfId="0" applyFont="1" applyFill="1" applyBorder="1" applyAlignment="1">
      <alignment vertical="center" wrapText="1"/>
    </xf>
    <xf numFmtId="1" fontId="6" fillId="3" borderId="15" xfId="0" applyNumberFormat="1" applyFont="1" applyFill="1" applyBorder="1" applyAlignment="1">
      <alignment horizontal="center" vertical="center" wrapText="1"/>
    </xf>
    <xf numFmtId="9" fontId="7" fillId="7" borderId="22" xfId="0" applyNumberFormat="1" applyFont="1" applyFill="1" applyBorder="1" applyAlignment="1">
      <alignment vertical="center" wrapText="1"/>
    </xf>
    <xf numFmtId="9" fontId="6" fillId="3" borderId="22" xfId="0" applyNumberFormat="1" applyFont="1" applyFill="1" applyBorder="1" applyAlignment="1">
      <alignment vertical="center" wrapText="1"/>
    </xf>
    <xf numFmtId="0" fontId="6" fillId="0" borderId="15" xfId="0" applyFont="1" applyBorder="1" applyAlignment="1">
      <alignment vertical="center" wrapText="1"/>
    </xf>
    <xf numFmtId="0" fontId="6" fillId="8" borderId="25" xfId="0" applyFont="1" applyFill="1" applyBorder="1" applyAlignment="1">
      <alignment horizontal="center" vertical="center" wrapText="1"/>
    </xf>
    <xf numFmtId="0" fontId="6" fillId="8" borderId="26"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6" fillId="10" borderId="19" xfId="0" applyFont="1" applyFill="1" applyBorder="1" applyAlignment="1">
      <alignment horizontal="center" vertical="center" wrapText="1"/>
    </xf>
    <xf numFmtId="0" fontId="11" fillId="11" borderId="57" xfId="0" applyFont="1" applyFill="1" applyBorder="1" applyAlignment="1">
      <alignment horizontal="center" vertical="center" wrapText="1"/>
    </xf>
    <xf numFmtId="9" fontId="11" fillId="11" borderId="58" xfId="0" applyNumberFormat="1" applyFont="1" applyFill="1" applyBorder="1" applyAlignment="1">
      <alignment horizontal="center" vertical="center" wrapText="1"/>
    </xf>
    <xf numFmtId="0" fontId="11" fillId="12" borderId="34" xfId="0" applyFont="1" applyFill="1" applyBorder="1" applyAlignment="1">
      <alignment horizontal="center" vertical="center"/>
    </xf>
    <xf numFmtId="0" fontId="13" fillId="12" borderId="35" xfId="0" applyFont="1" applyFill="1" applyBorder="1" applyAlignment="1">
      <alignment horizontal="center" vertical="center"/>
    </xf>
    <xf numFmtId="1" fontId="13" fillId="2" borderId="35" xfId="0" applyNumberFormat="1" applyFont="1" applyFill="1" applyBorder="1" applyAlignment="1">
      <alignment horizontal="center" vertical="center"/>
    </xf>
    <xf numFmtId="1" fontId="13" fillId="2" borderId="36" xfId="0" applyNumberFormat="1" applyFont="1" applyFill="1" applyBorder="1" applyAlignment="1">
      <alignment horizontal="center" vertical="center"/>
    </xf>
    <xf numFmtId="0" fontId="11" fillId="12" borderId="37" xfId="0" applyFont="1" applyFill="1" applyBorder="1" applyAlignment="1">
      <alignment horizontal="center" vertical="center"/>
    </xf>
    <xf numFmtId="1" fontId="13" fillId="2" borderId="38" xfId="0" applyNumberFormat="1" applyFont="1" applyFill="1" applyBorder="1" applyAlignment="1">
      <alignment horizontal="center" vertical="center"/>
    </xf>
    <xf numFmtId="1" fontId="13" fillId="2" borderId="39" xfId="0" applyNumberFormat="1" applyFont="1" applyFill="1" applyBorder="1" applyAlignment="1">
      <alignment horizontal="center" vertical="center"/>
    </xf>
    <xf numFmtId="0" fontId="11" fillId="12" borderId="40" xfId="0" applyFont="1" applyFill="1" applyBorder="1" applyAlignment="1">
      <alignment horizontal="center" vertical="center"/>
    </xf>
    <xf numFmtId="1" fontId="13" fillId="2" borderId="41" xfId="0" applyNumberFormat="1" applyFont="1" applyFill="1" applyBorder="1" applyAlignment="1">
      <alignment horizontal="center" vertical="center"/>
    </xf>
    <xf numFmtId="1" fontId="13" fillId="2" borderId="42" xfId="0" applyNumberFormat="1" applyFont="1" applyFill="1" applyBorder="1" applyAlignment="1">
      <alignment horizontal="center" vertical="center"/>
    </xf>
    <xf numFmtId="0" fontId="6" fillId="3" borderId="7" xfId="0" applyFont="1" applyFill="1" applyBorder="1" applyAlignment="1">
      <alignment horizontal="center" vertical="center" wrapText="1"/>
    </xf>
    <xf numFmtId="0" fontId="12" fillId="12" borderId="59" xfId="0" applyFont="1" applyFill="1" applyBorder="1" applyAlignment="1">
      <alignment horizontal="center" vertical="center"/>
    </xf>
    <xf numFmtId="0" fontId="13" fillId="12" borderId="52" xfId="0" applyFont="1" applyFill="1" applyBorder="1" applyAlignment="1">
      <alignment horizontal="center" vertical="center"/>
    </xf>
    <xf numFmtId="1" fontId="13" fillId="2" borderId="53" xfId="0" applyNumberFormat="1" applyFont="1" applyFill="1" applyBorder="1" applyAlignment="1">
      <alignment horizontal="center" vertical="center"/>
    </xf>
    <xf numFmtId="0" fontId="11" fillId="11" borderId="25" xfId="0" applyFont="1" applyFill="1" applyBorder="1" applyAlignment="1">
      <alignment horizontal="center" vertical="center" wrapText="1"/>
    </xf>
    <xf numFmtId="0" fontId="11" fillId="11" borderId="61" xfId="0" applyFont="1" applyFill="1" applyBorder="1" applyAlignment="1">
      <alignment horizontal="center" vertical="center" wrapText="1"/>
    </xf>
    <xf numFmtId="0" fontId="11" fillId="11" borderId="58" xfId="0" applyFont="1" applyFill="1" applyBorder="1" applyAlignment="1">
      <alignment horizontal="center" vertical="center" wrapText="1"/>
    </xf>
    <xf numFmtId="9" fontId="11" fillId="11" borderId="61" xfId="0" applyNumberFormat="1" applyFont="1" applyFill="1" applyBorder="1" applyAlignment="1">
      <alignment horizontal="center" vertical="center" wrapText="1"/>
    </xf>
    <xf numFmtId="9" fontId="11" fillId="11" borderId="26" xfId="0" applyNumberFormat="1" applyFont="1" applyFill="1" applyBorder="1" applyAlignment="1">
      <alignment horizontal="center" vertical="center" wrapText="1"/>
    </xf>
    <xf numFmtId="49" fontId="13" fillId="12" borderId="35" xfId="0" applyNumberFormat="1" applyFont="1" applyFill="1" applyBorder="1" applyAlignment="1">
      <alignment horizontal="center" vertical="center"/>
    </xf>
    <xf numFmtId="1" fontId="13" fillId="12" borderId="35" xfId="0" applyNumberFormat="1" applyFont="1" applyFill="1" applyBorder="1" applyAlignment="1">
      <alignment horizontal="center" vertical="center"/>
    </xf>
    <xf numFmtId="49" fontId="13" fillId="12" borderId="38" xfId="0" applyNumberFormat="1" applyFont="1" applyFill="1" applyBorder="1" applyAlignment="1">
      <alignment horizontal="center" vertical="center"/>
    </xf>
    <xf numFmtId="1" fontId="13" fillId="12" borderId="52" xfId="0" applyNumberFormat="1" applyFont="1" applyFill="1" applyBorder="1" applyAlignment="1">
      <alignment horizontal="center" vertical="center"/>
    </xf>
    <xf numFmtId="1" fontId="13" fillId="12" borderId="52" xfId="0" applyNumberFormat="1" applyFont="1" applyFill="1" applyBorder="1" applyAlignment="1">
      <alignment horizontal="center" vertical="center" wrapText="1"/>
    </xf>
    <xf numFmtId="49" fontId="13" fillId="12" borderId="41" xfId="0" applyNumberFormat="1" applyFont="1" applyFill="1" applyBorder="1" applyAlignment="1">
      <alignment horizontal="center" vertical="center"/>
    </xf>
    <xf numFmtId="1" fontId="13" fillId="12" borderId="41" xfId="0" applyNumberFormat="1" applyFont="1" applyFill="1" applyBorder="1" applyAlignment="1">
      <alignment horizontal="center" vertical="center"/>
    </xf>
    <xf numFmtId="2" fontId="13" fillId="2" borderId="41" xfId="0" applyNumberFormat="1" applyFont="1" applyFill="1" applyBorder="1" applyAlignment="1">
      <alignment horizontal="center" vertical="center"/>
    </xf>
    <xf numFmtId="2" fontId="13" fillId="2" borderId="42" xfId="0" applyNumberFormat="1" applyFont="1" applyFill="1" applyBorder="1" applyAlignment="1">
      <alignment horizontal="center" vertical="center"/>
    </xf>
    <xf numFmtId="0" fontId="11" fillId="0" borderId="0" xfId="0" applyFont="1" applyAlignment="1">
      <alignment horizontal="center" vertical="center"/>
    </xf>
    <xf numFmtId="49" fontId="13" fillId="0" borderId="0" xfId="0" applyNumberFormat="1" applyFont="1" applyAlignment="1">
      <alignment horizontal="center" vertical="center"/>
    </xf>
    <xf numFmtId="1" fontId="13" fillId="0" borderId="0" xfId="0" applyNumberFormat="1" applyFont="1" applyAlignment="1">
      <alignment horizontal="center" vertical="center"/>
    </xf>
    <xf numFmtId="0" fontId="13" fillId="0" borderId="0" xfId="0" applyFont="1" applyAlignment="1">
      <alignment horizontal="center" vertical="center" wrapText="1"/>
    </xf>
    <xf numFmtId="2" fontId="13" fillId="0" borderId="0" xfId="0" applyNumberFormat="1" applyFont="1" applyAlignment="1">
      <alignment horizontal="center" vertical="center"/>
    </xf>
    <xf numFmtId="0" fontId="11" fillId="11" borderId="20" xfId="0" applyFont="1" applyFill="1" applyBorder="1" applyAlignment="1">
      <alignment horizontal="center" vertical="center" wrapText="1"/>
    </xf>
    <xf numFmtId="0" fontId="11" fillId="11" borderId="62" xfId="0" applyFont="1" applyFill="1" applyBorder="1" applyAlignment="1">
      <alignment horizontal="center" vertical="center" wrapText="1"/>
    </xf>
    <xf numFmtId="9" fontId="11" fillId="11" borderId="15" xfId="0" applyNumberFormat="1" applyFont="1" applyFill="1" applyBorder="1" applyAlignment="1">
      <alignment horizontal="center" vertical="center" wrapText="1"/>
    </xf>
    <xf numFmtId="9" fontId="11" fillId="11" borderId="19" xfId="0" applyNumberFormat="1" applyFont="1" applyFill="1" applyBorder="1" applyAlignment="1">
      <alignment horizontal="center" vertical="center" wrapText="1"/>
    </xf>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13" fillId="0" borderId="0" xfId="0" applyFont="1" applyAlignment="1">
      <alignment horizontal="center" vertical="center"/>
    </xf>
    <xf numFmtId="0" fontId="12" fillId="0" borderId="8" xfId="0" applyFont="1" applyBorder="1" applyAlignment="1">
      <alignment horizontal="center" vertical="center"/>
    </xf>
    <xf numFmtId="3" fontId="13" fillId="0" borderId="0" xfId="0" applyNumberFormat="1" applyFont="1" applyAlignment="1">
      <alignment horizontal="center" vertical="center" wrapText="1"/>
    </xf>
    <xf numFmtId="2" fontId="13" fillId="2" borderId="7" xfId="0" applyNumberFormat="1" applyFont="1" applyFill="1" applyBorder="1" applyAlignment="1">
      <alignment horizontal="center" vertical="center"/>
    </xf>
    <xf numFmtId="9" fontId="13" fillId="2" borderId="7" xfId="0" applyNumberFormat="1" applyFont="1" applyFill="1" applyBorder="1" applyAlignment="1">
      <alignment horizontal="center" vertical="center"/>
    </xf>
    <xf numFmtId="0" fontId="13" fillId="2" borderId="35" xfId="0" applyFont="1" applyFill="1" applyBorder="1" applyAlignment="1">
      <alignment horizontal="center" vertical="center"/>
    </xf>
    <xf numFmtId="0" fontId="13" fillId="2" borderId="36" xfId="0" applyFont="1" applyFill="1" applyBorder="1" applyAlignment="1">
      <alignment horizontal="center" vertical="center"/>
    </xf>
    <xf numFmtId="1" fontId="13" fillId="12" borderId="38" xfId="0" applyNumberFormat="1"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5" fillId="2" borderId="20" xfId="0" applyFont="1" applyFill="1" applyBorder="1" applyAlignment="1">
      <alignment vertical="center" wrapText="1"/>
    </xf>
    <xf numFmtId="0" fontId="5" fillId="2" borderId="29" xfId="0" applyFont="1" applyFill="1" applyBorder="1" applyAlignment="1">
      <alignment vertical="center" wrapText="1"/>
    </xf>
    <xf numFmtId="0" fontId="5" fillId="2" borderId="19" xfId="0" applyFont="1" applyFill="1" applyBorder="1" applyAlignment="1">
      <alignment vertical="center" wrapText="1"/>
    </xf>
    <xf numFmtId="0" fontId="5" fillId="2" borderId="66" xfId="0" applyFont="1" applyFill="1" applyBorder="1" applyAlignment="1">
      <alignment vertical="center" wrapText="1"/>
    </xf>
    <xf numFmtId="1" fontId="13" fillId="12" borderId="32" xfId="0" applyNumberFormat="1" applyFont="1" applyFill="1" applyBorder="1" applyAlignment="1">
      <alignment horizontal="center" vertical="center"/>
    </xf>
    <xf numFmtId="0" fontId="13" fillId="12" borderId="32" xfId="0" applyFont="1" applyFill="1" applyBorder="1" applyAlignment="1">
      <alignment horizontal="center" vertical="center" wrapText="1"/>
    </xf>
    <xf numFmtId="1" fontId="13" fillId="2" borderId="32" xfId="0" applyNumberFormat="1" applyFont="1" applyFill="1" applyBorder="1" applyAlignment="1">
      <alignment horizontal="center" vertical="center"/>
    </xf>
    <xf numFmtId="1" fontId="13" fillId="2" borderId="33" xfId="0" applyNumberFormat="1" applyFont="1" applyFill="1" applyBorder="1" applyAlignment="1">
      <alignment horizontal="center" vertical="center"/>
    </xf>
    <xf numFmtId="1" fontId="13" fillId="2" borderId="55" xfId="0" applyNumberFormat="1" applyFont="1" applyFill="1" applyBorder="1" applyAlignment="1">
      <alignment horizontal="center" vertical="center"/>
    </xf>
    <xf numFmtId="0" fontId="2" fillId="2" borderId="66"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wrapText="1"/>
    </xf>
    <xf numFmtId="164" fontId="6" fillId="9" borderId="26" xfId="0" applyNumberFormat="1" applyFont="1" applyFill="1" applyBorder="1" applyAlignment="1">
      <alignment horizontal="center" vertical="center" wrapText="1"/>
    </xf>
    <xf numFmtId="10" fontId="13" fillId="2" borderId="39"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0" fontId="8" fillId="2" borderId="82" xfId="0" applyFont="1" applyFill="1" applyBorder="1" applyAlignment="1">
      <alignment horizontal="center" vertical="center" wrapText="1"/>
    </xf>
    <xf numFmtId="9" fontId="11" fillId="11" borderId="62" xfId="0" applyNumberFormat="1" applyFont="1" applyFill="1" applyBorder="1" applyAlignment="1">
      <alignment horizontal="center" vertical="center" wrapText="1"/>
    </xf>
    <xf numFmtId="164" fontId="13" fillId="2" borderId="35" xfId="0" applyNumberFormat="1" applyFont="1" applyFill="1" applyBorder="1" applyAlignment="1">
      <alignment horizontal="center" vertical="center"/>
    </xf>
    <xf numFmtId="164" fontId="13" fillId="2" borderId="36" xfId="0" applyNumberFormat="1" applyFont="1" applyFill="1" applyBorder="1" applyAlignment="1">
      <alignment horizontal="center" vertical="center"/>
    </xf>
    <xf numFmtId="164" fontId="13" fillId="0" borderId="83" xfId="0" applyNumberFormat="1" applyFont="1" applyBorder="1" applyAlignment="1">
      <alignment horizontal="center" vertical="center"/>
    </xf>
    <xf numFmtId="164" fontId="13" fillId="2" borderId="39" xfId="0" applyNumberFormat="1" applyFont="1" applyFill="1" applyBorder="1" applyAlignment="1">
      <alignment horizontal="center" vertical="center"/>
    </xf>
    <xf numFmtId="9" fontId="13" fillId="0" borderId="84" xfId="0" applyNumberFormat="1" applyFont="1" applyBorder="1" applyAlignment="1">
      <alignment horizontal="center" vertical="center"/>
    </xf>
    <xf numFmtId="164" fontId="13" fillId="2" borderId="42" xfId="0" applyNumberFormat="1" applyFont="1" applyFill="1" applyBorder="1" applyAlignment="1">
      <alignment horizontal="center" vertical="center"/>
    </xf>
    <xf numFmtId="9" fontId="13" fillId="0" borderId="0" xfId="0" applyNumberFormat="1" applyFont="1" applyAlignment="1">
      <alignment horizontal="center" vertical="center"/>
    </xf>
    <xf numFmtId="10" fontId="13" fillId="0" borderId="0" xfId="0" applyNumberFormat="1" applyFont="1" applyAlignment="1">
      <alignment horizontal="center" vertical="center"/>
    </xf>
    <xf numFmtId="0" fontId="5" fillId="2" borderId="56"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5" fillId="2" borderId="56" xfId="0" applyFont="1" applyFill="1" applyBorder="1" applyAlignment="1">
      <alignment vertical="center" wrapText="1"/>
    </xf>
    <xf numFmtId="0" fontId="18" fillId="0" borderId="0" xfId="0" applyFont="1" applyAlignment="1">
      <alignment horizontal="left" vertical="center" wrapText="1"/>
    </xf>
    <xf numFmtId="9" fontId="1" fillId="14" borderId="85" xfId="2" applyNumberFormat="1" applyFill="1" applyBorder="1" applyAlignment="1">
      <alignment horizontal="center" vertical="center"/>
    </xf>
    <xf numFmtId="9" fontId="1" fillId="14" borderId="86" xfId="2" applyNumberFormat="1" applyFill="1" applyBorder="1" applyAlignment="1">
      <alignment horizontal="center" vertical="center"/>
    </xf>
    <xf numFmtId="9" fontId="1" fillId="14" borderId="87" xfId="2" applyNumberFormat="1" applyFill="1" applyBorder="1" applyAlignment="1">
      <alignment horizontal="center" vertical="center"/>
    </xf>
    <xf numFmtId="9" fontId="1" fillId="14" borderId="88" xfId="2" applyNumberFormat="1" applyFill="1" applyBorder="1" applyAlignment="1">
      <alignment horizontal="center" vertical="center"/>
    </xf>
    <xf numFmtId="0" fontId="21" fillId="2" borderId="15" xfId="0" applyFont="1" applyFill="1" applyBorder="1" applyAlignment="1">
      <alignment horizontal="center" vertical="center" wrapText="1"/>
    </xf>
    <xf numFmtId="0" fontId="1" fillId="13" borderId="88" xfId="1" applyNumberFormat="1" applyFont="1" applyFill="1" applyBorder="1" applyAlignment="1">
      <alignment horizontal="center" vertical="center" wrapText="1"/>
    </xf>
    <xf numFmtId="1" fontId="1" fillId="14" borderId="88" xfId="2" applyNumberFormat="1" applyFill="1" applyBorder="1" applyAlignment="1">
      <alignment horizontal="center" vertical="center"/>
    </xf>
    <xf numFmtId="1" fontId="1" fillId="14" borderId="86" xfId="2" applyNumberFormat="1" applyFill="1" applyBorder="1" applyAlignment="1">
      <alignment horizontal="center" vertical="center"/>
    </xf>
    <xf numFmtId="0" fontId="0" fillId="14" borderId="90" xfId="0" applyFill="1" applyBorder="1" applyAlignment="1">
      <alignment horizontal="center" vertical="center" wrapText="1"/>
    </xf>
    <xf numFmtId="0" fontId="1" fillId="13" borderId="88" xfId="2" applyBorder="1" applyAlignment="1">
      <alignment horizontal="center" vertical="center" wrapText="1"/>
    </xf>
    <xf numFmtId="0" fontId="0" fillId="14" borderId="90" xfId="0" applyFill="1" applyBorder="1" applyAlignment="1">
      <alignment vertical="center" wrapText="1"/>
    </xf>
    <xf numFmtId="0" fontId="20" fillId="2" borderId="15" xfId="0" applyFont="1" applyFill="1" applyBorder="1" applyAlignment="1">
      <alignment horizontal="center" vertical="center" wrapText="1"/>
    </xf>
    <xf numFmtId="3" fontId="1" fillId="13" borderId="88" xfId="1" applyNumberFormat="1" applyFont="1" applyFill="1" applyBorder="1" applyAlignment="1">
      <alignment horizontal="center" vertical="center" wrapText="1"/>
    </xf>
    <xf numFmtId="3" fontId="1" fillId="13" borderId="85" xfId="2" applyNumberFormat="1" applyBorder="1" applyAlignment="1">
      <alignment horizontal="center" vertical="center"/>
    </xf>
    <xf numFmtId="0" fontId="1" fillId="13" borderId="85" xfId="2" applyNumberFormat="1" applyBorder="1" applyAlignment="1">
      <alignment horizontal="center" vertical="center"/>
    </xf>
    <xf numFmtId="3" fontId="1" fillId="13" borderId="89" xfId="2" applyNumberFormat="1" applyBorder="1" applyAlignment="1">
      <alignment horizontal="center" vertical="center" wrapText="1"/>
    </xf>
    <xf numFmtId="3" fontId="1" fillId="13" borderId="85" xfId="2" applyNumberFormat="1" applyBorder="1" applyAlignment="1">
      <alignment horizontal="center" vertical="center" wrapText="1"/>
    </xf>
    <xf numFmtId="10" fontId="1" fillId="14" borderId="97" xfId="2" applyNumberFormat="1" applyFill="1" applyBorder="1" applyAlignment="1">
      <alignment horizontal="center" vertical="center"/>
    </xf>
    <xf numFmtId="10" fontId="1" fillId="14" borderId="86" xfId="2" applyNumberFormat="1" applyFill="1" applyBorder="1" applyAlignment="1">
      <alignment horizontal="center" vertical="center"/>
    </xf>
    <xf numFmtId="0" fontId="20" fillId="2" borderId="51"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3" fillId="0" borderId="23" xfId="0" applyFont="1" applyBorder="1"/>
    <xf numFmtId="0" fontId="6" fillId="0" borderId="3" xfId="0" applyFont="1" applyBorder="1" applyAlignment="1">
      <alignment horizontal="center" vertical="center" wrapText="1"/>
    </xf>
    <xf numFmtId="0" fontId="3" fillId="0" borderId="12" xfId="0" applyFont="1" applyBorder="1"/>
    <xf numFmtId="0" fontId="7" fillId="5" borderId="1" xfId="0" applyFont="1" applyFill="1" applyBorder="1" applyAlignment="1">
      <alignment horizontal="center" vertical="center" wrapText="1"/>
    </xf>
    <xf numFmtId="0" fontId="3" fillId="0" borderId="3" xfId="0" applyFont="1" applyBorder="1"/>
    <xf numFmtId="0" fontId="3" fillId="0" borderId="2" xfId="0" applyFont="1" applyBorder="1"/>
    <xf numFmtId="0" fontId="3" fillId="0" borderId="8" xfId="0" applyFont="1" applyBorder="1"/>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15" fillId="3" borderId="43" xfId="0" applyFont="1" applyFill="1" applyBorder="1" applyAlignment="1">
      <alignment horizontal="center" vertical="center" wrapText="1"/>
    </xf>
    <xf numFmtId="0" fontId="3" fillId="0" borderId="44" xfId="0" applyFont="1" applyBorder="1"/>
    <xf numFmtId="0" fontId="5" fillId="2" borderId="4" xfId="0" applyFont="1" applyFill="1" applyBorder="1" applyAlignment="1">
      <alignment horizontal="left" vertical="center" wrapText="1"/>
    </xf>
    <xf numFmtId="0" fontId="3" fillId="0" borderId="5" xfId="0" applyFont="1" applyBorder="1"/>
    <xf numFmtId="0" fontId="3" fillId="0" borderId="6" xfId="0" applyFont="1" applyBorder="1"/>
    <xf numFmtId="0" fontId="5" fillId="2" borderId="4"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9" fillId="2" borderId="4"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3" fillId="0" borderId="17" xfId="0" applyFont="1" applyBorder="1"/>
    <xf numFmtId="0" fontId="3" fillId="0" borderId="18" xfId="0" applyFont="1" applyBorder="1"/>
    <xf numFmtId="0" fontId="6" fillId="0" borderId="4" xfId="0" applyFont="1" applyBorder="1" applyAlignment="1">
      <alignment horizontal="left" vertical="center" wrapText="1"/>
    </xf>
    <xf numFmtId="0" fontId="10" fillId="2" borderId="4" xfId="0" applyFont="1" applyFill="1" applyBorder="1" applyAlignment="1">
      <alignment horizontal="left" vertical="center" wrapText="1"/>
    </xf>
    <xf numFmtId="0" fontId="2" fillId="0" borderId="1" xfId="0" applyFont="1" applyBorder="1" applyAlignment="1">
      <alignment horizontal="center" vertical="center"/>
    </xf>
    <xf numFmtId="0" fontId="4" fillId="0" borderId="1" xfId="0" applyFont="1" applyBorder="1" applyAlignment="1">
      <alignment horizontal="center" vertical="center"/>
    </xf>
    <xf numFmtId="0" fontId="5" fillId="0" borderId="4" xfId="0" applyFont="1" applyBorder="1" applyAlignment="1">
      <alignment horizontal="left" vertical="center" wrapText="1"/>
    </xf>
    <xf numFmtId="0" fontId="8" fillId="4"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3" fillId="0" borderId="46" xfId="0" applyFont="1" applyBorder="1"/>
    <xf numFmtId="0" fontId="3" fillId="0" borderId="28" xfId="0" applyFont="1" applyBorder="1"/>
    <xf numFmtId="0" fontId="6" fillId="2" borderId="43" xfId="0" applyFont="1" applyFill="1" applyBorder="1" applyAlignment="1">
      <alignment horizontal="center" vertical="center" wrapText="1"/>
    </xf>
    <xf numFmtId="0" fontId="5" fillId="0" borderId="4" xfId="0" applyFont="1" applyBorder="1" applyAlignment="1">
      <alignment horizontal="justify" vertical="center" wrapText="1"/>
    </xf>
    <xf numFmtId="0" fontId="3" fillId="0" borderId="5" xfId="0" applyFont="1" applyBorder="1" applyAlignment="1">
      <alignment horizontal="justify"/>
    </xf>
    <xf numFmtId="0" fontId="3" fillId="0" borderId="6" xfId="0" applyFont="1" applyBorder="1" applyAlignment="1">
      <alignment horizontal="justify"/>
    </xf>
    <xf numFmtId="0" fontId="7" fillId="0" borderId="4" xfId="0" applyFont="1" applyBorder="1" applyAlignment="1">
      <alignment horizontal="center" vertical="center" wrapText="1"/>
    </xf>
    <xf numFmtId="0" fontId="7" fillId="7" borderId="4" xfId="0" applyFont="1" applyFill="1" applyBorder="1" applyAlignment="1">
      <alignment horizontal="center" vertical="center" wrapText="1"/>
    </xf>
    <xf numFmtId="0" fontId="7" fillId="0" borderId="1" xfId="0" applyFont="1" applyBorder="1" applyAlignment="1">
      <alignment horizontal="left" vertical="center" wrapText="1"/>
    </xf>
    <xf numFmtId="0" fontId="6" fillId="3" borderId="27" xfId="0" applyFont="1" applyFill="1" applyBorder="1" applyAlignment="1">
      <alignment horizontal="center" vertical="center" wrapText="1"/>
    </xf>
    <xf numFmtId="0" fontId="3" fillId="0" borderId="30" xfId="0" applyFont="1" applyBorder="1"/>
    <xf numFmtId="0" fontId="3" fillId="0" borderId="24" xfId="0" applyFont="1" applyBorder="1"/>
    <xf numFmtId="0" fontId="6" fillId="8" borderId="16"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2" borderId="4" xfId="0" applyFont="1" applyFill="1" applyBorder="1" applyAlignment="1">
      <alignment horizontal="left" vertical="center"/>
    </xf>
    <xf numFmtId="0" fontId="6" fillId="0" borderId="4" xfId="0" applyFont="1" applyBorder="1" applyAlignment="1">
      <alignment horizontal="center" vertical="center" wrapText="1"/>
    </xf>
    <xf numFmtId="0" fontId="6" fillId="2" borderId="47" xfId="0" applyFont="1" applyFill="1" applyBorder="1" applyAlignment="1">
      <alignment horizontal="left" vertical="center" wrapText="1"/>
    </xf>
    <xf numFmtId="0" fontId="3" fillId="0" borderId="48" xfId="0" applyFont="1" applyBorder="1"/>
    <xf numFmtId="0" fontId="6" fillId="0" borderId="8" xfId="0" applyFont="1" applyBorder="1" applyAlignment="1">
      <alignment horizontal="left" vertical="center" wrapText="1"/>
    </xf>
    <xf numFmtId="9" fontId="6" fillId="8" borderId="4" xfId="0" applyNumberFormat="1" applyFont="1" applyFill="1" applyBorder="1" applyAlignment="1">
      <alignment horizontal="center" vertical="center" wrapText="1"/>
    </xf>
    <xf numFmtId="0" fontId="6" fillId="0" borderId="8" xfId="0" applyFont="1" applyBorder="1" applyAlignment="1">
      <alignment horizontal="left" vertical="top" wrapText="1"/>
    </xf>
    <xf numFmtId="0" fontId="5" fillId="2" borderId="4" xfId="0" applyFont="1" applyFill="1" applyBorder="1" applyAlignment="1">
      <alignment horizontal="justify" vertical="center" wrapText="1"/>
    </xf>
    <xf numFmtId="0" fontId="20" fillId="2" borderId="4" xfId="0" applyFont="1" applyFill="1" applyBorder="1" applyAlignment="1">
      <alignment horizontal="justify" vertical="center" wrapText="1"/>
    </xf>
    <xf numFmtId="0" fontId="5" fillId="2" borderId="60" xfId="0" applyFont="1" applyFill="1" applyBorder="1" applyAlignment="1">
      <alignment horizontal="center" vertical="center" wrapText="1"/>
    </xf>
    <xf numFmtId="0" fontId="23" fillId="14" borderId="90" xfId="0" applyFont="1" applyFill="1" applyBorder="1" applyAlignment="1">
      <alignment horizontal="justify" vertical="center" wrapText="1"/>
    </xf>
    <xf numFmtId="0" fontId="0" fillId="14" borderId="90" xfId="0" applyFill="1" applyBorder="1" applyAlignment="1">
      <alignment horizontal="justify" vertical="center" wrapText="1"/>
    </xf>
    <xf numFmtId="0" fontId="5" fillId="2" borderId="60" xfId="0" applyFont="1" applyFill="1" applyBorder="1" applyAlignment="1">
      <alignment horizontal="left" vertical="center" wrapText="1"/>
    </xf>
    <xf numFmtId="0" fontId="7" fillId="5" borderId="27" xfId="0" applyFont="1" applyFill="1" applyBorder="1" applyAlignment="1">
      <alignment horizontal="center" vertical="center" wrapText="1"/>
    </xf>
    <xf numFmtId="0" fontId="23" fillId="14" borderId="91" xfId="0" applyFont="1" applyFill="1" applyBorder="1" applyAlignment="1">
      <alignment horizontal="left" vertical="center" wrapText="1"/>
    </xf>
    <xf numFmtId="0" fontId="0" fillId="14" borderId="92" xfId="0" applyFill="1" applyBorder="1" applyAlignment="1">
      <alignment horizontal="left" vertical="center" wrapText="1"/>
    </xf>
    <xf numFmtId="0" fontId="0" fillId="14" borderId="93" xfId="0" applyFill="1" applyBorder="1" applyAlignment="1">
      <alignment horizontal="left" vertical="center" wrapText="1"/>
    </xf>
    <xf numFmtId="0" fontId="6" fillId="9" borderId="4"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5" fillId="2" borderId="63" xfId="0" applyFont="1" applyFill="1" applyBorder="1" applyAlignment="1">
      <alignment horizontal="left" vertical="top" wrapText="1"/>
    </xf>
    <xf numFmtId="0" fontId="3" fillId="0" borderId="64" xfId="0" applyFont="1" applyBorder="1"/>
    <xf numFmtId="0" fontId="3" fillId="0" borderId="65" xfId="0" applyFont="1" applyBorder="1"/>
    <xf numFmtId="0" fontId="0" fillId="14" borderId="94" xfId="0" applyFill="1" applyBorder="1" applyAlignment="1">
      <alignment horizontal="justify" vertical="center" wrapText="1"/>
    </xf>
    <xf numFmtId="0" fontId="0" fillId="14" borderId="95" xfId="0" applyFill="1" applyBorder="1" applyAlignment="1">
      <alignment horizontal="justify" vertical="center" wrapText="1"/>
    </xf>
    <xf numFmtId="0" fontId="0" fillId="14" borderId="96" xfId="0" applyFill="1" applyBorder="1" applyAlignment="1">
      <alignment horizontal="justify" vertical="center" wrapText="1"/>
    </xf>
    <xf numFmtId="0" fontId="3" fillId="0" borderId="67" xfId="0" applyFont="1" applyBorder="1"/>
    <xf numFmtId="0" fontId="3" fillId="0" borderId="72" xfId="0" applyFont="1" applyBorder="1"/>
    <xf numFmtId="0" fontId="3" fillId="0" borderId="77" xfId="0" applyFont="1" applyBorder="1"/>
    <xf numFmtId="0" fontId="6" fillId="2" borderId="68" xfId="0" applyFont="1" applyFill="1" applyBorder="1" applyAlignment="1">
      <alignment horizontal="center" vertical="center" wrapText="1"/>
    </xf>
    <xf numFmtId="0" fontId="3" fillId="0" borderId="73" xfId="0" applyFont="1" applyBorder="1"/>
    <xf numFmtId="0" fontId="3" fillId="0" borderId="78" xfId="0" applyFont="1" applyBorder="1"/>
    <xf numFmtId="0" fontId="6" fillId="2" borderId="69" xfId="0" applyFont="1" applyFill="1" applyBorder="1" applyAlignment="1">
      <alignment horizontal="center" vertical="center" wrapText="1"/>
    </xf>
    <xf numFmtId="0" fontId="3" fillId="0" borderId="70" xfId="0" applyFont="1" applyBorder="1"/>
    <xf numFmtId="0" fontId="3" fillId="0" borderId="71" xfId="0" applyFont="1" applyBorder="1"/>
    <xf numFmtId="0" fontId="6" fillId="0" borderId="69" xfId="0" applyFont="1" applyBorder="1" applyAlignment="1">
      <alignment horizontal="left" vertical="center" wrapText="1"/>
    </xf>
    <xf numFmtId="0" fontId="6" fillId="2" borderId="74" xfId="0" applyFont="1" applyFill="1" applyBorder="1" applyAlignment="1">
      <alignment horizontal="center" vertical="center" wrapText="1"/>
    </xf>
    <xf numFmtId="0" fontId="3" fillId="0" borderId="75" xfId="0" applyFont="1" applyBorder="1"/>
    <xf numFmtId="0" fontId="3" fillId="0" borderId="76" xfId="0" applyFont="1" applyBorder="1"/>
    <xf numFmtId="0" fontId="6" fillId="2" borderId="79" xfId="0" applyFont="1" applyFill="1" applyBorder="1" applyAlignment="1">
      <alignment horizontal="center" vertical="center" wrapText="1"/>
    </xf>
    <xf numFmtId="0" fontId="3" fillId="0" borderId="80" xfId="0" applyFont="1" applyBorder="1"/>
    <xf numFmtId="0" fontId="3" fillId="0" borderId="81" xfId="0" applyFont="1" applyBorder="1"/>
    <xf numFmtId="0" fontId="6" fillId="2" borderId="79" xfId="0" applyFont="1" applyFill="1" applyBorder="1" applyAlignment="1">
      <alignment horizontal="left" vertical="center" wrapText="1"/>
    </xf>
    <xf numFmtId="0" fontId="6" fillId="2" borderId="74" xfId="0" applyFont="1" applyFill="1" applyBorder="1" applyAlignment="1">
      <alignment vertical="center" wrapText="1"/>
    </xf>
    <xf numFmtId="0" fontId="0" fillId="14" borderId="91" xfId="0" applyFill="1" applyBorder="1" applyAlignment="1">
      <alignment horizontal="justify" vertical="center" wrapText="1"/>
    </xf>
    <xf numFmtId="0" fontId="5" fillId="2" borderId="4" xfId="0" applyFont="1" applyFill="1" applyBorder="1" applyAlignment="1">
      <alignment horizontal="left" vertical="top" wrapText="1"/>
    </xf>
  </cellXfs>
  <cellStyles count="3">
    <cellStyle name="20% - Énfasis5 3 2" xfId="2"/>
    <cellStyle name="Normal" xfId="0" builtinId="0"/>
    <cellStyle name="Porcentaje" xfId="1" builtinId="5"/>
  </cellStyles>
  <dxfs count="87">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i val="0"/>
        <color rgb="FF00B050"/>
      </font>
    </dxf>
    <dxf>
      <font>
        <b/>
        <i val="0"/>
        <color theme="9" tint="-0.24994659260841701"/>
      </font>
    </dxf>
    <dxf>
      <font>
        <b/>
        <i val="0"/>
        <color rgb="FFC00000"/>
      </font>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
      <font>
        <b/>
        <color rgb="FF00B050"/>
      </font>
      <fill>
        <patternFill patternType="none"/>
      </fill>
    </dxf>
    <dxf>
      <font>
        <b/>
        <color rgb="FFE36C09"/>
      </font>
      <fill>
        <patternFill patternType="none"/>
      </fill>
    </dxf>
    <dxf>
      <font>
        <b/>
        <color rgb="FFC0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Estructura del SG SST</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'GTH-03 Estructura_SG-SST'!$B$35:$B$38</c:f>
              <c:strCache>
                <c:ptCount val="4"/>
                <c:pt idx="0">
                  <c:v>Primer Trimestre</c:v>
                </c:pt>
                <c:pt idx="1">
                  <c:v>Segundo Trimestre</c:v>
                </c:pt>
                <c:pt idx="2">
                  <c:v>Tercer Trimestre</c:v>
                </c:pt>
                <c:pt idx="3">
                  <c:v>Cuarto Trimestre</c:v>
                </c:pt>
              </c:strCache>
            </c:strRef>
          </c:cat>
          <c:val>
            <c:numRef>
              <c:f>'GTH-03 Estructura_SG-SST'!$C$35:$C$38</c:f>
              <c:numCache>
                <c:formatCode>0%</c:formatCode>
                <c:ptCount val="4"/>
                <c:pt idx="0">
                  <c:v>0</c:v>
                </c:pt>
                <c:pt idx="1">
                  <c:v>0</c:v>
                </c:pt>
                <c:pt idx="2">
                  <c:v>0</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7A-4434-9CA1-953727D4A93E}"/>
            </c:ext>
          </c:extLst>
        </c:ser>
        <c:ser>
          <c:idx val="1"/>
          <c:order val="1"/>
          <c:invertIfNegative val="1"/>
          <c:cat>
            <c:strRef>
              <c:f>'GTH-03 Estructura_SG-SST'!$B$35:$B$38</c:f>
              <c:strCache>
                <c:ptCount val="4"/>
                <c:pt idx="0">
                  <c:v>Primer Trimestre</c:v>
                </c:pt>
                <c:pt idx="1">
                  <c:v>Segundo Trimestre</c:v>
                </c:pt>
                <c:pt idx="2">
                  <c:v>Tercer Trimestre</c:v>
                </c:pt>
                <c:pt idx="3">
                  <c:v>Cuarto Trimestre</c:v>
                </c:pt>
              </c:strCache>
            </c:strRef>
          </c:cat>
          <c:val>
            <c:numRef>
              <c:f>'GTH-03 Estructura_SG-SST'!$F$34:$F$38</c:f>
              <c:numCache>
                <c:formatCode>0.00%</c:formatCode>
                <c:ptCount val="5"/>
                <c:pt idx="0" formatCode="0%">
                  <c:v>0</c:v>
                </c:pt>
              </c:numCache>
            </c:numRef>
          </c:val>
          <c:extLst>
            <c:ext xmlns:c16="http://schemas.microsoft.com/office/drawing/2014/chart" uri="{C3380CC4-5D6E-409C-BE32-E72D297353CC}">
              <c16:uniqueId val="{00000001-8C7A-4434-9CA1-953727D4A93E}"/>
            </c:ext>
          </c:extLst>
        </c:ser>
        <c:dLbls>
          <c:showLegendKey val="0"/>
          <c:showVal val="0"/>
          <c:showCatName val="0"/>
          <c:showSerName val="0"/>
          <c:showPercent val="0"/>
          <c:showBubbleSize val="0"/>
        </c:dLbls>
        <c:gapWidth val="150"/>
        <c:axId val="637634407"/>
        <c:axId val="1831099587"/>
      </c:barChart>
      <c:catAx>
        <c:axId val="6376344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1831099587"/>
        <c:crosses val="autoZero"/>
        <c:auto val="1"/>
        <c:lblAlgn val="ctr"/>
        <c:lblOffset val="100"/>
        <c:noMultiLvlLbl val="1"/>
      </c:catAx>
      <c:valAx>
        <c:axId val="183109958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637634407"/>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Incidencia</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val>
            <c:numRef>
              <c:f>'GTH-14 Incidencia_EL'!$C$35:$C$38</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2C-46CC-A458-F44CC366CF07}"/>
            </c:ext>
          </c:extLst>
        </c:ser>
        <c:ser>
          <c:idx val="1"/>
          <c:order val="1"/>
          <c:invertIfNegative val="1"/>
          <c:val>
            <c:numRef>
              <c:f>'GTH-14 Incidencia_EL'!$F$34:$F$38</c:f>
              <c:numCache>
                <c:formatCode>0</c:formatCode>
                <c:ptCount val="5"/>
                <c:pt idx="0" formatCode="0%">
                  <c:v>0</c:v>
                </c:pt>
                <c:pt idx="4">
                  <c:v>0</c:v>
                </c:pt>
              </c:numCache>
            </c:numRef>
          </c:val>
          <c:extLst>
            <c:ext xmlns:c16="http://schemas.microsoft.com/office/drawing/2014/chart" uri="{C3380CC4-5D6E-409C-BE32-E72D297353CC}">
              <c16:uniqueId val="{00000001-8E2C-46CC-A458-F44CC366CF07}"/>
            </c:ext>
          </c:extLst>
        </c:ser>
        <c:dLbls>
          <c:showLegendKey val="0"/>
          <c:showVal val="0"/>
          <c:showCatName val="0"/>
          <c:showSerName val="0"/>
          <c:showPercent val="0"/>
          <c:showBubbleSize val="0"/>
        </c:dLbls>
        <c:gapWidth val="150"/>
        <c:axId val="438031448"/>
        <c:axId val="1118152459"/>
      </c:barChart>
      <c:catAx>
        <c:axId val="4380314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118152459"/>
        <c:crosses val="autoZero"/>
        <c:auto val="1"/>
        <c:lblAlgn val="ctr"/>
        <c:lblOffset val="100"/>
        <c:noMultiLvlLbl val="1"/>
      </c:catAx>
      <c:valAx>
        <c:axId val="1118152459"/>
        <c:scaling>
          <c:orientation val="minMax"/>
          <c:max val="4"/>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38031448"/>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Ausentismo por causa médica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strRef>
              <c:f>'GTH-15 Ausentismo_Causa_Méd'!$C$42:$C$53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'GTH-15 Ausentismo_Causa_Méd'!$D$42:$D$53</c:f>
              <c:numCache>
                <c:formatCode>0%</c:formatCode>
                <c:ptCount val="12"/>
                <c:pt idx="0">
                  <c:v>0.03</c:v>
                </c:pt>
                <c:pt idx="1">
                  <c:v>0.03</c:v>
                </c:pt>
                <c:pt idx="2">
                  <c:v>0.03</c:v>
                </c:pt>
                <c:pt idx="3">
                  <c:v>0.03</c:v>
                </c:pt>
                <c:pt idx="4">
                  <c:v>0.03</c:v>
                </c:pt>
                <c:pt idx="5">
                  <c:v>0.03</c:v>
                </c:pt>
                <c:pt idx="6">
                  <c:v>0.03</c:v>
                </c:pt>
                <c:pt idx="7">
                  <c:v>0.03</c:v>
                </c:pt>
                <c:pt idx="8">
                  <c:v>0.03</c:v>
                </c:pt>
                <c:pt idx="9">
                  <c:v>0.03</c:v>
                </c:pt>
                <c:pt idx="10">
                  <c:v>0.03</c:v>
                </c:pt>
                <c:pt idx="11">
                  <c:v>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E2E-4148-A202-380F074A4A62}"/>
            </c:ext>
          </c:extLst>
        </c:ser>
        <c:ser>
          <c:idx val="1"/>
          <c:order val="1"/>
          <c:invertIfNegative val="1"/>
          <c:cat>
            <c:strRef>
              <c:f>'GTH-15 Ausentismo_Causa_Méd'!$C$42:$C$53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'GTH-15 Ausentismo_Causa_Méd'!$H$42:$H$53</c:f>
              <c:numCache>
                <c:formatCode>0.0%</c:formatCode>
                <c:ptCount val="12"/>
                <c:pt idx="0">
                  <c:v>9.8039215686274508E-4</c:v>
                </c:pt>
                <c:pt idx="1">
                  <c:v>8.5714285714285719E-3</c:v>
                </c:pt>
                <c:pt idx="2">
                  <c:v>8.5714285714285719E-3</c:v>
                </c:pt>
                <c:pt idx="3">
                  <c:v>0</c:v>
                </c:pt>
                <c:pt idx="4">
                  <c:v>0</c:v>
                </c:pt>
                <c:pt idx="5">
                  <c:v>0</c:v>
                </c:pt>
                <c:pt idx="6">
                  <c:v>0</c:v>
                </c:pt>
                <c:pt idx="7">
                  <c:v>0</c:v>
                </c:pt>
                <c:pt idx="8">
                  <c:v>0</c:v>
                </c:pt>
                <c:pt idx="9">
                  <c:v>0</c:v>
                </c:pt>
                <c:pt idx="10">
                  <c:v>0</c:v>
                </c:pt>
                <c:pt idx="11" formatCode="0%">
                  <c:v>0</c:v>
                </c:pt>
              </c:numCache>
            </c:numRef>
          </c:val>
          <c:extLst>
            <c:ext xmlns:c16="http://schemas.microsoft.com/office/drawing/2014/chart" uri="{C3380CC4-5D6E-409C-BE32-E72D297353CC}">
              <c16:uniqueId val="{00000001-AE2E-4148-A202-380F074A4A62}"/>
            </c:ext>
          </c:extLst>
        </c:ser>
        <c:dLbls>
          <c:showLegendKey val="0"/>
          <c:showVal val="0"/>
          <c:showCatName val="0"/>
          <c:showSerName val="0"/>
          <c:showPercent val="0"/>
          <c:showBubbleSize val="0"/>
        </c:dLbls>
        <c:gapWidth val="150"/>
        <c:axId val="463572349"/>
        <c:axId val="1449605062"/>
      </c:barChart>
      <c:catAx>
        <c:axId val="46357234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2700000"/>
          <a:lstStyle/>
          <a:p>
            <a:pPr lvl="0">
              <a:defRPr sz="1000" b="0" i="0">
                <a:solidFill>
                  <a:srgbClr val="000000"/>
                </a:solidFill>
                <a:latin typeface="Calibri"/>
              </a:defRPr>
            </a:pPr>
            <a:endParaRPr lang="es-CO"/>
          </a:p>
        </c:txPr>
        <c:crossAx val="1449605062"/>
        <c:crosses val="autoZero"/>
        <c:auto val="1"/>
        <c:lblAlgn val="ctr"/>
        <c:lblOffset val="100"/>
        <c:noMultiLvlLbl val="1"/>
      </c:catAx>
      <c:valAx>
        <c:axId val="14496050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463572349"/>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Evaluación Inicial del SG SST</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'GTH-04 Evaluación inicial SGSST'!$B$35:$B$38</c:f>
              <c:strCache>
                <c:ptCount val="4"/>
                <c:pt idx="0">
                  <c:v>Primer Trimestre</c:v>
                </c:pt>
                <c:pt idx="1">
                  <c:v>Segundo Trimestre</c:v>
                </c:pt>
                <c:pt idx="2">
                  <c:v>Tercer Trimestre</c:v>
                </c:pt>
                <c:pt idx="3">
                  <c:v>Cuarto Trimestre</c:v>
                </c:pt>
              </c:strCache>
            </c:strRef>
          </c:cat>
          <c:val>
            <c:numRef>
              <c:f>'GTH-04 Evaluación inicial SGSST'!$C$35:$C$38</c:f>
              <c:numCache>
                <c:formatCode>0%</c:formatCode>
                <c:ptCount val="4"/>
                <c:pt idx="0">
                  <c:v>0</c:v>
                </c:pt>
                <c:pt idx="1">
                  <c:v>0</c:v>
                </c:pt>
                <c:pt idx="2">
                  <c:v>0</c:v>
                </c:pt>
                <c:pt idx="3">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559-4993-9F79-C1A0AD8AC214}"/>
            </c:ext>
          </c:extLst>
        </c:ser>
        <c:ser>
          <c:idx val="1"/>
          <c:order val="1"/>
          <c:invertIfNegative val="1"/>
          <c:cat>
            <c:strRef>
              <c:f>'GTH-04 Evaluación inicial SGSST'!$B$35:$B$38</c:f>
              <c:strCache>
                <c:ptCount val="4"/>
                <c:pt idx="0">
                  <c:v>Primer Trimestre</c:v>
                </c:pt>
                <c:pt idx="1">
                  <c:v>Segundo Trimestre</c:v>
                </c:pt>
                <c:pt idx="2">
                  <c:v>Tercer Trimestre</c:v>
                </c:pt>
                <c:pt idx="3">
                  <c:v>Cuarto Trimestre</c:v>
                </c:pt>
              </c:strCache>
            </c:strRef>
          </c:cat>
          <c:val>
            <c:numRef>
              <c:f>'GTH-04 Evaluación inicial SGSST'!$F$34:$F$38</c:f>
              <c:numCache>
                <c:formatCode>0.00%</c:formatCode>
                <c:ptCount val="5"/>
                <c:pt idx="0" formatCode="0%">
                  <c:v>0</c:v>
                </c:pt>
              </c:numCache>
            </c:numRef>
          </c:val>
          <c:extLst>
            <c:ext xmlns:c16="http://schemas.microsoft.com/office/drawing/2014/chart" uri="{C3380CC4-5D6E-409C-BE32-E72D297353CC}">
              <c16:uniqueId val="{00000001-2559-4993-9F79-C1A0AD8AC214}"/>
            </c:ext>
          </c:extLst>
        </c:ser>
        <c:dLbls>
          <c:showLegendKey val="0"/>
          <c:showVal val="0"/>
          <c:showCatName val="0"/>
          <c:showSerName val="0"/>
          <c:showPercent val="0"/>
          <c:showBubbleSize val="0"/>
        </c:dLbls>
        <c:gapWidth val="150"/>
        <c:axId val="2080066137"/>
        <c:axId val="292995077"/>
      </c:barChart>
      <c:catAx>
        <c:axId val="20800661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a:lstStyle/>
          <a:p>
            <a:pPr lvl="0">
              <a:defRPr b="0" i="0">
                <a:solidFill>
                  <a:srgbClr val="000000"/>
                </a:solidFill>
                <a:latin typeface="+mn-lt"/>
              </a:defRPr>
            </a:pPr>
            <a:endParaRPr lang="es-CO"/>
          </a:p>
        </c:txPr>
        <c:crossAx val="292995077"/>
        <c:crosses val="autoZero"/>
        <c:auto val="1"/>
        <c:lblAlgn val="ctr"/>
        <c:lblOffset val="100"/>
        <c:noMultiLvlLbl val="1"/>
      </c:catAx>
      <c:valAx>
        <c:axId val="2929950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2080066137"/>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Ejecución Plan SG SST</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'GTH-05 Eje_Plan_SG-SST'!$B$34:$B$37</c:f>
              <c:strCache>
                <c:ptCount val="4"/>
                <c:pt idx="0">
                  <c:v>Primer Trimestre</c:v>
                </c:pt>
                <c:pt idx="1">
                  <c:v>Segundo Trimestre</c:v>
                </c:pt>
                <c:pt idx="2">
                  <c:v>Tercer Trimestre</c:v>
                </c:pt>
                <c:pt idx="3">
                  <c:v>Cuarto Trimestre</c:v>
                </c:pt>
              </c:strCache>
            </c:strRef>
          </c:cat>
          <c:val>
            <c:numRef>
              <c:f>'GTH-05 Eje_Plan_SG-SST'!$C$34:$C$37</c:f>
              <c:numCache>
                <c:formatCode>0%</c:formatCode>
                <c:ptCount val="4"/>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FC-42F2-91EB-773506681CF8}"/>
            </c:ext>
          </c:extLst>
        </c:ser>
        <c:ser>
          <c:idx val="1"/>
          <c:order val="1"/>
          <c:invertIfNegative val="1"/>
          <c:cat>
            <c:strRef>
              <c:f>'GTH-05 Eje_Plan_SG-SST'!$B$34:$B$37</c:f>
              <c:strCache>
                <c:ptCount val="4"/>
                <c:pt idx="0">
                  <c:v>Primer Trimestre</c:v>
                </c:pt>
                <c:pt idx="1">
                  <c:v>Segundo Trimestre</c:v>
                </c:pt>
                <c:pt idx="2">
                  <c:v>Tercer Trimestre</c:v>
                </c:pt>
                <c:pt idx="3">
                  <c:v>Cuarto Trimestre</c:v>
                </c:pt>
              </c:strCache>
            </c:strRef>
          </c:cat>
          <c:val>
            <c:numRef>
              <c:f>'GTH-05 Eje_Plan_SG-SST'!$F$34:$F$37</c:f>
              <c:numCache>
                <c:formatCode>0%</c:formatCode>
                <c:ptCount val="4"/>
                <c:pt idx="0">
                  <c:v>1</c:v>
                </c:pt>
              </c:numCache>
            </c:numRef>
          </c:val>
          <c:extLst>
            <c:ext xmlns:c16="http://schemas.microsoft.com/office/drawing/2014/chart" uri="{C3380CC4-5D6E-409C-BE32-E72D297353CC}">
              <c16:uniqueId val="{00000001-7AFC-42F2-91EB-773506681CF8}"/>
            </c:ext>
          </c:extLst>
        </c:ser>
        <c:dLbls>
          <c:showLegendKey val="0"/>
          <c:showVal val="0"/>
          <c:showCatName val="0"/>
          <c:showSerName val="0"/>
          <c:showPercent val="0"/>
          <c:showBubbleSize val="0"/>
        </c:dLbls>
        <c:gapWidth val="150"/>
        <c:axId val="1675549898"/>
        <c:axId val="2065065255"/>
      </c:barChart>
      <c:catAx>
        <c:axId val="167554989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2065065255"/>
        <c:crosses val="autoZero"/>
        <c:auto val="1"/>
        <c:lblAlgn val="ctr"/>
        <c:lblOffset val="100"/>
        <c:noMultiLvlLbl val="1"/>
      </c:catAx>
      <c:valAx>
        <c:axId val="206506525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675549898"/>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Evaluación de las condiciones de salud </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'GTH-06 Ev_Cond_Salud'!$B$34:$C$37</c:f>
              <c:multiLvlStrCache>
                <c:ptCount val="4"/>
                <c:lvl>
                  <c:pt idx="0">
                    <c:v>0%</c:v>
                  </c:pt>
                  <c:pt idx="1">
                    <c:v>100%</c:v>
                  </c:pt>
                  <c:pt idx="2">
                    <c:v>0%</c:v>
                  </c:pt>
                  <c:pt idx="3">
                    <c:v>100%</c:v>
                  </c:pt>
                </c:lvl>
                <c:lvl>
                  <c:pt idx="0">
                    <c:v>Primer Trimestre</c:v>
                  </c:pt>
                  <c:pt idx="1">
                    <c:v>Segundo Trimestre</c:v>
                  </c:pt>
                  <c:pt idx="2">
                    <c:v>Tercer Trimestre</c:v>
                  </c:pt>
                  <c:pt idx="3">
                    <c:v>Cuarto Trimestre</c:v>
                  </c:pt>
                </c:lvl>
              </c:multiLvlStrCache>
            </c:multiLvlStrRef>
          </c:cat>
          <c:val>
            <c:numRef>
              <c:f>'GTH-06 Ev_Cond_Salud'!$F$34:$F$37</c:f>
              <c:numCache>
                <c:formatCode>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86-4FBF-898D-1083435A645A}"/>
            </c:ext>
          </c:extLst>
        </c:ser>
        <c:ser>
          <c:idx val="1"/>
          <c:order val="1"/>
          <c:invertIfNegative val="1"/>
          <c:cat>
            <c:multiLvlStrRef>
              <c:f>'GTH-06 Ev_Cond_Salud'!$B$34:$C$37</c:f>
              <c:multiLvlStrCache>
                <c:ptCount val="4"/>
                <c:lvl>
                  <c:pt idx="0">
                    <c:v>0%</c:v>
                  </c:pt>
                  <c:pt idx="1">
                    <c:v>100%</c:v>
                  </c:pt>
                  <c:pt idx="2">
                    <c:v>0%</c:v>
                  </c:pt>
                  <c:pt idx="3">
                    <c:v>100%</c:v>
                  </c:pt>
                </c:lvl>
                <c:lvl>
                  <c:pt idx="0">
                    <c:v>Primer Trimestre</c:v>
                  </c:pt>
                  <c:pt idx="1">
                    <c:v>Segundo Trimestre</c:v>
                  </c:pt>
                  <c:pt idx="2">
                    <c:v>Tercer Trimestre</c:v>
                  </c:pt>
                  <c:pt idx="3">
                    <c:v>Cuarto Trimestre</c:v>
                  </c:pt>
                </c:lvl>
              </c:multiLvlStrCache>
            </c:multiLvlStrRef>
          </c:cat>
          <c:val>
            <c:numRef>
              <c:f>'GTH-06 Ev_Cond_Salud'!$F$33:$F$37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E86-4FBF-898D-1083435A645A}"/>
            </c:ext>
          </c:extLst>
        </c:ser>
        <c:dLbls>
          <c:showLegendKey val="0"/>
          <c:showVal val="0"/>
          <c:showCatName val="0"/>
          <c:showSerName val="0"/>
          <c:showPercent val="0"/>
          <c:showBubbleSize val="0"/>
        </c:dLbls>
        <c:gapWidth val="150"/>
        <c:axId val="1079471795"/>
        <c:axId val="2131947989"/>
      </c:barChart>
      <c:catAx>
        <c:axId val="107947179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2131947989"/>
        <c:crosses val="autoZero"/>
        <c:auto val="1"/>
        <c:lblAlgn val="ctr"/>
        <c:lblOffset val="100"/>
        <c:noMultiLvlLbl val="1"/>
      </c:catAx>
      <c:valAx>
        <c:axId val="21319479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079471795"/>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Notificación de incidentes y reporte de AT y EL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'GTH-07 Reporte_AT_EL'!$B$34:$C$37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'GTH-07 Reporte_AT_EL'!$F$34:$F$37</c:f>
              <c:numCache>
                <c:formatCode>0%</c:formatCode>
                <c:ptCount val="4"/>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15E-46D8-989C-A6511DA09804}"/>
            </c:ext>
          </c:extLst>
        </c:ser>
        <c:ser>
          <c:idx val="1"/>
          <c:order val="1"/>
          <c:invertIfNegative val="1"/>
          <c:cat>
            <c:multiLvlStrRef>
              <c:f>'GTH-07 Reporte_AT_EL'!$B$34:$C$37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'GTH-07 Reporte_AT_EL'!$F$34:$F$37</c:f>
              <c:numCache>
                <c:formatCode>0%</c:formatCode>
                <c:ptCount val="4"/>
                <c:pt idx="0">
                  <c:v>1</c:v>
                </c:pt>
              </c:numCache>
            </c:numRef>
          </c:val>
          <c:extLst>
            <c:ext xmlns:c16="http://schemas.microsoft.com/office/drawing/2014/chart" uri="{C3380CC4-5D6E-409C-BE32-E72D297353CC}">
              <c16:uniqueId val="{00000001-815E-46D8-989C-A6511DA09804}"/>
            </c:ext>
          </c:extLst>
        </c:ser>
        <c:dLbls>
          <c:showLegendKey val="0"/>
          <c:showVal val="0"/>
          <c:showCatName val="0"/>
          <c:showSerName val="0"/>
          <c:showPercent val="0"/>
          <c:showBubbleSize val="0"/>
        </c:dLbls>
        <c:gapWidth val="150"/>
        <c:axId val="1459291971"/>
        <c:axId val="1126577332"/>
      </c:barChart>
      <c:catAx>
        <c:axId val="145929197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126577332"/>
        <c:crosses val="autoZero"/>
        <c:auto val="1"/>
        <c:lblAlgn val="ctr"/>
        <c:lblOffset val="100"/>
        <c:noMultiLvlLbl val="1"/>
      </c:catAx>
      <c:valAx>
        <c:axId val="11265773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459291971"/>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Reporte e Investigación Incidentes y AT</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'GTH-08 Investigación_AT_EL_'!$B$34:$C$37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'GTH-08 Investigación_AT_EL_'!$F$34:$F$37</c:f>
              <c:numCache>
                <c:formatCode>0%</c:formatCode>
                <c:ptCount val="4"/>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502-4D29-B943-A73266D328E1}"/>
            </c:ext>
          </c:extLst>
        </c:ser>
        <c:ser>
          <c:idx val="1"/>
          <c:order val="1"/>
          <c:invertIfNegative val="1"/>
          <c:cat>
            <c:multiLvlStrRef>
              <c:f>'GTH-08 Investigación_AT_EL_'!$B$34:$C$37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'GTH-08 Investigación_AT_EL_'!$F$34:$F$37</c:f>
              <c:numCache>
                <c:formatCode>0%</c:formatCode>
                <c:ptCount val="4"/>
                <c:pt idx="0">
                  <c:v>1</c:v>
                </c:pt>
              </c:numCache>
            </c:numRef>
          </c:val>
          <c:extLst>
            <c:ext xmlns:c16="http://schemas.microsoft.com/office/drawing/2014/chart" uri="{C3380CC4-5D6E-409C-BE32-E72D297353CC}">
              <c16:uniqueId val="{00000001-A502-4D29-B943-A73266D328E1}"/>
            </c:ext>
          </c:extLst>
        </c:ser>
        <c:dLbls>
          <c:showLegendKey val="0"/>
          <c:showVal val="0"/>
          <c:showCatName val="0"/>
          <c:showSerName val="0"/>
          <c:showPercent val="0"/>
          <c:showBubbleSize val="0"/>
        </c:dLbls>
        <c:gapWidth val="150"/>
        <c:axId val="275125114"/>
        <c:axId val="98751440"/>
      </c:barChart>
      <c:catAx>
        <c:axId val="2751251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98751440"/>
        <c:crosses val="autoZero"/>
        <c:auto val="1"/>
        <c:lblAlgn val="ctr"/>
        <c:lblOffset val="100"/>
        <c:noMultiLvlLbl val="1"/>
      </c:catAx>
      <c:valAx>
        <c:axId val="987514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275125114"/>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000" b="1" i="0">
                <a:solidFill>
                  <a:srgbClr val="000000"/>
                </a:solidFill>
                <a:latin typeface="Calibri"/>
              </a:defRPr>
            </a:pPr>
            <a:r>
              <a:rPr lang="es-CO" sz="1000" b="1" i="0">
                <a:solidFill>
                  <a:srgbClr val="000000"/>
                </a:solidFill>
                <a:latin typeface="Calibri"/>
              </a:rPr>
              <a:t>Ejecución Plan de Mejoramiento SG SST</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multiLvlStrRef>
              <c:f>'GTH-09 Evaluación ACPM'!$B$34:$C$37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'GTH-09 Evaluación ACPM'!$F$34:$F$37</c:f>
              <c:numCache>
                <c:formatCode>0%</c:formatCode>
                <c:ptCount val="4"/>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E7-4407-A1ED-D77BADDAD5BE}"/>
            </c:ext>
          </c:extLst>
        </c:ser>
        <c:ser>
          <c:idx val="1"/>
          <c:order val="1"/>
          <c:invertIfNegative val="1"/>
          <c:cat>
            <c:multiLvlStrRef>
              <c:f>'GTH-09 Evaluación ACPM'!$B$34:$C$37</c:f>
              <c:multiLvlStrCache>
                <c:ptCount val="4"/>
                <c:lvl>
                  <c:pt idx="0">
                    <c:v>100%</c:v>
                  </c:pt>
                  <c:pt idx="1">
                    <c:v>100%</c:v>
                  </c:pt>
                  <c:pt idx="2">
                    <c:v>100%</c:v>
                  </c:pt>
                  <c:pt idx="3">
                    <c:v>100%</c:v>
                  </c:pt>
                </c:lvl>
                <c:lvl>
                  <c:pt idx="0">
                    <c:v>Primer Trimestre</c:v>
                  </c:pt>
                  <c:pt idx="1">
                    <c:v>Segundo Trimestre</c:v>
                  </c:pt>
                  <c:pt idx="2">
                    <c:v>Tercer Trimestre</c:v>
                  </c:pt>
                  <c:pt idx="3">
                    <c:v>Cuarto Trimestre</c:v>
                  </c:pt>
                </c:lvl>
              </c:multiLvlStrCache>
            </c:multiLvlStrRef>
          </c:cat>
          <c:val>
            <c:numRef>
              <c:f>'GTH-09 Evaluación ACPM'!$F$34:$F$37</c:f>
              <c:numCache>
                <c:formatCode>0%</c:formatCode>
                <c:ptCount val="4"/>
                <c:pt idx="0">
                  <c:v>1</c:v>
                </c:pt>
              </c:numCache>
            </c:numRef>
          </c:val>
          <c:extLst>
            <c:ext xmlns:c16="http://schemas.microsoft.com/office/drawing/2014/chart" uri="{C3380CC4-5D6E-409C-BE32-E72D297353CC}">
              <c16:uniqueId val="{00000001-5CE7-4407-A1ED-D77BADDAD5BE}"/>
            </c:ext>
          </c:extLst>
        </c:ser>
        <c:dLbls>
          <c:showLegendKey val="0"/>
          <c:showVal val="0"/>
          <c:showCatName val="0"/>
          <c:showSerName val="0"/>
          <c:showPercent val="0"/>
          <c:showBubbleSize val="0"/>
        </c:dLbls>
        <c:gapWidth val="150"/>
        <c:axId val="749898373"/>
        <c:axId val="1812178262"/>
      </c:barChart>
      <c:catAx>
        <c:axId val="7498983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812178262"/>
        <c:crosses val="autoZero"/>
        <c:auto val="1"/>
        <c:lblAlgn val="ctr"/>
        <c:lblOffset val="100"/>
        <c:noMultiLvlLbl val="1"/>
      </c:catAx>
      <c:valAx>
        <c:axId val="18121782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749898373"/>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AT Mortales</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'GTH-12 AT_Mortales'!$B$34:$B$37</c:f>
              <c:strCache>
                <c:ptCount val="4"/>
                <c:pt idx="0">
                  <c:v>Primer Trimestre</c:v>
                </c:pt>
                <c:pt idx="1">
                  <c:v>Segundo Trimestre</c:v>
                </c:pt>
                <c:pt idx="2">
                  <c:v>Tercer Trimestre</c:v>
                </c:pt>
                <c:pt idx="3">
                  <c:v>Cuarto Trimestre</c:v>
                </c:pt>
              </c:strCache>
            </c:strRef>
          </c:cat>
          <c:val>
            <c:numRef>
              <c:f>'GTH-12 AT_Mortales'!$C$34:$C$37</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01-41E4-8A5B-5727D87E29C4}"/>
            </c:ext>
          </c:extLst>
        </c:ser>
        <c:ser>
          <c:idx val="1"/>
          <c:order val="1"/>
          <c:invertIfNegative val="1"/>
          <c:cat>
            <c:strRef>
              <c:f>'GTH-12 AT_Mortales'!$B$34:$B$37</c:f>
              <c:strCache>
                <c:ptCount val="4"/>
                <c:pt idx="0">
                  <c:v>Primer Trimestre</c:v>
                </c:pt>
                <c:pt idx="1">
                  <c:v>Segundo Trimestre</c:v>
                </c:pt>
                <c:pt idx="2">
                  <c:v>Tercer Trimestre</c:v>
                </c:pt>
                <c:pt idx="3">
                  <c:v>Cuarto Trimestre</c:v>
                </c:pt>
              </c:strCache>
            </c:strRef>
          </c:cat>
          <c:val>
            <c:numRef>
              <c:f>'GTH-12 AT_Mortales'!$F$33:$F$37</c:f>
              <c:numCache>
                <c:formatCode>0%</c:formatCode>
                <c:ptCount val="5"/>
                <c:pt idx="0">
                  <c:v>0</c:v>
                </c:pt>
              </c:numCache>
            </c:numRef>
          </c:val>
          <c:extLst>
            <c:ext xmlns:c16="http://schemas.microsoft.com/office/drawing/2014/chart" uri="{C3380CC4-5D6E-409C-BE32-E72D297353CC}">
              <c16:uniqueId val="{00000001-8001-41E4-8A5B-5727D87E29C4}"/>
            </c:ext>
          </c:extLst>
        </c:ser>
        <c:dLbls>
          <c:showLegendKey val="0"/>
          <c:showVal val="0"/>
          <c:showCatName val="0"/>
          <c:showSerName val="0"/>
          <c:showPercent val="0"/>
          <c:showBubbleSize val="0"/>
        </c:dLbls>
        <c:gapWidth val="150"/>
        <c:axId val="1053856969"/>
        <c:axId val="106796872"/>
      </c:barChart>
      <c:catAx>
        <c:axId val="105385696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06796872"/>
        <c:crosses val="autoZero"/>
        <c:auto val="1"/>
        <c:lblAlgn val="ctr"/>
        <c:lblOffset val="100"/>
        <c:noMultiLvlLbl val="1"/>
      </c:catAx>
      <c:valAx>
        <c:axId val="1067968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053856969"/>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000000"/>
                </a:solidFill>
                <a:latin typeface="Calibri"/>
              </a:defRPr>
            </a:pPr>
            <a:r>
              <a:rPr lang="es-CO" sz="1800" b="1" i="0">
                <a:solidFill>
                  <a:srgbClr val="000000"/>
                </a:solidFill>
                <a:latin typeface="Calibri"/>
              </a:rPr>
              <a:t>Prevalencia</a:t>
            </a:r>
          </a:p>
        </c:rich>
      </c:tx>
      <c:overlay val="0"/>
    </c:title>
    <c:autoTitleDeleted val="0"/>
    <c:plotArea>
      <c:layout/>
      <c:barChart>
        <c:barDir val="col"/>
        <c:grouping val="clustered"/>
        <c:varyColors val="1"/>
        <c:ser>
          <c:idx val="0"/>
          <c:order val="0"/>
          <c:tx>
            <c:v>META</c:v>
          </c:tx>
          <c:spPr>
            <a:solidFill>
              <a:srgbClr val="4F81BD"/>
            </a:solidFill>
            <a:ln cmpd="sng">
              <a:solidFill>
                <a:srgbClr val="000000"/>
              </a:solidFill>
            </a:ln>
          </c:spPr>
          <c:invertIfNegative val="1"/>
          <c:cat>
            <c:strRef>
              <c:f>'GTH-13 Prevalencia_EL'!$B$35:$B$38</c:f>
              <c:strCache>
                <c:ptCount val="4"/>
                <c:pt idx="0">
                  <c:v>Primer Trimestre</c:v>
                </c:pt>
                <c:pt idx="1">
                  <c:v>Segundo Trimestre</c:v>
                </c:pt>
                <c:pt idx="2">
                  <c:v>Tercer Trimestre</c:v>
                </c:pt>
                <c:pt idx="3">
                  <c:v>Cuarto Trimestre</c:v>
                </c:pt>
              </c:strCache>
            </c:strRef>
          </c:cat>
          <c:val>
            <c:numRef>
              <c:f>'GTH-13 Prevalencia_EL'!$C$35:$C$38</c:f>
              <c:numCache>
                <c:formatCode>0</c:formatCode>
                <c:ptCount val="4"/>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02-4FB9-A55E-D17D040D86C0}"/>
            </c:ext>
          </c:extLst>
        </c:ser>
        <c:ser>
          <c:idx val="1"/>
          <c:order val="1"/>
          <c:invertIfNegative val="1"/>
          <c:cat>
            <c:strRef>
              <c:f>'GTH-13 Prevalencia_EL'!$B$35:$B$38</c:f>
              <c:strCache>
                <c:ptCount val="4"/>
                <c:pt idx="0">
                  <c:v>Primer Trimestre</c:v>
                </c:pt>
                <c:pt idx="1">
                  <c:v>Segundo Trimestre</c:v>
                </c:pt>
                <c:pt idx="2">
                  <c:v>Tercer Trimestre</c:v>
                </c:pt>
                <c:pt idx="3">
                  <c:v>Cuarto Trimestre</c:v>
                </c:pt>
              </c:strCache>
            </c:strRef>
          </c:cat>
          <c:val>
            <c:numRef>
              <c:f>'GTH-13 Prevalencia_EL'!$G$34:$G$38</c:f>
              <c:numCache>
                <c:formatCode>General</c:formatCode>
                <c:ptCount val="5"/>
                <c:pt idx="0" formatCode="0%">
                  <c:v>0</c:v>
                </c:pt>
                <c:pt idx="4" formatCode="0">
                  <c:v>0</c:v>
                </c:pt>
              </c:numCache>
            </c:numRef>
          </c:val>
          <c:extLst>
            <c:ext xmlns:c16="http://schemas.microsoft.com/office/drawing/2014/chart" uri="{C3380CC4-5D6E-409C-BE32-E72D297353CC}">
              <c16:uniqueId val="{00000001-4702-4FB9-A55E-D17D040D86C0}"/>
            </c:ext>
          </c:extLst>
        </c:ser>
        <c:dLbls>
          <c:showLegendKey val="0"/>
          <c:showVal val="0"/>
          <c:showCatName val="0"/>
          <c:showSerName val="0"/>
          <c:showPercent val="0"/>
          <c:showBubbleSize val="0"/>
        </c:dLbls>
        <c:gapWidth val="150"/>
        <c:axId val="1270993937"/>
        <c:axId val="146137612"/>
      </c:barChart>
      <c:catAx>
        <c:axId val="12709939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0"/>
          <a:lstStyle/>
          <a:p>
            <a:pPr lvl="0">
              <a:defRPr sz="1000" b="0" i="0">
                <a:solidFill>
                  <a:srgbClr val="000000"/>
                </a:solidFill>
                <a:latin typeface="Calibri"/>
              </a:defRPr>
            </a:pPr>
            <a:endParaRPr lang="es-CO"/>
          </a:p>
        </c:txPr>
        <c:crossAx val="146137612"/>
        <c:crosses val="autoZero"/>
        <c:auto val="1"/>
        <c:lblAlgn val="ctr"/>
        <c:lblOffset val="100"/>
        <c:noMultiLvlLbl val="1"/>
      </c:catAx>
      <c:valAx>
        <c:axId val="146137612"/>
        <c:scaling>
          <c:orientation val="minMax"/>
          <c:max val="4"/>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rot="0"/>
          <a:lstStyle/>
          <a:p>
            <a:pPr lvl="0">
              <a:defRPr sz="1000" b="0" i="0">
                <a:solidFill>
                  <a:srgbClr val="000000"/>
                </a:solidFill>
                <a:latin typeface="Calibri"/>
              </a:defRPr>
            </a:pPr>
            <a:endParaRPr lang="es-CO"/>
          </a:p>
        </c:txPr>
        <c:crossAx val="1270993937"/>
        <c:crosses val="autoZero"/>
        <c:crossBetween val="between"/>
      </c:valAx>
    </c:plotArea>
    <c:legend>
      <c:legendPos val="b"/>
      <c:overlay val="0"/>
      <c:txPr>
        <a:bodyPr/>
        <a:lstStyle/>
        <a:p>
          <a:pPr lvl="0">
            <a:defRPr sz="700" b="0" i="0">
              <a:solidFill>
                <a:srgbClr val="000000"/>
              </a:solidFill>
              <a:latin typeface="Calibri"/>
            </a:defRPr>
          </a:pPr>
          <a:endParaRPr lang="es-CO"/>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552450</xdr:colOff>
      <xdr:row>0</xdr:row>
      <xdr:rowOff>38100</xdr:rowOff>
    </xdr:from>
    <xdr:ext cx="1333500" cy="885825"/>
    <xdr:pic>
      <xdr:nvPicPr>
        <xdr:cNvPr id="2" name="image1.jpg" descr="Logo Alta Definición.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923925</xdr:colOff>
      <xdr:row>31</xdr:row>
      <xdr:rowOff>390525</xdr:rowOff>
    </xdr:from>
    <xdr:ext cx="4581525" cy="2724150"/>
    <xdr:graphicFrame macro="">
      <xdr:nvGraphicFramePr>
        <xdr:cNvPr id="1675715380" name="Chart 8">
          <a:extLst>
            <a:ext uri="{FF2B5EF4-FFF2-40B4-BE49-F238E27FC236}">
              <a16:creationId xmlns:a16="http://schemas.microsoft.com/office/drawing/2014/main" id="{00000000-0008-0000-0B00-00003463E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8</xdr:col>
      <xdr:colOff>495300</xdr:colOff>
      <xdr:row>32</xdr:row>
      <xdr:rowOff>295275</xdr:rowOff>
    </xdr:from>
    <xdr:ext cx="4743450" cy="2724150"/>
    <xdr:graphicFrame macro="">
      <xdr:nvGraphicFramePr>
        <xdr:cNvPr id="1828627478" name="Chart 9">
          <a:extLst>
            <a:ext uri="{FF2B5EF4-FFF2-40B4-BE49-F238E27FC236}">
              <a16:creationId xmlns:a16="http://schemas.microsoft.com/office/drawing/2014/main" id="{00000000-0008-0000-0C00-000016A4F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8</xdr:col>
      <xdr:colOff>419100</xdr:colOff>
      <xdr:row>33</xdr:row>
      <xdr:rowOff>0</xdr:rowOff>
    </xdr:from>
    <xdr:ext cx="4733925" cy="2714625"/>
    <xdr:graphicFrame macro="">
      <xdr:nvGraphicFramePr>
        <xdr:cNvPr id="365273117" name="Chart 10">
          <a:extLst>
            <a:ext uri="{FF2B5EF4-FFF2-40B4-BE49-F238E27FC236}">
              <a16:creationId xmlns:a16="http://schemas.microsoft.com/office/drawing/2014/main" id="{00000000-0008-0000-0D00-00001DA0C5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171450</xdr:colOff>
      <xdr:row>54</xdr:row>
      <xdr:rowOff>19050</xdr:rowOff>
    </xdr:from>
    <xdr:ext cx="7372350" cy="3267075"/>
    <xdr:graphicFrame macro="">
      <xdr:nvGraphicFramePr>
        <xdr:cNvPr id="1934013066" name="Chart 11">
          <a:extLst>
            <a:ext uri="{FF2B5EF4-FFF2-40B4-BE49-F238E27FC236}">
              <a16:creationId xmlns:a16="http://schemas.microsoft.com/office/drawing/2014/main" id="{00000000-0008-0000-0E00-00008AB24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866775</xdr:colOff>
      <xdr:row>0</xdr:row>
      <xdr:rowOff>57150</xdr:rowOff>
    </xdr:from>
    <xdr:ext cx="1333500" cy="762000"/>
    <xdr:pic>
      <xdr:nvPicPr>
        <xdr:cNvPr id="2" name="image1.jpg" descr="Logo Alta Definición.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495300</xdr:colOff>
      <xdr:row>32</xdr:row>
      <xdr:rowOff>171450</xdr:rowOff>
    </xdr:from>
    <xdr:ext cx="5657850" cy="3438525"/>
    <xdr:graphicFrame macro="">
      <xdr:nvGraphicFramePr>
        <xdr:cNvPr id="426295916" name="Chart 1">
          <a:extLst>
            <a:ext uri="{FF2B5EF4-FFF2-40B4-BE49-F238E27FC236}">
              <a16:creationId xmlns:a16="http://schemas.microsoft.com/office/drawing/2014/main" id="{00000000-0008-0000-0200-00006CC268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495300</xdr:colOff>
      <xdr:row>32</xdr:row>
      <xdr:rowOff>171450</xdr:rowOff>
    </xdr:from>
    <xdr:ext cx="5657850" cy="3438525"/>
    <xdr:graphicFrame macro="">
      <xdr:nvGraphicFramePr>
        <xdr:cNvPr id="520485037" name="Chart 2">
          <a:extLst>
            <a:ext uri="{FF2B5EF4-FFF2-40B4-BE49-F238E27FC236}">
              <a16:creationId xmlns:a16="http://schemas.microsoft.com/office/drawing/2014/main" id="{00000000-0008-0000-0300-0000ADF805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581025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400050</xdr:colOff>
      <xdr:row>31</xdr:row>
      <xdr:rowOff>142875</xdr:rowOff>
    </xdr:from>
    <xdr:ext cx="5981700" cy="3343275"/>
    <xdr:graphicFrame macro="">
      <xdr:nvGraphicFramePr>
        <xdr:cNvPr id="1800660572" name="Chart 3">
          <a:extLst>
            <a:ext uri="{FF2B5EF4-FFF2-40B4-BE49-F238E27FC236}">
              <a16:creationId xmlns:a16="http://schemas.microsoft.com/office/drawing/2014/main" id="{00000000-0008-0000-0400-00005CE65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600075</xdr:colOff>
      <xdr:row>0</xdr:row>
      <xdr:rowOff>104775</xdr:rowOff>
    </xdr:from>
    <xdr:ext cx="1209675" cy="828675"/>
    <xdr:pic>
      <xdr:nvPicPr>
        <xdr:cNvPr id="2" name="image1.jpg" descr="Logo Alta Definición.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400050</xdr:colOff>
      <xdr:row>31</xdr:row>
      <xdr:rowOff>142875</xdr:rowOff>
    </xdr:from>
    <xdr:ext cx="5981700" cy="3343275"/>
    <xdr:graphicFrame macro="">
      <xdr:nvGraphicFramePr>
        <xdr:cNvPr id="204846005" name="Chart 4">
          <a:extLst>
            <a:ext uri="{FF2B5EF4-FFF2-40B4-BE49-F238E27FC236}">
              <a16:creationId xmlns:a16="http://schemas.microsoft.com/office/drawing/2014/main" id="{00000000-0008-0000-0500-0000B5B33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428625</xdr:colOff>
      <xdr:row>0</xdr:row>
      <xdr:rowOff>47625</xdr:rowOff>
    </xdr:from>
    <xdr:ext cx="1209675" cy="828675"/>
    <xdr:pic>
      <xdr:nvPicPr>
        <xdr:cNvPr id="2" name="image1.jpg" descr="Logo Alta Definición.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657225</xdr:colOff>
      <xdr:row>31</xdr:row>
      <xdr:rowOff>200025</xdr:rowOff>
    </xdr:from>
    <xdr:ext cx="5038725" cy="3000375"/>
    <xdr:graphicFrame macro="">
      <xdr:nvGraphicFramePr>
        <xdr:cNvPr id="228218980" name="Chart 6">
          <a:extLst>
            <a:ext uri="{FF2B5EF4-FFF2-40B4-BE49-F238E27FC236}">
              <a16:creationId xmlns:a16="http://schemas.microsoft.com/office/drawing/2014/main" id="{00000000-0008-0000-0700-000064589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762000</xdr:colOff>
      <xdr:row>31</xdr:row>
      <xdr:rowOff>571500</xdr:rowOff>
    </xdr:from>
    <xdr:ext cx="5038725" cy="2724150"/>
    <xdr:graphicFrame macro="">
      <xdr:nvGraphicFramePr>
        <xdr:cNvPr id="760191483" name="Chart 5">
          <a:extLst>
            <a:ext uri="{FF2B5EF4-FFF2-40B4-BE49-F238E27FC236}">
              <a16:creationId xmlns:a16="http://schemas.microsoft.com/office/drawing/2014/main" id="{00000000-0008-0000-0600-0000FB994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19200" cy="838200"/>
    <xdr:pic>
      <xdr:nvPicPr>
        <xdr:cNvPr id="2" name="image1.jpg" descr="Logo Alta Definición.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47625</xdr:colOff>
      <xdr:row>32</xdr:row>
      <xdr:rowOff>247650</xdr:rowOff>
    </xdr:from>
    <xdr:ext cx="4572000" cy="2724150"/>
    <xdr:graphicFrame macro="">
      <xdr:nvGraphicFramePr>
        <xdr:cNvPr id="44885490" name="Chart 7">
          <a:extLst>
            <a:ext uri="{FF2B5EF4-FFF2-40B4-BE49-F238E27FC236}">
              <a16:creationId xmlns:a16="http://schemas.microsoft.com/office/drawing/2014/main" id="{00000000-0008-0000-0800-0000F2E5AC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866775</xdr:colOff>
      <xdr:row>0</xdr:row>
      <xdr:rowOff>57150</xdr:rowOff>
    </xdr:from>
    <xdr:ext cx="1209675" cy="838200"/>
    <xdr:pic>
      <xdr:nvPicPr>
        <xdr:cNvPr id="2" name="image1.jpg" descr="Logo Alta Definición.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tabSelected="1" topLeftCell="A46" zoomScale="86" zoomScaleNormal="86" workbookViewId="0">
      <selection activeCell="B49" sqref="B49:E49"/>
    </sheetView>
  </sheetViews>
  <sheetFormatPr baseColWidth="10" defaultColWidth="14.42578125" defaultRowHeight="15" customHeight="1" x14ac:dyDescent="0.2"/>
  <cols>
    <col min="1" max="1" width="17.42578125" customWidth="1"/>
    <col min="2" max="2" width="17.8554687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5.2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23</v>
      </c>
      <c r="D11" s="252"/>
      <c r="E11" s="252"/>
      <c r="F11" s="252"/>
      <c r="G11" s="252"/>
      <c r="H11" s="252"/>
      <c r="I11" s="252"/>
      <c r="J11" s="253"/>
      <c r="K11" s="14" t="s">
        <v>24</v>
      </c>
      <c r="L11" s="265" t="s">
        <v>25</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0" customHeight="1" x14ac:dyDescent="0.2">
      <c r="A12" s="257" t="s">
        <v>27</v>
      </c>
      <c r="B12" s="253"/>
      <c r="C12" s="260" t="s">
        <v>28</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 customHeight="1" x14ac:dyDescent="0.2">
      <c r="A13" s="257" t="s">
        <v>30</v>
      </c>
      <c r="B13" s="253"/>
      <c r="C13" s="260" t="s">
        <v>31</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7.25" customHeight="1" x14ac:dyDescent="0.2">
      <c r="A19" s="258" t="s">
        <v>50</v>
      </c>
      <c r="B19" s="243"/>
      <c r="C19" s="259" t="s">
        <v>51</v>
      </c>
      <c r="D19" s="243"/>
      <c r="E19" s="17">
        <v>1</v>
      </c>
      <c r="F19" s="256" t="s">
        <v>52</v>
      </c>
      <c r="G19" s="252"/>
      <c r="H19" s="253"/>
      <c r="I19" s="18" t="s">
        <v>53</v>
      </c>
      <c r="J19" s="264" t="s">
        <v>54</v>
      </c>
      <c r="K19" s="252"/>
      <c r="L19" s="253"/>
      <c r="M19" s="19"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7.25" customHeight="1" x14ac:dyDescent="0.2">
      <c r="A20" s="247"/>
      <c r="B20" s="248"/>
      <c r="C20" s="247"/>
      <c r="D20" s="248"/>
      <c r="E20" s="17">
        <v>2</v>
      </c>
      <c r="F20" s="256" t="s">
        <v>56</v>
      </c>
      <c r="G20" s="252"/>
      <c r="H20" s="253"/>
      <c r="I20" s="18" t="s">
        <v>53</v>
      </c>
      <c r="J20" s="264" t="s">
        <v>57</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8</v>
      </c>
      <c r="C22" s="21" t="s">
        <v>60</v>
      </c>
      <c r="D22" s="20" t="s">
        <v>14</v>
      </c>
      <c r="E22" s="15" t="s">
        <v>61</v>
      </c>
      <c r="F22" s="22">
        <v>1</v>
      </c>
      <c r="G22" s="15" t="s">
        <v>62</v>
      </c>
      <c r="H22" s="23" t="s">
        <v>63</v>
      </c>
      <c r="I22" s="15" t="s">
        <v>64</v>
      </c>
      <c r="J22" s="23" t="s">
        <v>63</v>
      </c>
      <c r="K22" s="15" t="s">
        <v>65</v>
      </c>
      <c r="L22" s="278" t="s">
        <v>63</v>
      </c>
      <c r="M22" s="253"/>
      <c r="N22" s="1"/>
      <c r="O22" s="25"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71</v>
      </c>
      <c r="M23" s="253"/>
      <c r="N23" s="1"/>
      <c r="O23" s="25"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23" t="s">
        <v>63</v>
      </c>
      <c r="H24" s="23" t="s">
        <v>63</v>
      </c>
      <c r="I24" s="23" t="s">
        <v>63</v>
      </c>
      <c r="J24" s="23" t="s">
        <v>63</v>
      </c>
      <c r="K24" s="23" t="s">
        <v>63</v>
      </c>
      <c r="L24" s="23" t="s">
        <v>63</v>
      </c>
      <c r="M24" s="23" t="s">
        <v>63</v>
      </c>
      <c r="N24" s="1"/>
      <c r="O24" s="25"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23" t="s">
        <v>63</v>
      </c>
      <c r="H25" s="23" t="s">
        <v>63</v>
      </c>
      <c r="I25" s="23" t="s">
        <v>63</v>
      </c>
      <c r="J25" s="23" t="s">
        <v>63</v>
      </c>
      <c r="K25" s="23" t="s">
        <v>63</v>
      </c>
      <c r="L25" s="23" t="s">
        <v>63</v>
      </c>
      <c r="M25" s="23" t="s">
        <v>63</v>
      </c>
      <c r="N25" s="1"/>
      <c r="O25" s="25" t="s">
        <v>76</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25" t="s">
        <v>77</v>
      </c>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0.8</v>
      </c>
      <c r="G27" s="34" t="s">
        <v>80</v>
      </c>
      <c r="H27" s="35">
        <v>1</v>
      </c>
      <c r="I27" s="280" t="s">
        <v>81</v>
      </c>
      <c r="J27" s="242"/>
      <c r="K27" s="36"/>
      <c r="L27" s="281"/>
      <c r="M27" s="243"/>
      <c r="N27" s="1"/>
      <c r="O27" s="25" t="s">
        <v>82</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37">
        <v>0.6</v>
      </c>
      <c r="G28" s="38" t="s">
        <v>80</v>
      </c>
      <c r="H28" s="39">
        <v>0.79900000000000004</v>
      </c>
      <c r="I28" s="40"/>
      <c r="J28" s="41"/>
      <c r="K28" s="41"/>
      <c r="L28" s="273"/>
      <c r="M28" s="246"/>
      <c r="N28" s="1"/>
      <c r="O28" s="25" t="s">
        <v>84</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42">
        <v>0</v>
      </c>
      <c r="G29" s="43" t="s">
        <v>80</v>
      </c>
      <c r="H29" s="44">
        <v>0.59899999999999998</v>
      </c>
      <c r="I29" s="45"/>
      <c r="J29" s="46"/>
      <c r="K29" s="46"/>
      <c r="L29" s="282"/>
      <c r="M29" s="248"/>
      <c r="N29" s="1"/>
      <c r="O29" s="25" t="s">
        <v>86</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25" t="s">
        <v>11</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25" t="s">
        <v>88</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6.75" customHeight="1" x14ac:dyDescent="0.2">
      <c r="A32" s="12"/>
      <c r="B32" s="1"/>
      <c r="C32" s="1"/>
      <c r="D32" s="1"/>
      <c r="E32" s="1"/>
      <c r="F32" s="1"/>
      <c r="G32" s="1"/>
      <c r="H32" s="1"/>
      <c r="I32" s="1"/>
      <c r="J32" s="1"/>
      <c r="K32" s="1"/>
      <c r="L32" s="1"/>
      <c r="M32" s="13"/>
      <c r="N32" s="1"/>
      <c r="O32" s="25" t="s">
        <v>89</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81.75" customHeight="1" x14ac:dyDescent="0.2">
      <c r="A33" s="47"/>
      <c r="B33" s="48" t="s">
        <v>90</v>
      </c>
      <c r="C33" s="49" t="s">
        <v>91</v>
      </c>
      <c r="D33" s="49" t="str">
        <f>F19</f>
        <v xml:space="preserve">Número de actividades realizadas </v>
      </c>
      <c r="E33" s="49" t="str">
        <f>F20</f>
        <v>Número de actividades programadas en el PBI</v>
      </c>
      <c r="F33" s="50" t="s">
        <v>92</v>
      </c>
      <c r="G33" s="51" t="s">
        <v>93</v>
      </c>
      <c r="H33" s="1"/>
      <c r="I33" s="1"/>
      <c r="J33" s="1"/>
      <c r="K33" s="1"/>
      <c r="L33" s="1"/>
      <c r="M33" s="52"/>
      <c r="N33" s="1"/>
      <c r="O33" s="25" t="s">
        <v>94</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3</v>
      </c>
      <c r="E34" s="55">
        <v>3</v>
      </c>
      <c r="F34" s="56">
        <f t="shared" ref="F34:F37" si="2">D34/E34</f>
        <v>1</v>
      </c>
      <c r="G34" s="57">
        <f t="shared" ref="G34:G37" si="3">+F34</f>
        <v>1</v>
      </c>
      <c r="H34" s="1"/>
      <c r="I34" s="1"/>
      <c r="J34" s="1"/>
      <c r="K34" s="1"/>
      <c r="L34" s="1"/>
      <c r="M34" s="52"/>
      <c r="N34" s="1"/>
      <c r="O34" s="25"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60"/>
      <c r="E35" s="61"/>
      <c r="F35" s="62" t="e">
        <f t="shared" si="2"/>
        <v>#DIV/0!</v>
      </c>
      <c r="G35" s="63" t="e">
        <f t="shared" si="3"/>
        <v>#DIV/0!</v>
      </c>
      <c r="H35" s="1"/>
      <c r="I35" s="1"/>
      <c r="J35" s="1"/>
      <c r="K35" s="1"/>
      <c r="L35" s="1"/>
      <c r="M35" s="52"/>
      <c r="N35" s="1"/>
      <c r="O35" s="25"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60"/>
      <c r="E36" s="61"/>
      <c r="F36" s="62" t="e">
        <f t="shared" si="2"/>
        <v>#DIV/0!</v>
      </c>
      <c r="G36" s="63" t="e">
        <f t="shared" si="3"/>
        <v>#DIV/0!</v>
      </c>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66"/>
      <c r="E37" s="66"/>
      <c r="F37" s="67" t="e">
        <f t="shared" si="2"/>
        <v>#DIV/0!</v>
      </c>
      <c r="G37" s="68" t="e">
        <f t="shared" si="3"/>
        <v>#DIV/0!</v>
      </c>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2.75" customHeight="1" x14ac:dyDescent="0.2">
      <c r="A43" s="12"/>
      <c r="B43" s="1"/>
      <c r="C43" s="1"/>
      <c r="D43" s="1"/>
      <c r="E43" s="1"/>
      <c r="F43" s="1"/>
      <c r="G43" s="1"/>
      <c r="H43" s="1"/>
      <c r="I43" s="1"/>
      <c r="J43" s="1"/>
      <c r="K43" s="1"/>
      <c r="L43" s="1"/>
      <c r="M43" s="13"/>
      <c r="N43" s="1"/>
      <c r="O43" s="2" t="s">
        <v>107</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2.75" customHeight="1" x14ac:dyDescent="0.2">
      <c r="A44" s="12"/>
      <c r="B44" s="1"/>
      <c r="C44" s="1"/>
      <c r="D44" s="1"/>
      <c r="E44" s="1"/>
      <c r="F44" s="1"/>
      <c r="G44" s="1"/>
      <c r="H44" s="1"/>
      <c r="I44" s="1"/>
      <c r="J44" s="1"/>
      <c r="K44" s="1"/>
      <c r="L44" s="1"/>
      <c r="M44" s="13"/>
      <c r="N44" s="1"/>
      <c r="O44" s="1" t="s">
        <v>108</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3.5" customHeight="1" x14ac:dyDescent="0.2">
      <c r="A45" s="269" t="s">
        <v>109</v>
      </c>
      <c r="B45" s="252"/>
      <c r="C45" s="252"/>
      <c r="D45" s="252"/>
      <c r="E45" s="252"/>
      <c r="F45" s="252"/>
      <c r="G45" s="252"/>
      <c r="H45" s="252"/>
      <c r="I45" s="252"/>
      <c r="J45" s="252"/>
      <c r="K45" s="252"/>
      <c r="L45" s="252"/>
      <c r="M45" s="253"/>
      <c r="N45" s="1"/>
      <c r="O45" s="1" t="s">
        <v>110</v>
      </c>
      <c r="P45" s="1"/>
      <c r="Q45" s="1"/>
      <c r="R45" s="1"/>
      <c r="S45" s="1"/>
      <c r="T45" s="1"/>
      <c r="U45" s="1"/>
      <c r="V45" s="1"/>
      <c r="W45" s="1"/>
      <c r="X45" s="1"/>
      <c r="Y45" s="1"/>
      <c r="Z45" s="1"/>
      <c r="AA45" s="1"/>
      <c r="AB45" s="1"/>
      <c r="AC45" s="1"/>
      <c r="AD45" s="1"/>
      <c r="AE45" s="1"/>
      <c r="AF45" s="1"/>
      <c r="AG45" s="1"/>
      <c r="AH45" s="1"/>
      <c r="AI45" s="1"/>
      <c r="AJ45" s="1"/>
      <c r="AK45" s="1"/>
      <c r="AM45" s="1"/>
      <c r="AN45" s="1" t="e">
        <f>#REF!+1</f>
        <v>#REF!</v>
      </c>
    </row>
    <row r="46" spans="1:40" ht="12.75" customHeight="1" x14ac:dyDescent="0.2">
      <c r="A46" s="12"/>
      <c r="B46" s="1"/>
      <c r="C46" s="1"/>
      <c r="D46" s="1"/>
      <c r="E46" s="1"/>
      <c r="F46" s="1"/>
      <c r="G46" s="1"/>
      <c r="H46" s="1"/>
      <c r="I46" s="1"/>
      <c r="J46" s="1"/>
      <c r="K46" s="1"/>
      <c r="L46" s="1"/>
      <c r="M46" s="13"/>
      <c r="N46" s="1"/>
      <c r="O46" s="1" t="s">
        <v>111</v>
      </c>
      <c r="P46" s="1"/>
      <c r="Q46" s="1"/>
      <c r="R46" s="1"/>
      <c r="S46" s="1"/>
      <c r="T46" s="1"/>
      <c r="U46" s="1"/>
      <c r="V46" s="1"/>
      <c r="W46" s="1"/>
      <c r="X46" s="1"/>
      <c r="Y46" s="1"/>
      <c r="Z46" s="1"/>
      <c r="AA46" s="1"/>
      <c r="AB46" s="1"/>
      <c r="AC46" s="1"/>
      <c r="AD46" s="1"/>
      <c r="AE46" s="1"/>
      <c r="AF46" s="1"/>
      <c r="AG46" s="1"/>
      <c r="AH46" s="1"/>
      <c r="AI46" s="1"/>
      <c r="AJ46" s="1"/>
      <c r="AK46" s="1"/>
      <c r="AM46" s="1"/>
      <c r="AN46" s="1" t="e">
        <f t="shared" ref="AN46:AN47" si="4">AN45+1</f>
        <v>#REF!</v>
      </c>
    </row>
    <row r="47" spans="1:40" ht="25.5" customHeight="1" x14ac:dyDescent="0.2">
      <c r="A47" s="237" t="s">
        <v>112</v>
      </c>
      <c r="B47" s="241" t="s">
        <v>113</v>
      </c>
      <c r="C47" s="242"/>
      <c r="D47" s="242"/>
      <c r="E47" s="243"/>
      <c r="F47" s="257" t="s">
        <v>114</v>
      </c>
      <c r="G47" s="253"/>
      <c r="H47" s="241" t="s">
        <v>115</v>
      </c>
      <c r="I47" s="242"/>
      <c r="J47" s="242"/>
      <c r="K47" s="242"/>
      <c r="L47" s="242"/>
      <c r="M47" s="243"/>
      <c r="N47" s="1"/>
      <c r="O47" s="1" t="s">
        <v>116</v>
      </c>
      <c r="P47" s="1"/>
      <c r="Q47" s="1"/>
      <c r="R47" s="1"/>
      <c r="S47" s="1"/>
      <c r="T47" s="1"/>
      <c r="U47" s="1"/>
      <c r="V47" s="1"/>
      <c r="W47" s="1"/>
      <c r="X47" s="1"/>
      <c r="Y47" s="1"/>
      <c r="Z47" s="1"/>
      <c r="AA47" s="1"/>
      <c r="AB47" s="1"/>
      <c r="AC47" s="1"/>
      <c r="AD47" s="1"/>
      <c r="AE47" s="1"/>
      <c r="AF47" s="1"/>
      <c r="AG47" s="1"/>
      <c r="AH47" s="1"/>
      <c r="AI47" s="1"/>
      <c r="AJ47" s="1"/>
      <c r="AK47" s="1"/>
      <c r="AM47" s="1"/>
      <c r="AN47" s="1" t="e">
        <f t="shared" si="4"/>
        <v>#REF!</v>
      </c>
    </row>
    <row r="48" spans="1:40" ht="25.5" customHeight="1" x14ac:dyDescent="0.2">
      <c r="A48" s="238"/>
      <c r="B48" s="247"/>
      <c r="C48" s="240"/>
      <c r="D48" s="240"/>
      <c r="E48" s="248"/>
      <c r="F48" s="15" t="s">
        <v>117</v>
      </c>
      <c r="G48" s="16" t="s">
        <v>118</v>
      </c>
      <c r="H48" s="247"/>
      <c r="I48" s="240"/>
      <c r="J48" s="240"/>
      <c r="K48" s="240"/>
      <c r="L48" s="240"/>
      <c r="M48" s="248"/>
      <c r="N48" s="1"/>
      <c r="O48" s="1" t="s">
        <v>34</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154.5" customHeight="1" x14ac:dyDescent="0.2">
      <c r="A49" s="70" t="s">
        <v>95</v>
      </c>
      <c r="B49" s="275" t="s">
        <v>317</v>
      </c>
      <c r="C49" s="276"/>
      <c r="D49" s="276"/>
      <c r="E49" s="277"/>
      <c r="F49" s="71"/>
      <c r="G49" s="72" t="s">
        <v>303</v>
      </c>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AN47+1</f>
        <v>#REF!</v>
      </c>
    </row>
    <row r="50" spans="1:40" ht="33.75" customHeight="1" x14ac:dyDescent="0.2">
      <c r="A50" s="70" t="s">
        <v>97</v>
      </c>
      <c r="B50" s="251"/>
      <c r="C50" s="252"/>
      <c r="D50" s="252"/>
      <c r="E50" s="253"/>
      <c r="F50" s="71"/>
      <c r="G50" s="72"/>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33.75" customHeight="1" x14ac:dyDescent="0.2">
      <c r="A51" s="70" t="s">
        <v>119</v>
      </c>
      <c r="B51" s="251"/>
      <c r="C51" s="252"/>
      <c r="D51" s="252"/>
      <c r="E51" s="253"/>
      <c r="F51" s="71"/>
      <c r="G51" s="72"/>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33.75" customHeight="1" x14ac:dyDescent="0.2">
      <c r="A52" s="70" t="s">
        <v>101</v>
      </c>
      <c r="B52" s="251"/>
      <c r="C52" s="252"/>
      <c r="D52" s="252"/>
      <c r="E52" s="253"/>
      <c r="F52" s="71"/>
      <c r="G52" s="72"/>
      <c r="H52" s="254"/>
      <c r="I52" s="252"/>
      <c r="J52" s="252"/>
      <c r="K52" s="252"/>
      <c r="L52" s="252"/>
      <c r="M52" s="253"/>
      <c r="N52" s="1"/>
      <c r="O52" s="1"/>
      <c r="P52" s="1"/>
      <c r="Q52" s="1"/>
      <c r="R52" s="1"/>
      <c r="S52" s="1"/>
      <c r="T52" s="1"/>
      <c r="U52" s="1"/>
      <c r="V52" s="1"/>
      <c r="W52" s="1"/>
      <c r="X52" s="1"/>
      <c r="Y52" s="1"/>
      <c r="Z52" s="1"/>
      <c r="AA52" s="1"/>
      <c r="AB52" s="1"/>
      <c r="AC52" s="1"/>
      <c r="AD52" s="1"/>
      <c r="AE52" s="1"/>
      <c r="AF52" s="1"/>
      <c r="AG52" s="1"/>
      <c r="AH52" s="1"/>
      <c r="AI52" s="1"/>
      <c r="AJ52" s="1"/>
      <c r="AK52" s="1"/>
      <c r="AM52" s="1"/>
      <c r="AN52" s="1" t="e">
        <f>AN51+1</f>
        <v>#REF!</v>
      </c>
    </row>
    <row r="53" spans="1:40" ht="33.75" customHeight="1" x14ac:dyDescent="0.2">
      <c r="A53" s="70" t="s">
        <v>120</v>
      </c>
      <c r="B53" s="254"/>
      <c r="C53" s="252"/>
      <c r="D53" s="252"/>
      <c r="E53" s="253"/>
      <c r="F53" s="71"/>
      <c r="G53" s="72"/>
      <c r="H53" s="254"/>
      <c r="I53" s="252"/>
      <c r="J53" s="252"/>
      <c r="K53" s="252"/>
      <c r="L53" s="252"/>
      <c r="M53" s="253"/>
      <c r="N53" s="1"/>
      <c r="O53" s="1"/>
      <c r="P53" s="1"/>
      <c r="Q53" s="1"/>
      <c r="R53" s="1"/>
      <c r="S53" s="1"/>
      <c r="T53" s="1"/>
      <c r="U53" s="1"/>
      <c r="V53" s="1"/>
      <c r="W53" s="1"/>
      <c r="X53" s="1"/>
      <c r="Y53" s="1"/>
      <c r="Z53" s="1"/>
      <c r="AA53" s="1"/>
      <c r="AB53" s="1"/>
      <c r="AC53" s="1"/>
      <c r="AD53" s="1"/>
      <c r="AE53" s="1"/>
      <c r="AF53" s="1"/>
      <c r="AG53" s="1"/>
      <c r="AH53" s="1"/>
      <c r="AI53" s="1"/>
      <c r="AJ53" s="1"/>
      <c r="AK53" s="1"/>
      <c r="AM53" s="1"/>
      <c r="AN53" s="1" t="e">
        <f>#REF!+1</f>
        <v>#REF!</v>
      </c>
    </row>
    <row r="54" spans="1:40" ht="24.75"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ref="AN54:AN56" si="5">AN53+1</f>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t="e">
        <f t="shared" si="5"/>
        <v>#REF!</v>
      </c>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t="e">
        <f t="shared" si="5"/>
        <v>#REF!</v>
      </c>
    </row>
    <row r="57" spans="1:40" ht="24.75" hidden="1" customHeight="1" x14ac:dyDescent="0.2">
      <c r="A57" s="1"/>
      <c r="B57" s="249"/>
      <c r="C57" s="250"/>
      <c r="D57" s="250"/>
      <c r="E57" s="250"/>
      <c r="F57" s="250"/>
      <c r="G57" s="250"/>
      <c r="H57" s="250"/>
      <c r="I57" s="250"/>
      <c r="J57" s="249"/>
      <c r="K57" s="250"/>
      <c r="L57" s="250"/>
      <c r="M57" s="250"/>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24.75" hidden="1" customHeight="1" x14ac:dyDescent="0.2">
      <c r="A58" s="1"/>
      <c r="B58" s="249"/>
      <c r="C58" s="250"/>
      <c r="D58" s="250"/>
      <c r="E58" s="250"/>
      <c r="F58" s="250"/>
      <c r="G58" s="250"/>
      <c r="H58" s="250"/>
      <c r="I58" s="250"/>
      <c r="J58" s="249"/>
      <c r="K58" s="250"/>
      <c r="L58" s="250"/>
      <c r="M58" s="250"/>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271"/>
      <c r="G74" s="272"/>
      <c r="H74" s="272"/>
      <c r="I74" s="73" t="s">
        <v>121</v>
      </c>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273"/>
      <c r="G75" s="245"/>
      <c r="H75" s="245"/>
      <c r="I75" s="73" t="s">
        <v>122</v>
      </c>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274"/>
      <c r="G76" s="250"/>
      <c r="H76" s="250"/>
      <c r="I76" s="73" t="s">
        <v>123</v>
      </c>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271"/>
      <c r="G77" s="272"/>
      <c r="H77" s="272"/>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273"/>
      <c r="G78" s="245"/>
      <c r="H78" s="245"/>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L22:M22"/>
    <mergeCell ref="L23:M23"/>
    <mergeCell ref="I27:J27"/>
    <mergeCell ref="L27:M29"/>
    <mergeCell ref="C23:C24"/>
    <mergeCell ref="D23:D24"/>
    <mergeCell ref="E23:E25"/>
    <mergeCell ref="D27:E27"/>
    <mergeCell ref="D28:E28"/>
    <mergeCell ref="A31:M31"/>
    <mergeCell ref="H49:M49"/>
    <mergeCell ref="H50:M50"/>
    <mergeCell ref="A45:M45"/>
    <mergeCell ref="A47:A48"/>
    <mergeCell ref="B47:E48"/>
    <mergeCell ref="F47:G47"/>
    <mergeCell ref="H47:M48"/>
    <mergeCell ref="B49:E49"/>
    <mergeCell ref="B50:E50"/>
    <mergeCell ref="F74:H75"/>
    <mergeCell ref="F76:H76"/>
    <mergeCell ref="F77:H78"/>
    <mergeCell ref="B54:I54"/>
    <mergeCell ref="B55:I55"/>
    <mergeCell ref="B56:I56"/>
    <mergeCell ref="B57:I57"/>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F20:H20"/>
    <mergeCell ref="A15:B15"/>
    <mergeCell ref="A17:B18"/>
    <mergeCell ref="C17:D18"/>
    <mergeCell ref="A19:B20"/>
    <mergeCell ref="C19:D20"/>
    <mergeCell ref="C15:M15"/>
    <mergeCell ref="E17:M17"/>
    <mergeCell ref="F18:H18"/>
    <mergeCell ref="J18:L18"/>
    <mergeCell ref="F19:H19"/>
    <mergeCell ref="J19:L19"/>
    <mergeCell ref="J20:L20"/>
    <mergeCell ref="A23:A24"/>
    <mergeCell ref="B23:B24"/>
    <mergeCell ref="A27:C29"/>
    <mergeCell ref="B58:I58"/>
    <mergeCell ref="J58:M58"/>
    <mergeCell ref="J54:M54"/>
    <mergeCell ref="J55:M55"/>
    <mergeCell ref="J56:M56"/>
    <mergeCell ref="J57:M57"/>
    <mergeCell ref="B51:E51"/>
    <mergeCell ref="H51:M51"/>
    <mergeCell ref="B52:E52"/>
    <mergeCell ref="H52:M52"/>
    <mergeCell ref="B53:E53"/>
    <mergeCell ref="H53:M53"/>
    <mergeCell ref="D29:E29"/>
  </mergeCells>
  <conditionalFormatting sqref="F34:G37">
    <cfRule type="cellIs" dxfId="86" priority="1" operator="between">
      <formula>$L$29</formula>
      <formula>$M$29</formula>
    </cfRule>
  </conditionalFormatting>
  <conditionalFormatting sqref="F34:G37">
    <cfRule type="cellIs" dxfId="85" priority="2" operator="between">
      <formula>$L$28</formula>
      <formula>$M$28</formula>
    </cfRule>
  </conditionalFormatting>
  <conditionalFormatting sqref="F34:G37">
    <cfRule type="cellIs" dxfId="84" priority="3" operator="between">
      <formula>#REF!</formula>
      <formula>$M$27</formula>
    </cfRule>
  </conditionalFormatting>
  <dataValidations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E42" sqref="E42:G44"/>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119"/>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120"/>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2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75" customHeight="1" x14ac:dyDescent="0.2">
      <c r="A11" s="257" t="s">
        <v>22</v>
      </c>
      <c r="B11" s="253"/>
      <c r="C11" s="260" t="s">
        <v>207</v>
      </c>
      <c r="D11" s="252"/>
      <c r="E11" s="252"/>
      <c r="F11" s="252"/>
      <c r="G11" s="252"/>
      <c r="H11" s="252"/>
      <c r="I11" s="252"/>
      <c r="J11" s="252"/>
      <c r="K11" s="76" t="s">
        <v>24</v>
      </c>
      <c r="L11" s="270" t="s">
        <v>208</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3" customHeight="1" x14ac:dyDescent="0.2">
      <c r="A12" s="257" t="s">
        <v>27</v>
      </c>
      <c r="B12" s="253"/>
      <c r="C12" s="260" t="s">
        <v>209</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75" customHeight="1" x14ac:dyDescent="0.2">
      <c r="A13" s="257" t="s">
        <v>30</v>
      </c>
      <c r="B13" s="253"/>
      <c r="C13" s="260" t="s">
        <v>210</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75"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75"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2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258" t="s">
        <v>211</v>
      </c>
      <c r="B19" s="243"/>
      <c r="C19" s="259" t="s">
        <v>139</v>
      </c>
      <c r="D19" s="243"/>
      <c r="E19" s="17">
        <v>1</v>
      </c>
      <c r="F19" s="256" t="s">
        <v>212</v>
      </c>
      <c r="G19" s="252"/>
      <c r="H19" s="253"/>
      <c r="I19" s="18" t="s">
        <v>139</v>
      </c>
      <c r="J19" s="264" t="s">
        <v>213</v>
      </c>
      <c r="K19" s="252"/>
      <c r="L19" s="253"/>
      <c r="M19" s="19"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51.75" customHeight="1" x14ac:dyDescent="0.2">
      <c r="A20" s="244"/>
      <c r="B20" s="246"/>
      <c r="C20" s="244"/>
      <c r="D20" s="246"/>
      <c r="E20" s="17">
        <v>2</v>
      </c>
      <c r="F20" s="256" t="s">
        <v>214</v>
      </c>
      <c r="G20" s="252"/>
      <c r="H20" s="253"/>
      <c r="I20" s="18" t="s">
        <v>139</v>
      </c>
      <c r="J20" s="264" t="s">
        <v>215</v>
      </c>
      <c r="K20" s="252"/>
      <c r="L20" s="253"/>
      <c r="M20" s="19"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64.5" customHeight="1" x14ac:dyDescent="0.2">
      <c r="A21" s="247"/>
      <c r="B21" s="248"/>
      <c r="C21" s="247"/>
      <c r="D21" s="248"/>
      <c r="E21" s="17">
        <v>3</v>
      </c>
      <c r="F21" s="256" t="s">
        <v>8</v>
      </c>
      <c r="G21" s="252"/>
      <c r="H21" s="253"/>
      <c r="I21" s="18" t="s">
        <v>139</v>
      </c>
      <c r="J21" s="264" t="s">
        <v>216</v>
      </c>
      <c r="K21" s="252"/>
      <c r="L21" s="253"/>
      <c r="M21" s="19"/>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5.75" customHeight="1" x14ac:dyDescent="0.2">
      <c r="A22" s="12"/>
      <c r="B22" s="1"/>
      <c r="C22" s="1"/>
      <c r="D22" s="1"/>
      <c r="E22" s="1"/>
      <c r="F22" s="12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5" t="s">
        <v>59</v>
      </c>
      <c r="B23" s="20" t="s">
        <v>6</v>
      </c>
      <c r="C23" s="21" t="s">
        <v>60</v>
      </c>
      <c r="D23" s="20" t="s">
        <v>20</v>
      </c>
      <c r="E23" s="15" t="s">
        <v>61</v>
      </c>
      <c r="F23" s="122">
        <v>0</v>
      </c>
      <c r="G23" s="21" t="s">
        <v>62</v>
      </c>
      <c r="H23" s="79" t="s">
        <v>63</v>
      </c>
      <c r="I23" s="15" t="s">
        <v>64</v>
      </c>
      <c r="J23" s="77" t="s">
        <v>63</v>
      </c>
      <c r="K23" s="15" t="s">
        <v>65</v>
      </c>
      <c r="L23" s="288" t="s">
        <v>63</v>
      </c>
      <c r="M23" s="253"/>
      <c r="N23" s="1"/>
      <c r="O23" s="78"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237" t="s">
        <v>67</v>
      </c>
      <c r="B24" s="239" t="s">
        <v>26</v>
      </c>
      <c r="C24" s="237" t="s">
        <v>218</v>
      </c>
      <c r="D24" s="239" t="s">
        <v>26</v>
      </c>
      <c r="E24" s="237" t="s">
        <v>69</v>
      </c>
      <c r="F24" s="123" t="s">
        <v>70</v>
      </c>
      <c r="G24" s="27">
        <v>2020</v>
      </c>
      <c r="H24" s="27">
        <v>2021</v>
      </c>
      <c r="I24" s="27">
        <v>2022</v>
      </c>
      <c r="J24" s="27">
        <v>2023</v>
      </c>
      <c r="K24" s="27">
        <v>2024</v>
      </c>
      <c r="L24" s="279" t="s">
        <v>132</v>
      </c>
      <c r="M24" s="253"/>
      <c r="N24" s="1"/>
      <c r="O24" s="78"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38"/>
      <c r="B25" s="240"/>
      <c r="C25" s="238"/>
      <c r="D25" s="240"/>
      <c r="E25" s="283"/>
      <c r="F25" s="124" t="s">
        <v>73</v>
      </c>
      <c r="G25" s="79" t="s">
        <v>63</v>
      </c>
      <c r="H25" s="79" t="s">
        <v>63</v>
      </c>
      <c r="I25" s="79" t="s">
        <v>63</v>
      </c>
      <c r="J25" s="79" t="s">
        <v>63</v>
      </c>
      <c r="K25" s="79" t="s">
        <v>63</v>
      </c>
      <c r="L25" s="79" t="s">
        <v>63</v>
      </c>
      <c r="M25" s="79" t="s">
        <v>63</v>
      </c>
      <c r="N25" s="1"/>
      <c r="O25" s="78"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9"/>
      <c r="B26" s="30"/>
      <c r="C26" s="31"/>
      <c r="D26" s="31"/>
      <c r="E26" s="238"/>
      <c r="F26" s="125" t="s">
        <v>75</v>
      </c>
      <c r="G26" s="79" t="s">
        <v>63</v>
      </c>
      <c r="H26" s="79" t="s">
        <v>63</v>
      </c>
      <c r="I26" s="79" t="s">
        <v>63</v>
      </c>
      <c r="J26" s="79" t="s">
        <v>63</v>
      </c>
      <c r="K26" s="79" t="s">
        <v>63</v>
      </c>
      <c r="L26" s="79" t="s">
        <v>63</v>
      </c>
      <c r="M26" s="79" t="s">
        <v>63</v>
      </c>
      <c r="N26" s="1"/>
      <c r="O26" s="78"/>
      <c r="P26" s="1"/>
      <c r="Q26" s="1"/>
      <c r="R26" s="1"/>
      <c r="S26" s="1"/>
      <c r="T26" s="1"/>
      <c r="U26" s="1"/>
      <c r="V26" s="1"/>
      <c r="W26" s="1"/>
      <c r="X26" s="1"/>
      <c r="Y26" s="1"/>
      <c r="Z26" s="1"/>
      <c r="AA26" s="1"/>
      <c r="AB26" s="1"/>
      <c r="AC26" s="1"/>
      <c r="AD26" s="1"/>
      <c r="AE26" s="1"/>
      <c r="AF26" s="1"/>
      <c r="AG26" s="1"/>
      <c r="AH26" s="1"/>
      <c r="AI26" s="1"/>
      <c r="AJ26" s="1"/>
      <c r="AK26" s="1"/>
      <c r="AM26" s="1"/>
      <c r="AN26" s="1"/>
    </row>
    <row r="27" spans="1:40" ht="15.75" customHeight="1" x14ac:dyDescent="0.2">
      <c r="A27" s="12"/>
      <c r="B27" s="1"/>
      <c r="C27" s="1"/>
      <c r="D27" s="1"/>
      <c r="E27" s="1"/>
      <c r="F27" s="121"/>
      <c r="G27" s="1"/>
      <c r="H27" s="1"/>
      <c r="I27" s="1"/>
      <c r="J27" s="1"/>
      <c r="K27" s="1"/>
      <c r="L27" s="1"/>
      <c r="M27" s="13"/>
      <c r="N27" s="1"/>
      <c r="O27" s="78"/>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4.75" customHeight="1" x14ac:dyDescent="0.2">
      <c r="A28" s="241" t="s">
        <v>78</v>
      </c>
      <c r="B28" s="242"/>
      <c r="C28" s="243"/>
      <c r="D28" s="284" t="s">
        <v>79</v>
      </c>
      <c r="E28" s="263"/>
      <c r="F28" s="126">
        <v>0</v>
      </c>
      <c r="G28" s="34" t="s">
        <v>80</v>
      </c>
      <c r="H28" s="127">
        <v>0</v>
      </c>
      <c r="I28" s="280" t="s">
        <v>81</v>
      </c>
      <c r="J28" s="242"/>
      <c r="K28" s="36"/>
      <c r="L28" s="82"/>
      <c r="M28" s="114"/>
      <c r="N28" s="1"/>
      <c r="O28" s="78"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4.75" customHeight="1" x14ac:dyDescent="0.2">
      <c r="A29" s="244"/>
      <c r="B29" s="245"/>
      <c r="C29" s="246"/>
      <c r="D29" s="285" t="s">
        <v>83</v>
      </c>
      <c r="E29" s="263"/>
      <c r="F29" s="128" t="s">
        <v>219</v>
      </c>
      <c r="G29" s="38" t="s">
        <v>80</v>
      </c>
      <c r="H29" s="129">
        <v>2</v>
      </c>
      <c r="I29" s="291" t="s">
        <v>220</v>
      </c>
      <c r="J29" s="245"/>
      <c r="K29" s="245"/>
      <c r="L29" s="245"/>
      <c r="M29" s="246"/>
      <c r="N29" s="1"/>
      <c r="O29" s="78"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4.75" customHeight="1" x14ac:dyDescent="0.2">
      <c r="A30" s="247"/>
      <c r="B30" s="240"/>
      <c r="C30" s="248"/>
      <c r="D30" s="255" t="s">
        <v>85</v>
      </c>
      <c r="E30" s="253"/>
      <c r="F30" s="42" t="s">
        <v>221</v>
      </c>
      <c r="G30" s="43" t="s">
        <v>80</v>
      </c>
      <c r="H30" s="130">
        <v>100</v>
      </c>
      <c r="I30" s="247"/>
      <c r="J30" s="240"/>
      <c r="K30" s="240"/>
      <c r="L30" s="240"/>
      <c r="M30" s="248"/>
      <c r="N30" s="1"/>
      <c r="O30" s="78"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5.75" customHeight="1" x14ac:dyDescent="0.2">
      <c r="A31" s="12"/>
      <c r="B31" s="1"/>
      <c r="C31" s="1"/>
      <c r="D31" s="1"/>
      <c r="E31" s="1"/>
      <c r="F31" s="121"/>
      <c r="G31" s="1"/>
      <c r="H31" s="1"/>
      <c r="I31" s="1"/>
      <c r="J31" s="1"/>
      <c r="K31" s="1"/>
      <c r="L31" s="1"/>
      <c r="M31" s="13"/>
      <c r="N31" s="1"/>
      <c r="O31" s="78"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269" t="s">
        <v>87</v>
      </c>
      <c r="B32" s="252"/>
      <c r="C32" s="252"/>
      <c r="D32" s="252"/>
      <c r="E32" s="252"/>
      <c r="F32" s="252"/>
      <c r="G32" s="252"/>
      <c r="H32" s="252"/>
      <c r="I32" s="252"/>
      <c r="J32" s="252"/>
      <c r="K32" s="252"/>
      <c r="L32" s="252"/>
      <c r="M32" s="253"/>
      <c r="N32" s="1"/>
      <c r="O32" s="78"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5.75" customHeight="1" x14ac:dyDescent="0.2">
      <c r="A33" s="12"/>
      <c r="B33" s="1"/>
      <c r="C33" s="1"/>
      <c r="D33" s="1"/>
      <c r="E33" s="1"/>
      <c r="F33" s="121"/>
      <c r="G33" s="1"/>
      <c r="H33" s="1"/>
      <c r="I33" s="1"/>
      <c r="J33" s="1"/>
      <c r="K33" s="1"/>
      <c r="L33" s="1"/>
      <c r="M33" s="13"/>
      <c r="N33" s="1"/>
      <c r="O33" s="78"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60" customHeight="1" x14ac:dyDescent="0.2">
      <c r="A34" s="1"/>
      <c r="B34" s="1"/>
      <c r="C34" s="48" t="s">
        <v>90</v>
      </c>
      <c r="D34" s="49" t="s">
        <v>91</v>
      </c>
      <c r="E34" s="49" t="str">
        <f>F19</f>
        <v>N° Total de AT en el mes</v>
      </c>
      <c r="F34" s="131" t="str">
        <f>F20</f>
        <v>N° de trabajadores en el mes</v>
      </c>
      <c r="G34" s="92" t="str">
        <f>F21</f>
        <v>Constante</v>
      </c>
      <c r="H34" s="132" t="s">
        <v>92</v>
      </c>
      <c r="I34" s="51" t="s">
        <v>93</v>
      </c>
      <c r="J34" s="1"/>
      <c r="K34" s="1"/>
      <c r="L34" s="1"/>
      <c r="M34" s="13"/>
      <c r="N34" s="1"/>
      <c r="O34" s="78"/>
      <c r="P34" s="1"/>
      <c r="Q34" s="1"/>
      <c r="R34" s="1"/>
      <c r="S34" s="1"/>
      <c r="T34" s="1"/>
      <c r="U34" s="1"/>
      <c r="V34" s="1"/>
      <c r="W34" s="1"/>
      <c r="X34" s="1"/>
      <c r="Y34" s="1"/>
      <c r="Z34" s="1"/>
      <c r="AA34" s="1"/>
      <c r="AB34" s="1"/>
      <c r="AC34" s="1"/>
      <c r="AD34" s="1"/>
      <c r="AE34" s="1"/>
      <c r="AF34" s="1"/>
      <c r="AG34" s="1"/>
      <c r="AH34" s="1"/>
      <c r="AI34" s="1"/>
      <c r="AJ34" s="1"/>
      <c r="AK34" s="1"/>
      <c r="AM34" s="1"/>
      <c r="AN34" s="1"/>
    </row>
    <row r="35" spans="1:40" ht="26.25" customHeight="1" x14ac:dyDescent="0.2">
      <c r="A35" s="1"/>
      <c r="B35" s="1"/>
      <c r="C35" s="133" t="s">
        <v>95</v>
      </c>
      <c r="D35" s="134">
        <v>0</v>
      </c>
      <c r="E35" s="55">
        <v>0</v>
      </c>
      <c r="F35" s="222">
        <f>F42+F43+F44</f>
        <v>279</v>
      </c>
      <c r="G35" s="55">
        <v>100</v>
      </c>
      <c r="H35" s="223">
        <f>(E35/F35)*100</f>
        <v>0</v>
      </c>
      <c r="I35" s="224">
        <f>H35</f>
        <v>0</v>
      </c>
      <c r="J35" s="1"/>
      <c r="K35" s="1"/>
      <c r="L35" s="1"/>
      <c r="M35" s="13"/>
      <c r="N35" s="1"/>
      <c r="O35" s="78"/>
      <c r="P35" s="1"/>
      <c r="Q35" s="1"/>
      <c r="R35" s="1"/>
      <c r="S35" s="1"/>
      <c r="T35" s="1"/>
      <c r="U35" s="1"/>
      <c r="V35" s="1"/>
      <c r="W35" s="1"/>
      <c r="X35" s="1"/>
      <c r="Y35" s="1"/>
      <c r="Z35" s="1"/>
      <c r="AA35" s="1"/>
      <c r="AB35" s="1"/>
      <c r="AC35" s="1"/>
      <c r="AD35" s="1"/>
      <c r="AE35" s="1"/>
      <c r="AF35" s="1"/>
      <c r="AG35" s="1"/>
      <c r="AH35" s="1"/>
      <c r="AI35" s="1"/>
      <c r="AJ35" s="1"/>
      <c r="AK35" s="1"/>
      <c r="AM35" s="1"/>
      <c r="AN35" s="1"/>
    </row>
    <row r="36" spans="1:40" ht="26.25" customHeight="1" x14ac:dyDescent="0.2">
      <c r="A36" s="1"/>
      <c r="B36" s="1"/>
      <c r="C36" s="137" t="s">
        <v>97</v>
      </c>
      <c r="D36" s="60">
        <v>0</v>
      </c>
      <c r="E36" s="60"/>
      <c r="F36" s="61"/>
      <c r="G36" s="116"/>
      <c r="H36" s="138"/>
      <c r="I36" s="139"/>
      <c r="J36" s="1"/>
      <c r="K36" s="1"/>
      <c r="L36" s="1"/>
      <c r="M36" s="13"/>
      <c r="N36" s="1"/>
      <c r="O36" s="78"/>
      <c r="P36" s="1"/>
      <c r="Q36" s="1"/>
      <c r="R36" s="1"/>
      <c r="S36" s="1"/>
      <c r="T36" s="1"/>
      <c r="U36" s="1"/>
      <c r="V36" s="1"/>
      <c r="W36" s="1"/>
      <c r="X36" s="1"/>
      <c r="Y36" s="1"/>
      <c r="Z36" s="1"/>
      <c r="AA36" s="1"/>
      <c r="AB36" s="1"/>
      <c r="AC36" s="1"/>
      <c r="AD36" s="1"/>
      <c r="AE36" s="1"/>
      <c r="AF36" s="1"/>
      <c r="AG36" s="1"/>
      <c r="AH36" s="1"/>
      <c r="AI36" s="1"/>
      <c r="AJ36" s="1"/>
      <c r="AK36" s="1"/>
      <c r="AM36" s="1"/>
      <c r="AN36" s="1"/>
    </row>
    <row r="37" spans="1:40" ht="26.25" customHeight="1" x14ac:dyDescent="0.2">
      <c r="A37" s="1"/>
      <c r="B37" s="1"/>
      <c r="C37" s="137" t="s">
        <v>99</v>
      </c>
      <c r="D37" s="60">
        <v>0</v>
      </c>
      <c r="E37" s="60"/>
      <c r="F37" s="61"/>
      <c r="G37" s="116"/>
      <c r="H37" s="138"/>
      <c r="I37" s="139"/>
      <c r="J37" s="1"/>
      <c r="K37" s="1"/>
      <c r="L37" s="1"/>
      <c r="M37" s="13"/>
      <c r="N37" s="1"/>
      <c r="O37" s="78"/>
      <c r="P37" s="1"/>
      <c r="Q37" s="1"/>
      <c r="R37" s="1"/>
      <c r="S37" s="1"/>
      <c r="T37" s="1"/>
      <c r="U37" s="1"/>
      <c r="V37" s="1"/>
      <c r="W37" s="1"/>
      <c r="X37" s="1"/>
      <c r="Y37" s="1"/>
      <c r="Z37" s="1"/>
      <c r="AA37" s="1"/>
      <c r="AB37" s="1"/>
      <c r="AC37" s="1"/>
      <c r="AD37" s="1"/>
      <c r="AE37" s="1"/>
      <c r="AF37" s="1"/>
      <c r="AG37" s="1"/>
      <c r="AH37" s="1"/>
      <c r="AI37" s="1"/>
      <c r="AJ37" s="1"/>
      <c r="AK37" s="1"/>
      <c r="AM37" s="1"/>
      <c r="AN37" s="1"/>
    </row>
    <row r="38" spans="1:40" ht="26.25" customHeight="1" x14ac:dyDescent="0.2">
      <c r="A38" s="1"/>
      <c r="B38" s="1"/>
      <c r="C38" s="140" t="s">
        <v>101</v>
      </c>
      <c r="D38" s="118">
        <v>0</v>
      </c>
      <c r="E38" s="118"/>
      <c r="F38" s="66"/>
      <c r="G38" s="117"/>
      <c r="H38" s="141"/>
      <c r="I38" s="142"/>
      <c r="J38" s="1"/>
      <c r="K38" s="1"/>
      <c r="L38" s="1"/>
      <c r="M38" s="13"/>
      <c r="N38" s="1"/>
      <c r="O38" s="78"/>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
      <c r="B39" s="1"/>
      <c r="C39" s="143"/>
      <c r="D39" s="1"/>
      <c r="E39" s="1"/>
      <c r="F39" s="1"/>
      <c r="G39" s="1"/>
      <c r="H39" s="121"/>
      <c r="I39" s="1"/>
      <c r="J39" s="1"/>
      <c r="K39" s="1"/>
      <c r="L39" s="1"/>
      <c r="M39" s="13"/>
      <c r="N39" s="1"/>
      <c r="O39" s="78"/>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
      <c r="B40" s="1"/>
      <c r="C40" s="143"/>
      <c r="D40" s="1"/>
      <c r="E40" s="1"/>
      <c r="F40" s="1"/>
      <c r="G40" s="1"/>
      <c r="H40" s="121"/>
      <c r="I40" s="1"/>
      <c r="J40" s="1"/>
      <c r="K40" s="1"/>
      <c r="L40" s="1"/>
      <c r="M40" s="13"/>
      <c r="N40" s="1"/>
      <c r="O40" s="78"/>
      <c r="P40" s="1"/>
      <c r="Q40" s="1"/>
      <c r="R40" s="1"/>
      <c r="S40" s="1"/>
      <c r="T40" s="1"/>
      <c r="U40" s="1"/>
      <c r="V40" s="1"/>
      <c r="W40" s="1"/>
      <c r="X40" s="1"/>
      <c r="Y40" s="1"/>
      <c r="Z40" s="1"/>
      <c r="AA40" s="1"/>
      <c r="AB40" s="1"/>
      <c r="AC40" s="1"/>
      <c r="AD40" s="1"/>
      <c r="AE40" s="1"/>
      <c r="AF40" s="1"/>
      <c r="AG40" s="1"/>
      <c r="AH40" s="1"/>
      <c r="AI40" s="1"/>
      <c r="AJ40" s="1"/>
      <c r="AK40" s="1"/>
      <c r="AM40" s="1"/>
      <c r="AN40" s="1"/>
    </row>
    <row r="41" spans="1:40" ht="71.25" customHeight="1" x14ac:dyDescent="0.2">
      <c r="A41" s="1"/>
      <c r="B41" s="1"/>
      <c r="C41" s="92" t="s">
        <v>90</v>
      </c>
      <c r="D41" s="93" t="s">
        <v>91</v>
      </c>
      <c r="E41" s="94" t="str">
        <f>F19</f>
        <v>N° Total de AT en el mes</v>
      </c>
      <c r="F41" s="94" t="str">
        <f>F20</f>
        <v>N° de trabajadores en el mes</v>
      </c>
      <c r="G41" s="94" t="str">
        <f>F21</f>
        <v>Constante</v>
      </c>
      <c r="H41" s="95" t="s">
        <v>92</v>
      </c>
      <c r="I41" s="96" t="s">
        <v>93</v>
      </c>
      <c r="J41" s="1"/>
      <c r="K41" s="1"/>
      <c r="L41" s="1"/>
      <c r="M41" s="13"/>
      <c r="N41" s="1"/>
      <c r="O41" s="78" t="s">
        <v>89</v>
      </c>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144" t="s">
        <v>222</v>
      </c>
      <c r="D42" s="145">
        <v>0</v>
      </c>
      <c r="E42" s="100">
        <v>0</v>
      </c>
      <c r="F42" s="100">
        <f>34+57</f>
        <v>91</v>
      </c>
      <c r="G42" s="100">
        <v>100</v>
      </c>
      <c r="H42" s="138">
        <f t="shared" ref="H42:H53" si="2">(E42/F42)*G42</f>
        <v>0</v>
      </c>
      <c r="I42" s="146">
        <f t="shared" ref="I42:I53" si="3">H42</f>
        <v>0</v>
      </c>
      <c r="J42" s="1"/>
      <c r="K42" s="1"/>
      <c r="L42" s="1"/>
      <c r="M42" s="13"/>
      <c r="N42" s="1"/>
      <c r="O42" s="78" t="s">
        <v>94</v>
      </c>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8" t="s">
        <v>223</v>
      </c>
      <c r="D43" s="60">
        <v>0</v>
      </c>
      <c r="E43" s="116">
        <v>0</v>
      </c>
      <c r="F43" s="116">
        <f>35+59</f>
        <v>94</v>
      </c>
      <c r="G43" s="116">
        <v>100</v>
      </c>
      <c r="H43" s="138">
        <f t="shared" si="2"/>
        <v>0</v>
      </c>
      <c r="I43" s="139">
        <f t="shared" si="3"/>
        <v>0</v>
      </c>
      <c r="J43" s="1"/>
      <c r="K43" s="1"/>
      <c r="L43" s="1"/>
      <c r="M43" s="13"/>
      <c r="N43" s="1"/>
      <c r="O43" s="78"/>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8" t="s">
        <v>224</v>
      </c>
      <c r="D44" s="60">
        <v>0</v>
      </c>
      <c r="E44" s="116">
        <v>0</v>
      </c>
      <c r="F44" s="116">
        <f>35+59</f>
        <v>94</v>
      </c>
      <c r="G44" s="116">
        <v>100</v>
      </c>
      <c r="H44" s="138">
        <f t="shared" si="2"/>
        <v>0</v>
      </c>
      <c r="I44" s="139">
        <f t="shared" si="3"/>
        <v>0</v>
      </c>
      <c r="J44" s="1"/>
      <c r="K44" s="1"/>
      <c r="L44" s="1"/>
      <c r="M44" s="13"/>
      <c r="N44" s="1"/>
      <c r="O44" s="78"/>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8" t="s">
        <v>225</v>
      </c>
      <c r="D45" s="60">
        <v>0</v>
      </c>
      <c r="E45" s="116"/>
      <c r="F45" s="116"/>
      <c r="G45" s="116"/>
      <c r="H45" s="138" t="e">
        <f t="shared" si="2"/>
        <v>#DIV/0!</v>
      </c>
      <c r="I45" s="139" t="e">
        <f t="shared" si="3"/>
        <v>#DIV/0!</v>
      </c>
      <c r="J45" s="1"/>
      <c r="K45" s="1"/>
      <c r="L45" s="1"/>
      <c r="M45" s="13"/>
      <c r="N45" s="1"/>
      <c r="O45" s="78"/>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8" t="s">
        <v>226</v>
      </c>
      <c r="D46" s="60">
        <v>0</v>
      </c>
      <c r="E46" s="116"/>
      <c r="F46" s="116"/>
      <c r="G46" s="116"/>
      <c r="H46" s="138" t="e">
        <f t="shared" si="2"/>
        <v>#DIV/0!</v>
      </c>
      <c r="I46" s="139" t="e">
        <f t="shared" si="3"/>
        <v>#DIV/0!</v>
      </c>
      <c r="J46" s="1"/>
      <c r="K46" s="1"/>
      <c r="L46" s="1"/>
      <c r="M46" s="52"/>
      <c r="N46" s="1"/>
      <c r="O46" s="78"/>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8" t="s">
        <v>227</v>
      </c>
      <c r="D47" s="60">
        <v>0</v>
      </c>
      <c r="E47" s="116"/>
      <c r="F47" s="116"/>
      <c r="G47" s="116"/>
      <c r="H47" s="138" t="e">
        <f t="shared" si="2"/>
        <v>#DIV/0!</v>
      </c>
      <c r="I47" s="139" t="e">
        <f t="shared" si="3"/>
        <v>#DIV/0!</v>
      </c>
      <c r="J47" s="1"/>
      <c r="K47" s="1"/>
      <c r="L47" s="1"/>
      <c r="M47" s="52"/>
      <c r="N47" s="1"/>
      <c r="O47" s="78"/>
      <c r="P47" s="1"/>
      <c r="Q47" s="1"/>
      <c r="R47" s="1"/>
      <c r="S47" s="1"/>
      <c r="T47" s="1"/>
      <c r="U47" s="1"/>
      <c r="V47" s="1"/>
      <c r="W47" s="1"/>
      <c r="X47" s="1"/>
      <c r="Y47" s="1"/>
      <c r="Z47" s="1"/>
      <c r="AA47" s="1"/>
      <c r="AB47" s="1"/>
      <c r="AC47" s="1"/>
      <c r="AD47" s="1"/>
      <c r="AE47" s="1"/>
      <c r="AF47" s="1"/>
      <c r="AG47" s="1"/>
      <c r="AH47" s="1"/>
      <c r="AJ47" s="1"/>
      <c r="AK47" s="1"/>
      <c r="AL47" s="1"/>
      <c r="AM47" s="1"/>
      <c r="AN47" s="1"/>
    </row>
    <row r="48" spans="1:40" ht="27" customHeight="1" x14ac:dyDescent="0.2">
      <c r="A48" s="1"/>
      <c r="B48" s="1"/>
      <c r="C48" s="58" t="s">
        <v>228</v>
      </c>
      <c r="D48" s="60">
        <v>0</v>
      </c>
      <c r="E48" s="116"/>
      <c r="F48" s="116"/>
      <c r="G48" s="116"/>
      <c r="H48" s="138" t="e">
        <f t="shared" si="2"/>
        <v>#DIV/0!</v>
      </c>
      <c r="I48" s="139" t="e">
        <f t="shared" si="3"/>
        <v>#DIV/0!</v>
      </c>
      <c r="J48" s="1"/>
      <c r="K48" s="1"/>
      <c r="L48" s="1"/>
      <c r="M48" s="52"/>
      <c r="N48" s="1"/>
      <c r="O48" s="78"/>
      <c r="P48" s="1"/>
      <c r="Q48" s="1"/>
      <c r="R48" s="1"/>
      <c r="S48" s="1"/>
      <c r="T48" s="1"/>
      <c r="U48" s="1"/>
      <c r="V48" s="1"/>
      <c r="W48" s="1"/>
      <c r="X48" s="1"/>
      <c r="Y48" s="1"/>
      <c r="Z48" s="1"/>
      <c r="AA48" s="1"/>
      <c r="AB48" s="1"/>
      <c r="AC48" s="1"/>
      <c r="AD48" s="1"/>
      <c r="AE48" s="1"/>
      <c r="AF48" s="1"/>
      <c r="AG48" s="1"/>
      <c r="AH48" s="1"/>
      <c r="AJ48" s="1"/>
      <c r="AK48" s="1"/>
      <c r="AL48" s="1"/>
      <c r="AM48" s="1"/>
      <c r="AN48" s="1"/>
    </row>
    <row r="49" spans="1:40" ht="27" customHeight="1" x14ac:dyDescent="0.2">
      <c r="A49" s="1"/>
      <c r="B49" s="1"/>
      <c r="C49" s="58" t="s">
        <v>229</v>
      </c>
      <c r="D49" s="60">
        <v>0</v>
      </c>
      <c r="E49" s="116"/>
      <c r="F49" s="116"/>
      <c r="G49" s="116"/>
      <c r="H49" s="138" t="e">
        <f t="shared" si="2"/>
        <v>#DIV/0!</v>
      </c>
      <c r="I49" s="139" t="e">
        <f t="shared" si="3"/>
        <v>#DIV/0!</v>
      </c>
      <c r="J49" s="1"/>
      <c r="K49" s="1"/>
      <c r="L49" s="1"/>
      <c r="M49" s="52"/>
      <c r="N49" s="1"/>
      <c r="O49" s="78"/>
      <c r="P49" s="1"/>
      <c r="Q49" s="1"/>
      <c r="R49" s="1"/>
      <c r="S49" s="1"/>
      <c r="T49" s="1"/>
      <c r="U49" s="1"/>
      <c r="V49" s="1"/>
      <c r="W49" s="1"/>
      <c r="X49" s="1"/>
      <c r="Y49" s="1"/>
      <c r="Z49" s="1"/>
      <c r="AA49" s="1"/>
      <c r="AB49" s="1"/>
      <c r="AC49" s="1"/>
      <c r="AD49" s="1"/>
      <c r="AE49" s="1"/>
      <c r="AF49" s="1"/>
      <c r="AG49" s="1"/>
      <c r="AH49" s="1"/>
      <c r="AJ49" s="1"/>
      <c r="AK49" s="1"/>
      <c r="AL49" s="1"/>
      <c r="AM49" s="1"/>
      <c r="AN49" s="1"/>
    </row>
    <row r="50" spans="1:40" ht="27" customHeight="1" x14ac:dyDescent="0.2">
      <c r="A50" s="1"/>
      <c r="B50" s="1"/>
      <c r="C50" s="58" t="s">
        <v>230</v>
      </c>
      <c r="D50" s="60">
        <v>0</v>
      </c>
      <c r="E50" s="60"/>
      <c r="F50" s="61"/>
      <c r="G50" s="116"/>
      <c r="H50" s="138" t="e">
        <f t="shared" si="2"/>
        <v>#DIV/0!</v>
      </c>
      <c r="I50" s="139" t="e">
        <f t="shared" si="3"/>
        <v>#DIV/0!</v>
      </c>
      <c r="J50" s="1"/>
      <c r="K50" s="1" t="s">
        <v>231</v>
      </c>
      <c r="L50" s="1"/>
      <c r="M50" s="52"/>
      <c r="N50" s="1"/>
      <c r="O50" s="78" t="s">
        <v>98</v>
      </c>
      <c r="P50" s="1"/>
      <c r="Q50" s="1"/>
      <c r="R50" s="1"/>
      <c r="S50" s="1"/>
      <c r="T50" s="1"/>
      <c r="U50" s="1"/>
      <c r="V50" s="1"/>
      <c r="W50" s="1"/>
      <c r="X50" s="1"/>
      <c r="Y50" s="1"/>
      <c r="Z50" s="1"/>
      <c r="AA50" s="1"/>
      <c r="AB50" s="1"/>
      <c r="AC50" s="1"/>
      <c r="AD50" s="1"/>
      <c r="AE50" s="1"/>
      <c r="AF50" s="1"/>
      <c r="AG50" s="1"/>
      <c r="AH50" s="1"/>
      <c r="AJ50" s="1"/>
      <c r="AK50" s="1"/>
      <c r="AL50" s="1"/>
      <c r="AM50" s="1"/>
      <c r="AN50" s="1"/>
    </row>
    <row r="51" spans="1:40" ht="27" customHeight="1" x14ac:dyDescent="0.2">
      <c r="A51" s="1"/>
      <c r="B51" s="1"/>
      <c r="C51" s="58" t="s">
        <v>232</v>
      </c>
      <c r="D51" s="60">
        <v>0</v>
      </c>
      <c r="E51" s="60"/>
      <c r="F51" s="61"/>
      <c r="G51" s="116"/>
      <c r="H51" s="138" t="e">
        <f t="shared" si="2"/>
        <v>#DIV/0!</v>
      </c>
      <c r="I51" s="139" t="e">
        <f t="shared" si="3"/>
        <v>#DIV/0!</v>
      </c>
      <c r="J51" s="1"/>
      <c r="K51" s="1"/>
      <c r="L51" s="1"/>
      <c r="M51" s="52"/>
      <c r="N51" s="1"/>
      <c r="O51" s="2" t="s">
        <v>100</v>
      </c>
      <c r="P51" s="1"/>
      <c r="Q51" s="1"/>
      <c r="R51" s="1"/>
      <c r="S51" s="1"/>
      <c r="T51" s="1"/>
      <c r="U51" s="1"/>
      <c r="V51" s="1"/>
      <c r="W51" s="1"/>
      <c r="X51" s="1"/>
      <c r="Y51" s="1"/>
      <c r="Z51" s="1"/>
      <c r="AA51" s="1"/>
      <c r="AB51" s="1"/>
      <c r="AC51" s="1"/>
      <c r="AD51" s="1"/>
      <c r="AE51" s="1"/>
      <c r="AF51" s="1"/>
      <c r="AG51" s="1"/>
      <c r="AH51" s="1"/>
      <c r="AJ51" s="1"/>
      <c r="AK51" s="1"/>
      <c r="AL51" s="1"/>
      <c r="AM51" s="1"/>
      <c r="AN51" s="1"/>
    </row>
    <row r="52" spans="1:40" ht="27" customHeight="1" x14ac:dyDescent="0.2">
      <c r="A52" s="1"/>
      <c r="B52" s="1"/>
      <c r="C52" s="58" t="s">
        <v>233</v>
      </c>
      <c r="D52" s="60">
        <v>0</v>
      </c>
      <c r="E52" s="60"/>
      <c r="F52" s="61"/>
      <c r="G52" s="116"/>
      <c r="H52" s="138" t="e">
        <f t="shared" si="2"/>
        <v>#DIV/0!</v>
      </c>
      <c r="I52" s="139" t="e">
        <f t="shared" si="3"/>
        <v>#DIV/0!</v>
      </c>
      <c r="J52" s="1"/>
      <c r="K52" s="1"/>
      <c r="L52" s="1"/>
      <c r="M52" s="52"/>
      <c r="N52" s="1"/>
      <c r="O52" s="2"/>
      <c r="P52" s="1"/>
      <c r="Q52" s="1"/>
      <c r="R52" s="1"/>
      <c r="S52" s="1"/>
      <c r="T52" s="1"/>
      <c r="U52" s="1"/>
      <c r="V52" s="1"/>
      <c r="W52" s="1"/>
      <c r="X52" s="1"/>
      <c r="Y52" s="1"/>
      <c r="Z52" s="1"/>
      <c r="AA52" s="1"/>
      <c r="AB52" s="1"/>
      <c r="AC52" s="1"/>
      <c r="AD52" s="1"/>
      <c r="AE52" s="1"/>
      <c r="AF52" s="1"/>
      <c r="AG52" s="1"/>
      <c r="AH52" s="1"/>
      <c r="AJ52" s="1"/>
      <c r="AK52" s="1"/>
      <c r="AL52" s="1"/>
      <c r="AM52" s="1"/>
      <c r="AN52" s="1"/>
    </row>
    <row r="53" spans="1:40" ht="27" customHeight="1" x14ac:dyDescent="0.2">
      <c r="A53" s="1"/>
      <c r="B53" s="1"/>
      <c r="C53" s="64" t="s">
        <v>234</v>
      </c>
      <c r="D53" s="118">
        <v>0</v>
      </c>
      <c r="E53" s="118"/>
      <c r="F53" s="66"/>
      <c r="G53" s="117"/>
      <c r="H53" s="141" t="e">
        <f t="shared" si="2"/>
        <v>#DIV/0!</v>
      </c>
      <c r="I53" s="142" t="e">
        <f t="shared" si="3"/>
        <v>#DIV/0!</v>
      </c>
      <c r="J53" s="1"/>
      <c r="K53" s="1"/>
      <c r="L53" s="1"/>
      <c r="M53" s="52"/>
      <c r="N53" s="1"/>
      <c r="O53" s="69" t="s">
        <v>102</v>
      </c>
      <c r="P53" s="1"/>
      <c r="Q53" s="1"/>
      <c r="R53" s="1"/>
      <c r="S53" s="1"/>
      <c r="T53" s="1"/>
      <c r="U53" s="1"/>
      <c r="V53" s="1"/>
      <c r="W53" s="1"/>
      <c r="X53" s="1"/>
      <c r="Y53" s="1"/>
      <c r="Z53" s="1"/>
      <c r="AA53" s="1"/>
      <c r="AB53" s="1"/>
      <c r="AC53" s="1"/>
      <c r="AD53" s="1"/>
      <c r="AE53" s="1"/>
      <c r="AF53" s="1"/>
      <c r="AG53" s="1"/>
      <c r="AH53" s="1"/>
      <c r="AJ53" s="1"/>
      <c r="AK53" s="1"/>
      <c r="AL53" s="1"/>
      <c r="AM53" s="1"/>
      <c r="AN53" s="1"/>
    </row>
    <row r="54" spans="1:40" ht="15.75" customHeight="1" x14ac:dyDescent="0.2">
      <c r="A54" s="12"/>
      <c r="B54" s="1"/>
      <c r="C54" s="1"/>
      <c r="D54" s="1"/>
      <c r="E54" s="1"/>
      <c r="F54" s="121"/>
      <c r="G54" s="1"/>
      <c r="H54" s="1"/>
      <c r="I54" s="1"/>
      <c r="J54" s="1"/>
      <c r="K54" s="1"/>
      <c r="L54" s="1"/>
      <c r="M54" s="13"/>
      <c r="N54" s="1"/>
      <c r="O54" s="69" t="s">
        <v>19</v>
      </c>
      <c r="P54" s="1"/>
      <c r="Q54" s="1"/>
      <c r="R54" s="1"/>
      <c r="S54" s="1"/>
      <c r="T54" s="1"/>
      <c r="U54" s="1"/>
      <c r="V54" s="1"/>
      <c r="W54" s="1"/>
      <c r="X54" s="1"/>
      <c r="Y54" s="1"/>
      <c r="Z54" s="1"/>
      <c r="AA54" s="1"/>
      <c r="AB54" s="1"/>
      <c r="AC54" s="1"/>
      <c r="AD54" s="1"/>
      <c r="AE54" s="1"/>
      <c r="AF54" s="1"/>
      <c r="AG54" s="1"/>
      <c r="AH54" s="1"/>
      <c r="AI54" s="1"/>
      <c r="AJ54" s="1"/>
      <c r="AK54" s="1"/>
      <c r="AM54" s="1"/>
      <c r="AN54" s="1"/>
    </row>
    <row r="55" spans="1:40" ht="22.5" customHeight="1" x14ac:dyDescent="0.2">
      <c r="A55" s="12"/>
      <c r="B55" s="1"/>
      <c r="C55" s="1"/>
      <c r="D55" s="1"/>
      <c r="E55" s="1"/>
      <c r="F55" s="121"/>
      <c r="G55" s="1"/>
      <c r="H55" s="1"/>
      <c r="I55" s="1"/>
      <c r="J55" s="1"/>
      <c r="K55" s="1"/>
      <c r="L55" s="1"/>
      <c r="M55" s="13"/>
      <c r="N55" s="1"/>
      <c r="O55" s="69" t="s">
        <v>103</v>
      </c>
      <c r="P55" s="1"/>
      <c r="Q55" s="1"/>
      <c r="R55" s="1"/>
      <c r="S55" s="1"/>
      <c r="T55" s="1"/>
      <c r="U55" s="1"/>
      <c r="V55" s="1"/>
      <c r="W55" s="1"/>
      <c r="X55" s="1"/>
      <c r="Y55" s="1"/>
      <c r="Z55" s="1"/>
      <c r="AA55" s="1"/>
      <c r="AB55" s="1"/>
      <c r="AC55" s="1"/>
      <c r="AD55" s="1"/>
      <c r="AE55" s="1"/>
      <c r="AF55" s="1"/>
      <c r="AG55" s="1"/>
      <c r="AH55" s="1"/>
      <c r="AI55" s="1"/>
      <c r="AJ55" s="1"/>
      <c r="AK55" s="1"/>
      <c r="AM55" s="1"/>
      <c r="AN55" s="1" t="e">
        <f>#REF!+1</f>
        <v>#REF!</v>
      </c>
    </row>
    <row r="56" spans="1:40" ht="22.5" hidden="1" customHeight="1" x14ac:dyDescent="0.2">
      <c r="A56" s="12"/>
      <c r="B56" s="1"/>
      <c r="C56" s="1"/>
      <c r="D56" s="1"/>
      <c r="E56" s="1"/>
      <c r="F56" s="121"/>
      <c r="G56" s="1"/>
      <c r="H56" s="1"/>
      <c r="I56" s="1"/>
      <c r="J56" s="1"/>
      <c r="K56" s="1"/>
      <c r="L56" s="1"/>
      <c r="M56" s="13"/>
      <c r="N56" s="1"/>
      <c r="O56" s="69" t="s">
        <v>104</v>
      </c>
      <c r="P56" s="1"/>
      <c r="Q56" s="1"/>
      <c r="R56" s="1"/>
      <c r="S56" s="1"/>
      <c r="T56" s="1"/>
      <c r="U56" s="1"/>
      <c r="V56" s="1"/>
      <c r="W56" s="1"/>
      <c r="X56" s="1"/>
      <c r="Y56" s="1"/>
      <c r="Z56" s="1"/>
      <c r="AA56" s="1"/>
      <c r="AB56" s="1"/>
      <c r="AC56" s="1"/>
      <c r="AD56" s="1"/>
      <c r="AE56" s="1"/>
      <c r="AF56" s="1"/>
      <c r="AG56" s="1"/>
      <c r="AH56" s="1"/>
      <c r="AI56" s="1"/>
      <c r="AJ56" s="1"/>
      <c r="AK56" s="1"/>
      <c r="AM56" s="1"/>
      <c r="AN56" s="1"/>
    </row>
    <row r="57" spans="1:40" ht="22.5" hidden="1" customHeight="1" x14ac:dyDescent="0.2">
      <c r="A57" s="12"/>
      <c r="B57" s="1"/>
      <c r="C57" s="1"/>
      <c r="D57" s="1"/>
      <c r="E57" s="1"/>
      <c r="F57" s="121"/>
      <c r="G57" s="1"/>
      <c r="H57" s="1"/>
      <c r="I57" s="1"/>
      <c r="J57" s="1"/>
      <c r="K57" s="1"/>
      <c r="L57" s="1"/>
      <c r="M57" s="13"/>
      <c r="N57" s="1"/>
      <c r="O57" s="1" t="s">
        <v>105</v>
      </c>
      <c r="P57" s="1"/>
      <c r="Q57" s="1"/>
      <c r="R57" s="1"/>
      <c r="S57" s="1"/>
      <c r="T57" s="1"/>
      <c r="U57" s="1"/>
      <c r="V57" s="1"/>
      <c r="W57" s="1"/>
      <c r="X57" s="1"/>
      <c r="Y57" s="1"/>
      <c r="Z57" s="1"/>
      <c r="AA57" s="1"/>
      <c r="AB57" s="1"/>
      <c r="AC57" s="1"/>
      <c r="AD57" s="1"/>
      <c r="AE57" s="1"/>
      <c r="AF57" s="1"/>
      <c r="AG57" s="1"/>
      <c r="AH57" s="1"/>
      <c r="AI57" s="1"/>
      <c r="AJ57" s="1"/>
      <c r="AK57" s="1"/>
      <c r="AM57" s="1"/>
      <c r="AN57" s="1"/>
    </row>
    <row r="58" spans="1:40" ht="22.5" hidden="1" customHeight="1" x14ac:dyDescent="0.2">
      <c r="A58" s="12"/>
      <c r="B58" s="1"/>
      <c r="C58" s="1"/>
      <c r="D58" s="1"/>
      <c r="E58" s="1"/>
      <c r="F58" s="121"/>
      <c r="G58" s="1"/>
      <c r="H58" s="1"/>
      <c r="I58" s="1"/>
      <c r="J58" s="1"/>
      <c r="K58" s="1"/>
      <c r="L58" s="1"/>
      <c r="M58" s="13"/>
      <c r="N58" s="1"/>
      <c r="O58" s="1" t="s">
        <v>106</v>
      </c>
      <c r="P58" s="1"/>
      <c r="Q58" s="1"/>
      <c r="R58" s="1"/>
      <c r="S58" s="1"/>
      <c r="T58" s="1"/>
      <c r="U58" s="1"/>
      <c r="V58" s="1"/>
      <c r="W58" s="1"/>
      <c r="X58" s="1"/>
      <c r="Y58" s="1"/>
      <c r="Z58" s="1"/>
      <c r="AA58" s="1"/>
      <c r="AB58" s="1"/>
      <c r="AC58" s="1"/>
      <c r="AD58" s="1"/>
      <c r="AE58" s="1"/>
      <c r="AF58" s="1"/>
      <c r="AG58" s="1"/>
      <c r="AH58" s="1"/>
      <c r="AI58" s="1"/>
      <c r="AJ58" s="1"/>
      <c r="AK58" s="1"/>
      <c r="AM58" s="1"/>
      <c r="AN58" s="1"/>
    </row>
    <row r="59" spans="1:40" ht="22.5" hidden="1" customHeight="1" x14ac:dyDescent="0.2">
      <c r="A59" s="12"/>
      <c r="B59" s="1"/>
      <c r="C59" s="1"/>
      <c r="D59" s="1"/>
      <c r="E59" s="1"/>
      <c r="F59" s="121"/>
      <c r="G59" s="1"/>
      <c r="H59" s="1"/>
      <c r="I59" s="1"/>
      <c r="J59" s="1"/>
      <c r="K59" s="1"/>
      <c r="L59" s="1"/>
      <c r="M59" s="13"/>
      <c r="N59" s="1"/>
      <c r="O59" s="2" t="s">
        <v>107</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22.5" hidden="1" customHeight="1" x14ac:dyDescent="0.2">
      <c r="A60" s="12"/>
      <c r="B60" s="1"/>
      <c r="C60" s="1"/>
      <c r="D60" s="1"/>
      <c r="E60" s="1"/>
      <c r="F60" s="121"/>
      <c r="G60" s="1"/>
      <c r="H60" s="1"/>
      <c r="I60" s="1"/>
      <c r="J60" s="1"/>
      <c r="K60" s="1"/>
      <c r="L60" s="1"/>
      <c r="M60" s="13"/>
      <c r="N60" s="1"/>
      <c r="O60" s="1" t="s">
        <v>108</v>
      </c>
      <c r="P60" s="1"/>
      <c r="Q60" s="1"/>
      <c r="R60" s="1"/>
      <c r="S60" s="1"/>
      <c r="T60" s="1"/>
      <c r="U60" s="1"/>
      <c r="V60" s="1"/>
      <c r="W60" s="1"/>
      <c r="X60" s="1"/>
      <c r="Y60" s="1"/>
      <c r="Z60" s="1"/>
      <c r="AA60" s="1"/>
      <c r="AB60" s="1"/>
      <c r="AC60" s="1"/>
      <c r="AD60" s="1"/>
      <c r="AE60" s="1"/>
      <c r="AF60" s="1"/>
      <c r="AG60" s="1"/>
      <c r="AH60" s="1"/>
      <c r="AI60" s="1"/>
      <c r="AJ60" s="1"/>
      <c r="AK60" s="1"/>
      <c r="AM60" s="1"/>
      <c r="AN60" s="1"/>
    </row>
    <row r="61" spans="1:40" ht="22.5" hidden="1" customHeight="1" x14ac:dyDescent="0.2">
      <c r="A61" s="12"/>
      <c r="B61" s="1"/>
      <c r="C61" s="1"/>
      <c r="D61" s="1"/>
      <c r="E61" s="1"/>
      <c r="F61" s="121"/>
      <c r="G61" s="1"/>
      <c r="H61" s="1"/>
      <c r="I61" s="1"/>
      <c r="J61" s="1"/>
      <c r="K61" s="1"/>
      <c r="L61" s="1"/>
      <c r="M61" s="13"/>
      <c r="N61" s="1"/>
      <c r="O61" s="1" t="s">
        <v>139</v>
      </c>
      <c r="P61" s="1"/>
      <c r="Q61" s="1"/>
      <c r="R61" s="1"/>
      <c r="S61" s="1"/>
      <c r="T61" s="1"/>
      <c r="U61" s="1"/>
      <c r="V61" s="1"/>
      <c r="W61" s="1"/>
      <c r="X61" s="1"/>
      <c r="Y61" s="1"/>
      <c r="Z61" s="1"/>
      <c r="AA61" s="1"/>
      <c r="AB61" s="1"/>
      <c r="AC61" s="1"/>
      <c r="AD61" s="1"/>
      <c r="AE61" s="1"/>
      <c r="AF61" s="1"/>
      <c r="AG61" s="1"/>
      <c r="AH61" s="1"/>
      <c r="AI61" s="1"/>
      <c r="AJ61" s="1"/>
      <c r="AK61" s="1"/>
      <c r="AM61" s="1"/>
      <c r="AN61" s="1"/>
    </row>
    <row r="62" spans="1:40" ht="22.5" hidden="1" customHeight="1" x14ac:dyDescent="0.2">
      <c r="A62" s="12"/>
      <c r="B62" s="1"/>
      <c r="C62" s="1"/>
      <c r="D62" s="1"/>
      <c r="E62" s="1"/>
      <c r="F62" s="121"/>
      <c r="G62" s="1"/>
      <c r="H62" s="1"/>
      <c r="I62" s="1"/>
      <c r="J62" s="1"/>
      <c r="K62" s="1"/>
      <c r="L62" s="1"/>
      <c r="M62" s="13"/>
      <c r="N62" s="1"/>
      <c r="O62" s="1" t="s">
        <v>51</v>
      </c>
      <c r="P62" s="1"/>
      <c r="Q62" s="1"/>
      <c r="R62" s="1"/>
      <c r="S62" s="1"/>
      <c r="T62" s="1"/>
      <c r="U62" s="1"/>
      <c r="V62" s="1"/>
      <c r="W62" s="1"/>
      <c r="X62" s="1"/>
      <c r="Y62" s="1"/>
      <c r="Z62" s="1"/>
      <c r="AA62" s="1"/>
      <c r="AB62" s="1"/>
      <c r="AC62" s="1"/>
      <c r="AD62" s="1"/>
      <c r="AE62" s="1"/>
      <c r="AF62" s="1"/>
      <c r="AG62" s="1"/>
      <c r="AH62" s="1"/>
      <c r="AI62" s="1"/>
      <c r="AJ62" s="1"/>
      <c r="AK62" s="1"/>
      <c r="AM62" s="1"/>
      <c r="AN62" s="1"/>
    </row>
    <row r="63" spans="1:40" ht="22.5" hidden="1" customHeight="1" x14ac:dyDescent="0.2">
      <c r="A63" s="12"/>
      <c r="B63" s="1"/>
      <c r="C63" s="1"/>
      <c r="D63" s="1"/>
      <c r="E63" s="1"/>
      <c r="F63" s="121"/>
      <c r="G63" s="1"/>
      <c r="H63" s="1"/>
      <c r="I63" s="1"/>
      <c r="J63" s="1"/>
      <c r="K63" s="1"/>
      <c r="L63" s="1"/>
      <c r="M63" s="13"/>
      <c r="N63" s="1"/>
      <c r="O63" s="1" t="s">
        <v>235</v>
      </c>
      <c r="P63" s="1"/>
      <c r="Q63" s="1"/>
      <c r="R63" s="1"/>
      <c r="S63" s="1"/>
      <c r="T63" s="1"/>
      <c r="U63" s="1"/>
      <c r="V63" s="1"/>
      <c r="W63" s="1"/>
      <c r="X63" s="1"/>
      <c r="Y63" s="1"/>
      <c r="Z63" s="1"/>
      <c r="AA63" s="1"/>
      <c r="AB63" s="1"/>
      <c r="AC63" s="1"/>
      <c r="AD63" s="1"/>
      <c r="AE63" s="1"/>
      <c r="AF63" s="1"/>
      <c r="AG63" s="1"/>
      <c r="AH63" s="1"/>
      <c r="AI63" s="1"/>
      <c r="AJ63" s="1"/>
      <c r="AK63" s="1"/>
      <c r="AM63" s="1"/>
      <c r="AN63" s="1"/>
    </row>
    <row r="64" spans="1:40" ht="22.5" hidden="1" customHeight="1" x14ac:dyDescent="0.2">
      <c r="A64" s="12"/>
      <c r="B64" s="1"/>
      <c r="C64" s="1"/>
      <c r="D64" s="1"/>
      <c r="E64" s="1"/>
      <c r="F64" s="121"/>
      <c r="G64" s="1"/>
      <c r="H64" s="1"/>
      <c r="I64" s="1"/>
      <c r="J64" s="1"/>
      <c r="K64" s="1"/>
      <c r="L64" s="1"/>
      <c r="M64" s="13"/>
      <c r="N64" s="1"/>
      <c r="O64" s="1" t="s">
        <v>236</v>
      </c>
      <c r="P64" s="1"/>
      <c r="Q64" s="1"/>
      <c r="R64" s="1"/>
      <c r="S64" s="1"/>
      <c r="T64" s="1"/>
      <c r="U64" s="1"/>
      <c r="V64" s="1"/>
      <c r="W64" s="1"/>
      <c r="X64" s="1"/>
      <c r="Y64" s="1"/>
      <c r="Z64" s="1"/>
      <c r="AA64" s="1"/>
      <c r="AB64" s="1"/>
      <c r="AC64" s="1"/>
      <c r="AD64" s="1"/>
      <c r="AE64" s="1"/>
      <c r="AF64" s="1"/>
      <c r="AG64" s="1"/>
      <c r="AH64" s="1"/>
      <c r="AI64" s="1"/>
      <c r="AJ64" s="1"/>
      <c r="AK64" s="1"/>
      <c r="AM64" s="1"/>
      <c r="AN64" s="1" t="e">
        <f>AN55+1</f>
        <v>#REF!</v>
      </c>
    </row>
    <row r="65" spans="1:40" ht="22.5" hidden="1" customHeight="1" x14ac:dyDescent="0.2">
      <c r="A65" s="12"/>
      <c r="B65" s="1"/>
      <c r="C65" s="1"/>
      <c r="D65" s="1"/>
      <c r="E65" s="1"/>
      <c r="F65" s="121"/>
      <c r="G65" s="1"/>
      <c r="H65" s="1"/>
      <c r="I65" s="1"/>
      <c r="J65" s="1"/>
      <c r="K65" s="1"/>
      <c r="L65" s="1"/>
      <c r="M65" s="13"/>
      <c r="N65" s="1"/>
      <c r="O65" s="1" t="s">
        <v>237</v>
      </c>
      <c r="P65" s="1"/>
      <c r="Q65" s="1"/>
      <c r="R65" s="1"/>
      <c r="S65" s="1"/>
      <c r="T65" s="1"/>
      <c r="U65" s="1"/>
      <c r="V65" s="1"/>
      <c r="W65" s="1"/>
      <c r="X65" s="1"/>
      <c r="Y65" s="1"/>
      <c r="Z65" s="1"/>
      <c r="AA65" s="1"/>
      <c r="AB65" s="1"/>
      <c r="AC65" s="1"/>
      <c r="AD65" s="1"/>
      <c r="AE65" s="1"/>
      <c r="AF65" s="1"/>
      <c r="AG65" s="1"/>
      <c r="AH65" s="1"/>
      <c r="AI65" s="1"/>
      <c r="AJ65" s="1"/>
      <c r="AK65" s="1"/>
      <c r="AM65" s="1"/>
      <c r="AN65" s="1" t="e">
        <f t="shared" ref="AN65:AN70" si="4">AN64+1</f>
        <v>#REF!</v>
      </c>
    </row>
    <row r="66" spans="1:40" ht="22.5" hidden="1" customHeight="1" x14ac:dyDescent="0.2">
      <c r="A66" s="12"/>
      <c r="B66" s="1"/>
      <c r="C66" s="1"/>
      <c r="D66" s="1"/>
      <c r="E66" s="1"/>
      <c r="F66" s="121"/>
      <c r="G66" s="1"/>
      <c r="H66" s="1"/>
      <c r="I66" s="1"/>
      <c r="J66" s="1"/>
      <c r="K66" s="1"/>
      <c r="L66" s="1"/>
      <c r="M66" s="13"/>
      <c r="N66" s="1"/>
      <c r="O66" s="1" t="s">
        <v>238</v>
      </c>
      <c r="P66" s="1"/>
      <c r="Q66" s="1"/>
      <c r="R66" s="1"/>
      <c r="S66" s="1"/>
      <c r="T66" s="1"/>
      <c r="U66" s="1"/>
      <c r="V66" s="1"/>
      <c r="W66" s="1"/>
      <c r="X66" s="1"/>
      <c r="Y66" s="1"/>
      <c r="Z66" s="1"/>
      <c r="AA66" s="1"/>
      <c r="AB66" s="1"/>
      <c r="AC66" s="1"/>
      <c r="AD66" s="1"/>
      <c r="AE66" s="1"/>
      <c r="AF66" s="1"/>
      <c r="AG66" s="1"/>
      <c r="AH66" s="1"/>
      <c r="AI66" s="1"/>
      <c r="AJ66" s="1"/>
      <c r="AK66" s="1"/>
      <c r="AM66" s="1"/>
      <c r="AN66" s="1" t="e">
        <f t="shared" si="4"/>
        <v>#REF!</v>
      </c>
    </row>
    <row r="67" spans="1:40" ht="22.5" hidden="1" customHeight="1" x14ac:dyDescent="0.2">
      <c r="A67" s="12"/>
      <c r="B67" s="1"/>
      <c r="C67" s="1"/>
      <c r="D67" s="1"/>
      <c r="E67" s="1"/>
      <c r="F67" s="121"/>
      <c r="G67" s="1"/>
      <c r="H67" s="1"/>
      <c r="I67" s="1"/>
      <c r="J67" s="1"/>
      <c r="K67" s="1"/>
      <c r="L67" s="1"/>
      <c r="M67" s="13"/>
      <c r="N67" s="1"/>
      <c r="O67" s="1" t="s">
        <v>239</v>
      </c>
      <c r="P67" s="1"/>
      <c r="Q67" s="1"/>
      <c r="R67" s="1"/>
      <c r="S67" s="1"/>
      <c r="T67" s="1"/>
      <c r="U67" s="1"/>
      <c r="V67" s="1"/>
      <c r="W67" s="1"/>
      <c r="X67" s="1"/>
      <c r="Y67" s="1"/>
      <c r="Z67" s="1"/>
      <c r="AA67" s="1"/>
      <c r="AB67" s="1"/>
      <c r="AC67" s="1"/>
      <c r="AD67" s="1"/>
      <c r="AE67" s="1"/>
      <c r="AF67" s="1"/>
      <c r="AG67" s="1"/>
      <c r="AH67" s="1"/>
      <c r="AI67" s="1"/>
      <c r="AJ67" s="1"/>
      <c r="AK67" s="1"/>
      <c r="AM67" s="1"/>
      <c r="AN67" s="1" t="e">
        <f t="shared" si="4"/>
        <v>#REF!</v>
      </c>
    </row>
    <row r="68" spans="1:40" ht="22.5" hidden="1" customHeight="1" x14ac:dyDescent="0.2">
      <c r="A68" s="12"/>
      <c r="B68" s="1"/>
      <c r="C68" s="1"/>
      <c r="D68" s="1"/>
      <c r="E68" s="1"/>
      <c r="F68" s="121"/>
      <c r="G68" s="1"/>
      <c r="H68" s="1"/>
      <c r="I68" s="1"/>
      <c r="J68" s="1"/>
      <c r="K68" s="1"/>
      <c r="L68" s="1"/>
      <c r="M68" s="13"/>
      <c r="N68" s="1"/>
      <c r="O68" s="1" t="s">
        <v>240</v>
      </c>
      <c r="P68" s="1"/>
      <c r="Q68" s="1"/>
      <c r="R68" s="1"/>
      <c r="S68" s="1"/>
      <c r="T68" s="1"/>
      <c r="U68" s="1"/>
      <c r="V68" s="1"/>
      <c r="W68" s="1"/>
      <c r="X68" s="1"/>
      <c r="Y68" s="1"/>
      <c r="Z68" s="1"/>
      <c r="AA68" s="1"/>
      <c r="AB68" s="1"/>
      <c r="AC68" s="1"/>
      <c r="AD68" s="1"/>
      <c r="AE68" s="1"/>
      <c r="AF68" s="1"/>
      <c r="AG68" s="1"/>
      <c r="AH68" s="1"/>
      <c r="AI68" s="1"/>
      <c r="AJ68" s="1"/>
      <c r="AK68" s="1"/>
      <c r="AM68" s="1"/>
      <c r="AN68" s="1" t="e">
        <f t="shared" si="4"/>
        <v>#REF!</v>
      </c>
    </row>
    <row r="69" spans="1:40" ht="22.5" hidden="1" customHeight="1" x14ac:dyDescent="0.2">
      <c r="A69" s="12"/>
      <c r="B69" s="1"/>
      <c r="C69" s="1"/>
      <c r="D69" s="1"/>
      <c r="E69" s="1"/>
      <c r="F69" s="121"/>
      <c r="G69" s="1"/>
      <c r="H69" s="1"/>
      <c r="I69" s="1"/>
      <c r="J69" s="1"/>
      <c r="K69" s="1"/>
      <c r="L69" s="1"/>
      <c r="M69" s="13"/>
      <c r="N69" s="1"/>
      <c r="O69" s="1" t="s">
        <v>241</v>
      </c>
      <c r="P69" s="1"/>
      <c r="Q69" s="1"/>
      <c r="R69" s="1"/>
      <c r="S69" s="1"/>
      <c r="T69" s="1"/>
      <c r="U69" s="1"/>
      <c r="V69" s="1"/>
      <c r="W69" s="1"/>
      <c r="X69" s="1"/>
      <c r="Y69" s="1"/>
      <c r="Z69" s="1"/>
      <c r="AA69" s="1"/>
      <c r="AB69" s="1"/>
      <c r="AC69" s="1"/>
      <c r="AD69" s="1"/>
      <c r="AE69" s="1"/>
      <c r="AF69" s="1"/>
      <c r="AG69" s="1"/>
      <c r="AH69" s="1"/>
      <c r="AI69" s="1"/>
      <c r="AJ69" s="1"/>
      <c r="AK69" s="1"/>
      <c r="AM69" s="1"/>
      <c r="AN69" s="1" t="e">
        <f t="shared" si="4"/>
        <v>#REF!</v>
      </c>
    </row>
    <row r="70" spans="1:40" ht="22.5" hidden="1" customHeight="1" x14ac:dyDescent="0.2">
      <c r="A70" s="12"/>
      <c r="B70" s="1"/>
      <c r="C70" s="1"/>
      <c r="D70" s="1"/>
      <c r="E70" s="1"/>
      <c r="F70" s="121"/>
      <c r="G70" s="1"/>
      <c r="H70" s="1"/>
      <c r="I70" s="1"/>
      <c r="J70" s="1"/>
      <c r="K70" s="1"/>
      <c r="L70" s="1"/>
      <c r="M70" s="13"/>
      <c r="N70" s="1"/>
      <c r="O70" s="2" t="s">
        <v>187</v>
      </c>
      <c r="P70" s="1"/>
      <c r="Q70" s="1"/>
      <c r="R70" s="1"/>
      <c r="S70" s="1"/>
      <c r="T70" s="1"/>
      <c r="U70" s="1"/>
      <c r="V70" s="1"/>
      <c r="W70" s="1"/>
      <c r="X70" s="1"/>
      <c r="Y70" s="1"/>
      <c r="Z70" s="1"/>
      <c r="AA70" s="1"/>
      <c r="AB70" s="1"/>
      <c r="AC70" s="1"/>
      <c r="AD70" s="1"/>
      <c r="AE70" s="1"/>
      <c r="AF70" s="1"/>
      <c r="AG70" s="1"/>
      <c r="AH70" s="1"/>
      <c r="AI70" s="1"/>
      <c r="AJ70" s="1"/>
      <c r="AK70" s="1"/>
      <c r="AM70" s="1"/>
      <c r="AN70" s="1" t="e">
        <f t="shared" si="4"/>
        <v>#REF!</v>
      </c>
    </row>
    <row r="71" spans="1:40" ht="13.5" customHeight="1" x14ac:dyDescent="0.2">
      <c r="A71" s="269" t="s">
        <v>109</v>
      </c>
      <c r="B71" s="252"/>
      <c r="C71" s="252"/>
      <c r="D71" s="252"/>
      <c r="E71" s="252"/>
      <c r="F71" s="252"/>
      <c r="G71" s="252"/>
      <c r="H71" s="252"/>
      <c r="I71" s="252"/>
      <c r="J71" s="252"/>
      <c r="K71" s="252"/>
      <c r="L71" s="252"/>
      <c r="M71" s="253"/>
      <c r="N71" s="1"/>
      <c r="O71" s="1" t="s">
        <v>110</v>
      </c>
      <c r="P71" s="1"/>
      <c r="Q71" s="1"/>
      <c r="R71" s="1"/>
      <c r="S71" s="1"/>
      <c r="T71" s="1"/>
      <c r="U71" s="1"/>
      <c r="V71" s="1"/>
      <c r="W71" s="1"/>
      <c r="X71" s="1"/>
      <c r="Y71" s="1"/>
      <c r="Z71" s="1"/>
      <c r="AA71" s="1"/>
      <c r="AB71" s="1"/>
      <c r="AC71" s="1"/>
      <c r="AD71" s="1"/>
      <c r="AE71" s="1"/>
      <c r="AF71" s="1"/>
      <c r="AG71" s="1"/>
      <c r="AH71" s="1"/>
      <c r="AI71" s="1"/>
      <c r="AJ71" s="1"/>
      <c r="AK71" s="1"/>
      <c r="AM71" s="1"/>
      <c r="AN71" s="1" t="e">
        <f>#REF!+1</f>
        <v>#REF!</v>
      </c>
    </row>
    <row r="72" spans="1:40" ht="15.75" customHeight="1" x14ac:dyDescent="0.2">
      <c r="A72" s="12"/>
      <c r="B72" s="1"/>
      <c r="C72" s="1"/>
      <c r="D72" s="1"/>
      <c r="E72" s="1"/>
      <c r="F72" s="121"/>
      <c r="G72" s="1"/>
      <c r="H72" s="1"/>
      <c r="I72" s="1"/>
      <c r="J72" s="1"/>
      <c r="K72" s="1"/>
      <c r="L72" s="1"/>
      <c r="M72" s="13"/>
      <c r="N72" s="1"/>
      <c r="O72" s="1" t="s">
        <v>111</v>
      </c>
      <c r="P72" s="1"/>
      <c r="Q72" s="1"/>
      <c r="R72" s="1"/>
      <c r="S72" s="1"/>
      <c r="T72" s="1"/>
      <c r="U72" s="1"/>
      <c r="V72" s="1"/>
      <c r="W72" s="1"/>
      <c r="X72" s="1"/>
      <c r="Y72" s="1"/>
      <c r="Z72" s="1"/>
      <c r="AA72" s="1"/>
      <c r="AB72" s="1"/>
      <c r="AC72" s="1"/>
      <c r="AD72" s="1"/>
      <c r="AE72" s="1"/>
      <c r="AF72" s="1"/>
      <c r="AG72" s="1"/>
      <c r="AH72" s="1"/>
      <c r="AI72" s="1"/>
      <c r="AJ72" s="1"/>
      <c r="AK72" s="1"/>
      <c r="AM72" s="1"/>
      <c r="AN72" s="1" t="e">
        <f t="shared" ref="AN72:AN73" si="5">AN71+1</f>
        <v>#REF!</v>
      </c>
    </row>
    <row r="73" spans="1:40" ht="25.5" customHeight="1" x14ac:dyDescent="0.2">
      <c r="A73" s="237" t="s">
        <v>112</v>
      </c>
      <c r="B73" s="241" t="s">
        <v>113</v>
      </c>
      <c r="C73" s="242"/>
      <c r="D73" s="242"/>
      <c r="E73" s="243"/>
      <c r="F73" s="257" t="s">
        <v>114</v>
      </c>
      <c r="G73" s="253"/>
      <c r="H73" s="300"/>
      <c r="I73" s="242"/>
      <c r="J73" s="242"/>
      <c r="K73" s="242"/>
      <c r="L73" s="242"/>
      <c r="M73" s="243"/>
      <c r="N73" s="1"/>
      <c r="O73" s="1" t="s">
        <v>116</v>
      </c>
      <c r="P73" s="1"/>
      <c r="Q73" s="1"/>
      <c r="R73" s="1"/>
      <c r="S73" s="1"/>
      <c r="T73" s="1"/>
      <c r="U73" s="1"/>
      <c r="V73" s="1"/>
      <c r="W73" s="1"/>
      <c r="X73" s="1"/>
      <c r="Y73" s="1"/>
      <c r="Z73" s="1"/>
      <c r="AA73" s="1"/>
      <c r="AB73" s="1"/>
      <c r="AC73" s="1"/>
      <c r="AD73" s="1"/>
      <c r="AE73" s="1"/>
      <c r="AF73" s="1"/>
      <c r="AG73" s="1"/>
      <c r="AH73" s="1"/>
      <c r="AI73" s="1"/>
      <c r="AJ73" s="1"/>
      <c r="AK73" s="1"/>
      <c r="AM73" s="1"/>
      <c r="AN73" s="1" t="e">
        <f t="shared" si="5"/>
        <v>#REF!</v>
      </c>
    </row>
    <row r="74" spans="1:40" ht="25.5" customHeight="1" x14ac:dyDescent="0.2">
      <c r="A74" s="238"/>
      <c r="B74" s="247"/>
      <c r="C74" s="240"/>
      <c r="D74" s="240"/>
      <c r="E74" s="248"/>
      <c r="F74" s="15" t="s">
        <v>117</v>
      </c>
      <c r="G74" s="16" t="s">
        <v>118</v>
      </c>
      <c r="H74" s="282"/>
      <c r="I74" s="240"/>
      <c r="J74" s="240"/>
      <c r="K74" s="240"/>
      <c r="L74" s="240"/>
      <c r="M74" s="248"/>
      <c r="N74" s="1"/>
      <c r="O74" s="1" t="s">
        <v>34</v>
      </c>
      <c r="P74" s="1"/>
      <c r="Q74" s="1"/>
      <c r="R74" s="1"/>
      <c r="S74" s="1"/>
      <c r="T74" s="1"/>
      <c r="U74" s="1"/>
      <c r="V74" s="1"/>
      <c r="W74" s="1"/>
      <c r="X74" s="1"/>
      <c r="Y74" s="1"/>
      <c r="Z74" s="1"/>
      <c r="AA74" s="1"/>
      <c r="AB74" s="1"/>
      <c r="AC74" s="1"/>
      <c r="AD74" s="1"/>
      <c r="AE74" s="1"/>
      <c r="AF74" s="1"/>
      <c r="AG74" s="1"/>
      <c r="AH74" s="1"/>
      <c r="AI74" s="1"/>
      <c r="AJ74" s="1"/>
      <c r="AK74" s="1"/>
      <c r="AM74" s="1"/>
      <c r="AN74" s="1"/>
    </row>
    <row r="75" spans="1:40" ht="34.5" customHeight="1" x14ac:dyDescent="0.2">
      <c r="A75" s="70" t="s">
        <v>222</v>
      </c>
      <c r="B75" s="297" t="s">
        <v>308</v>
      </c>
      <c r="C75" s="298"/>
      <c r="D75" s="298"/>
      <c r="E75" s="298"/>
      <c r="F75" s="71"/>
      <c r="G75" s="225" t="s">
        <v>303</v>
      </c>
      <c r="H75" s="296"/>
      <c r="I75" s="252"/>
      <c r="J75" s="252"/>
      <c r="K75" s="252"/>
      <c r="L75" s="252"/>
      <c r="M75" s="253"/>
      <c r="N75" s="1"/>
      <c r="O75" s="1"/>
      <c r="P75" s="1"/>
      <c r="Q75" s="1"/>
      <c r="R75" s="1"/>
      <c r="S75" s="1"/>
      <c r="T75" s="1"/>
      <c r="U75" s="1"/>
      <c r="V75" s="1"/>
      <c r="W75" s="1"/>
      <c r="X75" s="1"/>
      <c r="Y75" s="1"/>
      <c r="Z75" s="1"/>
      <c r="AA75" s="1"/>
      <c r="AB75" s="1"/>
      <c r="AC75" s="1"/>
      <c r="AD75" s="1"/>
      <c r="AE75" s="1"/>
      <c r="AF75" s="1"/>
      <c r="AG75" s="1"/>
      <c r="AH75" s="1"/>
      <c r="AI75" s="1"/>
      <c r="AJ75" s="1"/>
      <c r="AK75" s="1"/>
      <c r="AM75" s="1"/>
      <c r="AN75" s="1" t="e">
        <f>AN73+1</f>
        <v>#REF!</v>
      </c>
    </row>
    <row r="76" spans="1:40" ht="47.25" customHeight="1" x14ac:dyDescent="0.2">
      <c r="A76" s="70" t="s">
        <v>223</v>
      </c>
      <c r="B76" s="297" t="s">
        <v>309</v>
      </c>
      <c r="C76" s="298"/>
      <c r="D76" s="298"/>
      <c r="E76" s="298"/>
      <c r="F76" s="71"/>
      <c r="G76" s="225" t="s">
        <v>303</v>
      </c>
      <c r="H76" s="296"/>
      <c r="I76" s="252"/>
      <c r="J76" s="252"/>
      <c r="K76" s="252"/>
      <c r="L76" s="252"/>
      <c r="M76" s="253"/>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45" customHeight="1" x14ac:dyDescent="0.2">
      <c r="A77" s="70" t="s">
        <v>224</v>
      </c>
      <c r="B77" s="297" t="s">
        <v>310</v>
      </c>
      <c r="C77" s="298"/>
      <c r="D77" s="298"/>
      <c r="E77" s="298"/>
      <c r="F77" s="72"/>
      <c r="G77" s="225" t="s">
        <v>303</v>
      </c>
      <c r="H77" s="299"/>
      <c r="I77" s="252"/>
      <c r="J77" s="252"/>
      <c r="K77" s="252"/>
      <c r="L77" s="252"/>
      <c r="M77" s="253"/>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26.25" customHeight="1" x14ac:dyDescent="0.2">
      <c r="A78" s="70" t="s">
        <v>225</v>
      </c>
      <c r="B78" s="251"/>
      <c r="C78" s="252"/>
      <c r="D78" s="252"/>
      <c r="E78" s="253"/>
      <c r="F78" s="71"/>
      <c r="G78" s="72"/>
      <c r="H78" s="296"/>
      <c r="I78" s="252"/>
      <c r="J78" s="252"/>
      <c r="K78" s="252"/>
      <c r="L78" s="252"/>
      <c r="M78" s="253"/>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26.25" customHeight="1" x14ac:dyDescent="0.2">
      <c r="A79" s="70" t="s">
        <v>226</v>
      </c>
      <c r="B79" s="251"/>
      <c r="C79" s="252"/>
      <c r="D79" s="252"/>
      <c r="E79" s="253"/>
      <c r="F79" s="71"/>
      <c r="G79" s="72"/>
      <c r="H79" s="296"/>
      <c r="I79" s="252"/>
      <c r="J79" s="252"/>
      <c r="K79" s="252"/>
      <c r="L79" s="252"/>
      <c r="M79" s="253"/>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26.25" customHeight="1" x14ac:dyDescent="0.2">
      <c r="A80" s="70" t="s">
        <v>227</v>
      </c>
      <c r="B80" s="251"/>
      <c r="C80" s="252"/>
      <c r="D80" s="252"/>
      <c r="E80" s="253"/>
      <c r="F80" s="71"/>
      <c r="G80" s="72"/>
      <c r="H80" s="296"/>
      <c r="I80" s="252"/>
      <c r="J80" s="252"/>
      <c r="K80" s="252"/>
      <c r="L80" s="252"/>
      <c r="M80" s="253"/>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26.25" customHeight="1" x14ac:dyDescent="0.2">
      <c r="A81" s="70" t="s">
        <v>228</v>
      </c>
      <c r="B81" s="251"/>
      <c r="C81" s="252"/>
      <c r="D81" s="252"/>
      <c r="E81" s="253"/>
      <c r="F81" s="71"/>
      <c r="G81" s="72"/>
      <c r="H81" s="296"/>
      <c r="I81" s="252"/>
      <c r="J81" s="252"/>
      <c r="K81" s="252"/>
      <c r="L81" s="252"/>
      <c r="M81" s="253"/>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26.25" customHeight="1" x14ac:dyDescent="0.2">
      <c r="A82" s="70" t="s">
        <v>229</v>
      </c>
      <c r="B82" s="251"/>
      <c r="C82" s="252"/>
      <c r="D82" s="252"/>
      <c r="E82" s="253"/>
      <c r="F82" s="71"/>
      <c r="G82" s="72"/>
      <c r="H82" s="296"/>
      <c r="I82" s="252"/>
      <c r="J82" s="252"/>
      <c r="K82" s="252"/>
      <c r="L82" s="252"/>
      <c r="M82" s="253"/>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26.25" customHeight="1" x14ac:dyDescent="0.2">
      <c r="A83" s="70" t="s">
        <v>230</v>
      </c>
      <c r="B83" s="251"/>
      <c r="C83" s="252"/>
      <c r="D83" s="252"/>
      <c r="E83" s="253"/>
      <c r="F83" s="71"/>
      <c r="G83" s="72"/>
      <c r="H83" s="251"/>
      <c r="I83" s="252"/>
      <c r="J83" s="252"/>
      <c r="K83" s="252"/>
      <c r="L83" s="252"/>
      <c r="M83" s="253"/>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26.25" customHeight="1" x14ac:dyDescent="0.2">
      <c r="A84" s="70" t="s">
        <v>232</v>
      </c>
      <c r="B84" s="251"/>
      <c r="C84" s="252"/>
      <c r="D84" s="252"/>
      <c r="E84" s="253"/>
      <c r="F84" s="71"/>
      <c r="G84" s="72"/>
      <c r="H84" s="296"/>
      <c r="I84" s="252"/>
      <c r="J84" s="252"/>
      <c r="K84" s="252"/>
      <c r="L84" s="252"/>
      <c r="M84" s="253"/>
      <c r="N84" s="1"/>
      <c r="O84" s="1"/>
      <c r="P84" s="1"/>
      <c r="Q84" s="1"/>
      <c r="R84" s="1"/>
      <c r="S84" s="1"/>
      <c r="T84" s="1"/>
      <c r="U84" s="1"/>
      <c r="V84" s="1"/>
      <c r="W84" s="1"/>
      <c r="X84" s="1"/>
      <c r="Y84" s="1"/>
      <c r="Z84" s="1"/>
      <c r="AA84" s="1"/>
      <c r="AB84" s="1"/>
      <c r="AC84" s="1"/>
      <c r="AD84" s="1"/>
      <c r="AE84" s="1"/>
      <c r="AF84" s="1"/>
      <c r="AG84" s="1"/>
      <c r="AH84" s="1"/>
      <c r="AI84" s="1"/>
      <c r="AJ84" s="1"/>
      <c r="AK84" s="1"/>
      <c r="AM84" s="1"/>
      <c r="AN84" s="1" t="e">
        <f>AN75+1</f>
        <v>#REF!</v>
      </c>
    </row>
    <row r="85" spans="1:40" ht="26.25" customHeight="1" x14ac:dyDescent="0.2">
      <c r="A85" s="70" t="s">
        <v>233</v>
      </c>
      <c r="B85" s="251"/>
      <c r="C85" s="252"/>
      <c r="D85" s="252"/>
      <c r="E85" s="253"/>
      <c r="F85" s="71"/>
      <c r="G85" s="72"/>
      <c r="H85" s="296"/>
      <c r="I85" s="252"/>
      <c r="J85" s="252"/>
      <c r="K85" s="252"/>
      <c r="L85" s="252"/>
      <c r="M85" s="253"/>
      <c r="N85" s="1"/>
      <c r="O85" s="1"/>
      <c r="P85" s="1"/>
      <c r="Q85" s="1"/>
      <c r="R85" s="1"/>
      <c r="S85" s="1"/>
      <c r="T85" s="1"/>
      <c r="U85" s="1"/>
      <c r="V85" s="1"/>
      <c r="W85" s="1"/>
      <c r="X85" s="1"/>
      <c r="Y85" s="1"/>
      <c r="Z85" s="1"/>
      <c r="AA85" s="1"/>
      <c r="AB85" s="1"/>
      <c r="AC85" s="1"/>
      <c r="AD85" s="1"/>
      <c r="AE85" s="1"/>
      <c r="AF85" s="1"/>
      <c r="AG85" s="1"/>
      <c r="AH85" s="1"/>
      <c r="AI85" s="1"/>
      <c r="AJ85" s="1"/>
      <c r="AK85" s="1"/>
      <c r="AM85" s="1"/>
      <c r="AN85" s="1" t="e">
        <f>#REF!+1</f>
        <v>#REF!</v>
      </c>
    </row>
    <row r="86" spans="1:40" ht="26.25" customHeight="1" x14ac:dyDescent="0.2">
      <c r="A86" s="70" t="s">
        <v>234</v>
      </c>
      <c r="B86" s="251"/>
      <c r="C86" s="252"/>
      <c r="D86" s="252"/>
      <c r="E86" s="253"/>
      <c r="F86" s="71"/>
      <c r="G86" s="72"/>
      <c r="H86" s="296"/>
      <c r="I86" s="252"/>
      <c r="J86" s="252"/>
      <c r="K86" s="252"/>
      <c r="L86" s="252"/>
      <c r="M86" s="253"/>
      <c r="N86" s="1"/>
      <c r="O86" s="1"/>
      <c r="P86" s="1"/>
      <c r="Q86" s="1"/>
      <c r="R86" s="1"/>
      <c r="S86" s="1"/>
      <c r="T86" s="1"/>
      <c r="U86" s="1"/>
      <c r="V86" s="1"/>
      <c r="W86" s="1"/>
      <c r="X86" s="1"/>
      <c r="Y86" s="1"/>
      <c r="Z86" s="1"/>
      <c r="AA86" s="1"/>
      <c r="AB86" s="1"/>
      <c r="AC86" s="1"/>
      <c r="AD86" s="1"/>
      <c r="AE86" s="1"/>
      <c r="AF86" s="1"/>
      <c r="AG86" s="1"/>
      <c r="AH86" s="1"/>
      <c r="AI86" s="1"/>
      <c r="AJ86" s="1"/>
      <c r="AK86" s="1"/>
      <c r="AM86" s="1"/>
      <c r="AN86" s="1" t="e">
        <f>AN85+1</f>
        <v>#REF!</v>
      </c>
    </row>
    <row r="87" spans="1:40" ht="26.25" customHeight="1" x14ac:dyDescent="0.2">
      <c r="A87" s="70" t="s">
        <v>120</v>
      </c>
      <c r="B87" s="251"/>
      <c r="C87" s="252"/>
      <c r="D87" s="252"/>
      <c r="E87" s="253"/>
      <c r="F87" s="71"/>
      <c r="G87" s="72"/>
      <c r="H87" s="296"/>
      <c r="I87" s="252"/>
      <c r="J87" s="252"/>
      <c r="K87" s="252"/>
      <c r="L87" s="252"/>
      <c r="M87" s="253"/>
      <c r="N87" s="1"/>
      <c r="O87" s="1"/>
      <c r="P87" s="1"/>
      <c r="Q87" s="1"/>
      <c r="R87" s="1"/>
      <c r="S87" s="1"/>
      <c r="T87" s="1"/>
      <c r="U87" s="1"/>
      <c r="V87" s="1"/>
      <c r="W87" s="1"/>
      <c r="X87" s="1"/>
      <c r="Y87" s="1"/>
      <c r="Z87" s="1"/>
      <c r="AA87" s="1"/>
      <c r="AB87" s="1"/>
      <c r="AC87" s="1"/>
      <c r="AD87" s="1"/>
      <c r="AE87" s="1"/>
      <c r="AF87" s="1"/>
      <c r="AG87" s="1"/>
      <c r="AH87" s="1"/>
      <c r="AI87" s="1"/>
      <c r="AJ87" s="1"/>
      <c r="AK87" s="1"/>
      <c r="AM87" s="1"/>
      <c r="AN87" s="1" t="e">
        <f>#REF!+1</f>
        <v>#REF!</v>
      </c>
    </row>
    <row r="88" spans="1:40" ht="24.75" customHeight="1" x14ac:dyDescent="0.2">
      <c r="A88" s="1"/>
      <c r="B88" s="249"/>
      <c r="C88" s="250"/>
      <c r="D88" s="250"/>
      <c r="E88" s="250"/>
      <c r="F88" s="250"/>
      <c r="G88" s="250"/>
      <c r="H88" s="250"/>
      <c r="I88" s="250"/>
      <c r="J88" s="249"/>
      <c r="K88" s="250"/>
      <c r="L88" s="250"/>
      <c r="M88" s="250"/>
      <c r="N88" s="1"/>
      <c r="O88" s="1"/>
      <c r="P88" s="1"/>
      <c r="Q88" s="1"/>
      <c r="R88" s="1"/>
      <c r="S88" s="1"/>
      <c r="T88" s="1"/>
      <c r="U88" s="1"/>
      <c r="V88" s="1"/>
      <c r="W88" s="1"/>
      <c r="X88" s="1"/>
      <c r="Y88" s="1"/>
      <c r="Z88" s="1"/>
      <c r="AA88" s="1"/>
      <c r="AB88" s="1"/>
      <c r="AC88" s="1"/>
      <c r="AD88" s="1"/>
      <c r="AE88" s="1"/>
      <c r="AF88" s="1"/>
      <c r="AG88" s="1"/>
      <c r="AH88" s="1"/>
      <c r="AI88" s="1"/>
      <c r="AJ88" s="1"/>
      <c r="AK88" s="1"/>
      <c r="AM88" s="1"/>
      <c r="AN88" s="1" t="e">
        <f t="shared" ref="AN88:AN90" si="6">AN87+1</f>
        <v>#REF!</v>
      </c>
    </row>
    <row r="89" spans="1:40" ht="24.75" hidden="1" customHeight="1" x14ac:dyDescent="0.2">
      <c r="A89" s="1"/>
      <c r="B89" s="249"/>
      <c r="C89" s="250"/>
      <c r="D89" s="250"/>
      <c r="E89" s="250"/>
      <c r="F89" s="250"/>
      <c r="G89" s="250"/>
      <c r="H89" s="250"/>
      <c r="I89" s="250"/>
      <c r="J89" s="249"/>
      <c r="K89" s="250"/>
      <c r="L89" s="250"/>
      <c r="M89" s="250"/>
      <c r="N89" s="1"/>
      <c r="O89" s="1"/>
      <c r="P89" s="1"/>
      <c r="Q89" s="1"/>
      <c r="R89" s="1"/>
      <c r="S89" s="1"/>
      <c r="T89" s="1"/>
      <c r="U89" s="1"/>
      <c r="V89" s="1"/>
      <c r="W89" s="1"/>
      <c r="X89" s="1"/>
      <c r="Y89" s="1"/>
      <c r="Z89" s="1"/>
      <c r="AA89" s="1"/>
      <c r="AB89" s="1"/>
      <c r="AC89" s="1"/>
      <c r="AD89" s="1"/>
      <c r="AE89" s="1"/>
      <c r="AF89" s="1"/>
      <c r="AG89" s="1"/>
      <c r="AH89" s="1"/>
      <c r="AI89" s="1"/>
      <c r="AJ89" s="1"/>
      <c r="AK89" s="1"/>
      <c r="AM89" s="1"/>
      <c r="AN89" s="1" t="e">
        <f t="shared" si="6"/>
        <v>#REF!</v>
      </c>
    </row>
    <row r="90" spans="1:40" ht="24.75" hidden="1" customHeight="1" x14ac:dyDescent="0.2">
      <c r="A90" s="1"/>
      <c r="B90" s="249"/>
      <c r="C90" s="250"/>
      <c r="D90" s="250"/>
      <c r="E90" s="250"/>
      <c r="F90" s="250"/>
      <c r="G90" s="250"/>
      <c r="H90" s="250"/>
      <c r="I90" s="250"/>
      <c r="J90" s="249"/>
      <c r="K90" s="250"/>
      <c r="L90" s="250"/>
      <c r="M90" s="250"/>
      <c r="N90" s="1"/>
      <c r="O90" s="1"/>
      <c r="P90" s="1"/>
      <c r="Q90" s="1"/>
      <c r="R90" s="1"/>
      <c r="S90" s="1"/>
      <c r="T90" s="1"/>
      <c r="U90" s="1"/>
      <c r="V90" s="1"/>
      <c r="W90" s="1"/>
      <c r="X90" s="1"/>
      <c r="Y90" s="1"/>
      <c r="Z90" s="1"/>
      <c r="AA90" s="1"/>
      <c r="AB90" s="1"/>
      <c r="AC90" s="1"/>
      <c r="AD90" s="1"/>
      <c r="AE90" s="1"/>
      <c r="AF90" s="1"/>
      <c r="AG90" s="1"/>
      <c r="AH90" s="1"/>
      <c r="AI90" s="1"/>
      <c r="AJ90" s="1"/>
      <c r="AK90" s="1"/>
      <c r="AM90" s="1"/>
      <c r="AN90" s="1" t="e">
        <f t="shared" si="6"/>
        <v>#REF!</v>
      </c>
    </row>
    <row r="91" spans="1:40" ht="24.75" hidden="1" customHeight="1" x14ac:dyDescent="0.2">
      <c r="A91" s="1"/>
      <c r="B91" s="249"/>
      <c r="C91" s="250"/>
      <c r="D91" s="250"/>
      <c r="E91" s="250"/>
      <c r="F91" s="250"/>
      <c r="G91" s="250"/>
      <c r="H91" s="250"/>
      <c r="I91" s="250"/>
      <c r="J91" s="249"/>
      <c r="K91" s="250"/>
      <c r="L91" s="250"/>
      <c r="M91" s="250"/>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24.75" hidden="1" customHeight="1" x14ac:dyDescent="0.2">
      <c r="A92" s="1"/>
      <c r="B92" s="249"/>
      <c r="C92" s="250"/>
      <c r="D92" s="250"/>
      <c r="E92" s="250"/>
      <c r="F92" s="250"/>
      <c r="G92" s="250"/>
      <c r="H92" s="250"/>
      <c r="I92" s="250"/>
      <c r="J92" s="249"/>
      <c r="K92" s="250"/>
      <c r="L92" s="250"/>
      <c r="M92" s="250"/>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2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2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2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2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2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2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2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2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2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2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2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2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2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2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2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271"/>
      <c r="G108" s="272"/>
      <c r="H108" s="272"/>
      <c r="I108" s="73" t="s">
        <v>121</v>
      </c>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273"/>
      <c r="G109" s="245"/>
      <c r="H109" s="245"/>
      <c r="I109" s="73" t="s">
        <v>122</v>
      </c>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274"/>
      <c r="G110" s="250"/>
      <c r="H110" s="250"/>
      <c r="I110" s="73" t="s">
        <v>123</v>
      </c>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271"/>
      <c r="G111" s="272"/>
      <c r="H111" s="272"/>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273"/>
      <c r="G112" s="245"/>
      <c r="H112" s="245"/>
      <c r="I112" s="1"/>
      <c r="J112" s="1"/>
      <c r="K112" s="7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21"/>
      <c r="G113" s="1"/>
      <c r="H113" s="1"/>
      <c r="I113" s="1"/>
      <c r="J113" s="1"/>
      <c r="K113" s="7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21"/>
      <c r="G114" s="1"/>
      <c r="H114" s="1"/>
      <c r="I114" s="1"/>
      <c r="J114" s="1"/>
      <c r="K114" s="7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21"/>
      <c r="G115" s="1"/>
      <c r="H115" s="1"/>
      <c r="I115" s="1"/>
      <c r="J115" s="1"/>
      <c r="K115" s="7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21"/>
      <c r="G116" s="1"/>
      <c r="H116" s="1"/>
      <c r="I116" s="1"/>
      <c r="J116" s="1"/>
      <c r="K116" s="7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21"/>
      <c r="G117" s="1"/>
      <c r="H117" s="1"/>
      <c r="I117" s="1"/>
      <c r="J117" s="1"/>
      <c r="K117" s="7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21"/>
      <c r="G118" s="1"/>
      <c r="H118" s="1"/>
      <c r="I118" s="1"/>
      <c r="J118" s="1"/>
      <c r="K118" s="7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21"/>
      <c r="G119" s="1"/>
      <c r="H119" s="1"/>
      <c r="I119" s="1"/>
      <c r="J119" s="1"/>
      <c r="K119" s="7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21"/>
      <c r="G120" s="1"/>
      <c r="H120" s="1"/>
      <c r="I120" s="1"/>
      <c r="J120" s="1"/>
      <c r="K120" s="7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21"/>
      <c r="G121" s="1"/>
      <c r="H121" s="1"/>
      <c r="I121" s="1"/>
      <c r="J121" s="1"/>
      <c r="K121" s="7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21"/>
      <c r="G122" s="1"/>
      <c r="H122" s="1"/>
      <c r="I122" s="1"/>
      <c r="J122" s="1"/>
      <c r="K122" s="7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21"/>
      <c r="G123" s="1"/>
      <c r="H123" s="1"/>
      <c r="I123" s="1"/>
      <c r="J123" s="1"/>
      <c r="K123" s="7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21"/>
      <c r="G124" s="1"/>
      <c r="H124" s="1"/>
      <c r="I124" s="1"/>
      <c r="J124" s="1"/>
      <c r="K124" s="7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21"/>
      <c r="G125" s="1"/>
      <c r="H125" s="1"/>
      <c r="I125" s="1"/>
      <c r="J125" s="1"/>
      <c r="K125" s="7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21"/>
      <c r="G126" s="1"/>
      <c r="H126" s="1"/>
      <c r="I126" s="1"/>
      <c r="J126" s="1"/>
      <c r="K126" s="7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21"/>
      <c r="G127" s="1"/>
      <c r="H127" s="1"/>
      <c r="I127" s="1"/>
      <c r="J127" s="1"/>
      <c r="K127" s="7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21"/>
      <c r="G128" s="1"/>
      <c r="H128" s="1"/>
      <c r="I128" s="1"/>
      <c r="J128" s="1"/>
      <c r="K128" s="7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21"/>
      <c r="G129" s="1"/>
      <c r="H129" s="1"/>
      <c r="I129" s="1"/>
      <c r="J129" s="1"/>
      <c r="K129" s="7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21"/>
      <c r="G130" s="1"/>
      <c r="H130" s="1"/>
      <c r="I130" s="1"/>
      <c r="J130" s="1"/>
      <c r="K130" s="7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21"/>
      <c r="G131" s="1"/>
      <c r="H131" s="1"/>
      <c r="I131" s="1"/>
      <c r="J131" s="1"/>
      <c r="K131" s="7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21"/>
      <c r="G132" s="1"/>
      <c r="H132" s="1"/>
      <c r="I132" s="1"/>
      <c r="J132" s="1"/>
      <c r="K132" s="7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21"/>
      <c r="G133" s="1"/>
      <c r="H133" s="1"/>
      <c r="I133" s="1"/>
      <c r="J133" s="1"/>
      <c r="K133" s="7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21"/>
      <c r="G134" s="1"/>
      <c r="H134" s="1"/>
      <c r="I134" s="1"/>
      <c r="J134" s="1"/>
      <c r="K134" s="7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21"/>
      <c r="G135" s="1"/>
      <c r="H135" s="1"/>
      <c r="I135" s="1"/>
      <c r="J135" s="1"/>
      <c r="K135" s="7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21"/>
      <c r="G136" s="1"/>
      <c r="H136" s="1"/>
      <c r="I136" s="1"/>
      <c r="J136" s="1"/>
      <c r="K136" s="7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21"/>
      <c r="G137" s="1"/>
      <c r="H137" s="1"/>
      <c r="I137" s="1"/>
      <c r="J137" s="1"/>
      <c r="K137" s="7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hidden="1" customHeight="1" x14ac:dyDescent="0.2">
      <c r="A138" s="1"/>
      <c r="B138" s="1"/>
      <c r="C138" s="1"/>
      <c r="D138" s="1"/>
      <c r="E138" s="1"/>
      <c r="F138" s="121"/>
      <c r="G138" s="1"/>
      <c r="H138" s="1"/>
      <c r="I138" s="1"/>
      <c r="J138" s="1"/>
      <c r="K138" s="7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hidden="1" customHeight="1" x14ac:dyDescent="0.2">
      <c r="A139" s="1"/>
      <c r="B139" s="1"/>
      <c r="C139" s="1"/>
      <c r="D139" s="1"/>
      <c r="E139" s="1"/>
      <c r="F139" s="121"/>
      <c r="G139" s="1"/>
      <c r="H139" s="1"/>
      <c r="I139" s="1"/>
      <c r="J139" s="1"/>
      <c r="K139" s="7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hidden="1" customHeight="1" x14ac:dyDescent="0.2">
      <c r="A140" s="1"/>
      <c r="B140" s="1"/>
      <c r="C140" s="1"/>
      <c r="D140" s="1"/>
      <c r="E140" s="1"/>
      <c r="F140" s="121"/>
      <c r="G140" s="1"/>
      <c r="H140" s="1"/>
      <c r="I140" s="1"/>
      <c r="J140" s="1"/>
      <c r="K140" s="7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hidden="1" customHeight="1" x14ac:dyDescent="0.2">
      <c r="A141" s="1"/>
      <c r="B141" s="1"/>
      <c r="C141" s="1"/>
      <c r="D141" s="1"/>
      <c r="E141" s="1"/>
      <c r="F141" s="121"/>
      <c r="G141" s="1"/>
      <c r="H141" s="1"/>
      <c r="I141" s="1"/>
      <c r="J141" s="1"/>
      <c r="K141" s="7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hidden="1" customHeight="1" x14ac:dyDescent="0.2">
      <c r="A142" s="1"/>
      <c r="B142" s="1"/>
      <c r="C142" s="1"/>
      <c r="D142" s="1"/>
      <c r="E142" s="1"/>
      <c r="F142" s="121"/>
      <c r="G142" s="1"/>
      <c r="H142" s="1"/>
      <c r="I142" s="1"/>
      <c r="J142" s="1"/>
      <c r="K142" s="7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hidden="1" customHeight="1" x14ac:dyDescent="0.2">
      <c r="A143" s="1"/>
      <c r="B143" s="1"/>
      <c r="C143" s="1"/>
      <c r="D143" s="1"/>
      <c r="E143" s="1"/>
      <c r="F143" s="121"/>
      <c r="G143" s="1"/>
      <c r="H143" s="1"/>
      <c r="I143" s="1"/>
      <c r="J143" s="1"/>
      <c r="K143" s="7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hidden="1" customHeight="1" x14ac:dyDescent="0.2">
      <c r="A144" s="1"/>
      <c r="B144" s="1"/>
      <c r="C144" s="1"/>
      <c r="D144" s="1"/>
      <c r="E144" s="1"/>
      <c r="F144" s="121"/>
      <c r="G144" s="1"/>
      <c r="H144" s="1"/>
      <c r="I144" s="1"/>
      <c r="J144" s="1"/>
      <c r="K144" s="7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hidden="1" customHeight="1" x14ac:dyDescent="0.2">
      <c r="A145" s="1"/>
      <c r="B145" s="1"/>
      <c r="C145" s="1"/>
      <c r="D145" s="1"/>
      <c r="E145" s="1"/>
      <c r="F145" s="121"/>
      <c r="G145" s="1"/>
      <c r="H145" s="1"/>
      <c r="I145" s="1"/>
      <c r="J145" s="1"/>
      <c r="K145" s="7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hidden="1" customHeight="1" x14ac:dyDescent="0.2">
      <c r="A146" s="1"/>
      <c r="B146" s="1"/>
      <c r="C146" s="1"/>
      <c r="D146" s="1"/>
      <c r="E146" s="1"/>
      <c r="F146" s="12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hidden="1" customHeight="1" x14ac:dyDescent="0.2">
      <c r="A147" s="1"/>
      <c r="B147" s="1"/>
      <c r="C147" s="1"/>
      <c r="D147" s="1"/>
      <c r="E147" s="1"/>
      <c r="F147" s="12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5.75" hidden="1" customHeight="1" x14ac:dyDescent="0.2">
      <c r="A148" s="1"/>
      <c r="B148" s="1"/>
      <c r="C148" s="1"/>
      <c r="D148" s="1"/>
      <c r="E148" s="1"/>
      <c r="F148" s="12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5.75" hidden="1" customHeight="1" x14ac:dyDescent="0.2">
      <c r="A149" s="1"/>
      <c r="B149" s="1"/>
      <c r="C149" s="1"/>
      <c r="D149" s="1"/>
      <c r="E149" s="1"/>
      <c r="F149" s="12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5.75" hidden="1" customHeight="1" x14ac:dyDescent="0.2">
      <c r="A150" s="1"/>
      <c r="B150" s="1"/>
      <c r="C150" s="1"/>
      <c r="D150" s="1"/>
      <c r="E150" s="1"/>
      <c r="F150" s="12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5.75" hidden="1" customHeight="1" x14ac:dyDescent="0.2">
      <c r="A151" s="1"/>
      <c r="B151" s="1"/>
      <c r="C151" s="1"/>
      <c r="D151" s="1"/>
      <c r="E151" s="1"/>
      <c r="F151" s="12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5.75" hidden="1" customHeight="1" x14ac:dyDescent="0.2">
      <c r="A152" s="1"/>
      <c r="B152" s="1"/>
      <c r="C152" s="1"/>
      <c r="D152" s="1"/>
      <c r="E152" s="1"/>
      <c r="F152" s="12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5.75" hidden="1" customHeight="1" x14ac:dyDescent="0.2">
      <c r="A153" s="1"/>
      <c r="B153" s="1"/>
      <c r="C153" s="1"/>
      <c r="D153" s="1"/>
      <c r="E153" s="1"/>
      <c r="F153" s="12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5.75" hidden="1" customHeight="1" x14ac:dyDescent="0.2">
      <c r="A154" s="1"/>
      <c r="B154" s="1"/>
      <c r="C154" s="1"/>
      <c r="D154" s="1"/>
      <c r="E154" s="1"/>
      <c r="F154" s="12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5.75" hidden="1" customHeight="1" x14ac:dyDescent="0.2">
      <c r="A155" s="1"/>
      <c r="B155" s="1"/>
      <c r="C155" s="1"/>
      <c r="D155" s="1"/>
      <c r="E155" s="1"/>
      <c r="F155" s="12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5.75" hidden="1" customHeight="1" x14ac:dyDescent="0.2">
      <c r="A156" s="1"/>
      <c r="B156" s="1"/>
      <c r="C156" s="1"/>
      <c r="D156" s="1"/>
      <c r="E156" s="1"/>
      <c r="F156" s="12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5.75" hidden="1" customHeight="1" x14ac:dyDescent="0.2">
      <c r="A157" s="1"/>
      <c r="B157" s="1"/>
      <c r="C157" s="1"/>
      <c r="D157" s="1"/>
      <c r="E157" s="1"/>
      <c r="F157" s="12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5.75" hidden="1" customHeight="1" x14ac:dyDescent="0.2">
      <c r="A158" s="1"/>
      <c r="B158" s="1"/>
      <c r="C158" s="1"/>
      <c r="D158" s="1"/>
      <c r="E158" s="1"/>
      <c r="F158" s="12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5.75" hidden="1" customHeight="1" x14ac:dyDescent="0.2">
      <c r="A159" s="1"/>
      <c r="B159" s="1"/>
      <c r="C159" s="1"/>
      <c r="D159" s="1"/>
      <c r="E159" s="1"/>
      <c r="F159" s="12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5.75" hidden="1" customHeight="1" x14ac:dyDescent="0.2">
      <c r="A160" s="1"/>
      <c r="B160" s="1"/>
      <c r="C160" s="1"/>
      <c r="D160" s="1"/>
      <c r="E160" s="1"/>
      <c r="F160" s="12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5.75" hidden="1" customHeight="1" x14ac:dyDescent="0.2">
      <c r="A161" s="1"/>
      <c r="B161" s="1"/>
      <c r="C161" s="1"/>
      <c r="D161" s="1"/>
      <c r="E161" s="1"/>
      <c r="F161" s="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5.75" hidden="1" customHeight="1" x14ac:dyDescent="0.2">
      <c r="A162" s="1"/>
      <c r="B162" s="1"/>
      <c r="C162" s="1"/>
      <c r="D162" s="1"/>
      <c r="E162" s="1"/>
      <c r="F162" s="12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5.75" hidden="1" customHeight="1" x14ac:dyDescent="0.2">
      <c r="A163" s="1"/>
      <c r="B163" s="1"/>
      <c r="C163" s="1"/>
      <c r="D163" s="1"/>
      <c r="E163" s="1"/>
      <c r="F163" s="12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5.75" hidden="1" customHeight="1" x14ac:dyDescent="0.2">
      <c r="A164" s="1"/>
      <c r="B164" s="1"/>
      <c r="C164" s="1"/>
      <c r="D164" s="1"/>
      <c r="E164" s="1"/>
      <c r="F164" s="12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5.75" hidden="1" customHeight="1" x14ac:dyDescent="0.2">
      <c r="A165" s="1"/>
      <c r="B165" s="1"/>
      <c r="C165" s="1"/>
      <c r="D165" s="1"/>
      <c r="E165" s="1"/>
      <c r="F165" s="12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5.75" hidden="1" customHeight="1" x14ac:dyDescent="0.2">
      <c r="A166" s="1"/>
      <c r="B166" s="1"/>
      <c r="C166" s="1"/>
      <c r="D166" s="1"/>
      <c r="E166" s="1"/>
      <c r="F166" s="12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5.75" hidden="1" customHeight="1" x14ac:dyDescent="0.2">
      <c r="A167" s="1"/>
      <c r="B167" s="1"/>
      <c r="C167" s="1"/>
      <c r="D167" s="1"/>
      <c r="E167" s="1"/>
      <c r="F167" s="12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hidden="1" customHeight="1" x14ac:dyDescent="0.2">
      <c r="A168" s="1"/>
      <c r="B168" s="1"/>
      <c r="C168" s="1"/>
      <c r="D168" s="1"/>
      <c r="E168" s="1"/>
      <c r="F168" s="12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hidden="1" customHeight="1" x14ac:dyDescent="0.2">
      <c r="A169" s="1"/>
      <c r="B169" s="1"/>
      <c r="C169" s="1"/>
      <c r="D169" s="1"/>
      <c r="E169" s="1"/>
      <c r="F169" s="12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hidden="1" customHeight="1" x14ac:dyDescent="0.2">
      <c r="A170" s="1"/>
      <c r="B170" s="1"/>
      <c r="C170" s="1"/>
      <c r="D170" s="1"/>
      <c r="E170" s="1"/>
      <c r="F170" s="12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hidden="1" customHeight="1" x14ac:dyDescent="0.2">
      <c r="A171" s="1"/>
      <c r="B171" s="1"/>
      <c r="C171" s="1"/>
      <c r="D171" s="1"/>
      <c r="E171" s="1"/>
      <c r="F171" s="12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2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2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2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2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2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2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2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2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2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2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2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2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2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2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2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2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2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2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2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2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2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2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2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2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2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2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2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2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2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2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2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2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2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2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2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2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2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2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2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2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2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2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2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2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2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2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2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2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2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2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2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2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2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2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2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2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2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2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2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2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2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2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2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2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2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2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2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2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2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2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2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2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2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2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2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2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2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2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2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2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2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2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2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2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2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2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2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2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2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2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2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2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2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2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2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2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2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2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2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2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2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2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2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2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2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2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2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2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2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2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2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2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2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2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2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2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2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2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2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2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2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2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2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2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2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2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2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2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2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2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2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2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2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2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2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2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2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2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2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2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2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2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2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2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2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2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2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2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2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2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2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2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2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2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2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2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2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2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2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2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2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2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2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2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2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2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2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2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2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2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2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2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2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2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2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2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2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2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2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2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2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2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2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2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2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2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2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2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2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2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2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2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2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2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2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2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2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2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2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2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2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2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2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2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2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2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2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2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2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2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2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2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2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2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2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2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2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2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2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2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2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2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2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2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2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2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2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2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2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2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2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2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2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2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2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2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2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2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2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2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2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2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2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2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2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2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2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2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2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2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2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2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2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2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2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2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2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2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2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2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2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2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2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2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2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2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2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2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2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2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2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2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2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2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2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2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2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2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2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2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2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2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2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2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2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2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2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2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2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2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2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2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2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2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2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2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2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2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2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2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2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2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2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2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2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2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2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2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2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2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2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2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2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2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2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2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2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2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2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2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2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2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2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2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2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2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2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2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2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2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2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2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2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2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2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2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2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2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2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2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2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2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2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2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2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2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2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2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2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2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2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2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2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2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2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2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2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2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2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2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2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2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2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2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2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2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2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2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2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2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2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2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2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2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2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2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2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2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2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2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2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2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2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2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2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2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2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2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2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2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2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2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2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2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2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2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2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2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2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2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2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2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2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2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2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2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2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2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2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2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2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2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2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2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2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2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2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2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2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2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2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2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2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2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2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2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2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2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2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2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2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2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2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2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2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2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2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2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2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2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2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2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2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2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2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2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2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2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2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2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2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2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2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2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2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2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2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2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2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2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2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2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2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2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2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2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2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2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2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2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2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2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2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2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2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2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2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2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2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2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2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2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2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2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2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2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2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2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2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2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2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2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2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2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2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2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2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2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2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2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2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2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2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2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2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2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2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2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2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2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2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2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2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2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2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2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2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2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2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2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2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2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2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2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2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2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2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2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2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2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2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2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2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2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2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2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2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2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2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2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2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2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2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2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2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2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2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2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2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2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2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2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2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2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2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2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2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2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2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2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2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2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2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2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2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2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2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2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2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2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2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2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2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2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2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2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2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2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2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2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2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2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2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2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2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2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2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2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2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2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2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2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2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2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2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2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2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2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2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2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2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2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2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2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2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2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2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2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2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2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2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2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2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2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2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2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2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2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2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2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2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2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2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2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2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2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2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2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2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2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2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2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2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2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2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2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2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2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2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2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2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2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2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2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2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2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2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2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2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2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2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2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2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2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2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2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2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2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2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2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2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2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2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2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2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2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2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2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2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2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2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2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2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2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2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2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2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2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2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2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2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2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2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2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2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2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2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2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2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2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2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2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2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2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2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2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2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2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2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2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2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2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2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2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2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2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2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2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2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2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2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2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2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2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2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2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2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2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2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2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2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2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2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2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2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2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2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2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2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2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2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2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2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2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2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2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2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2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2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2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2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2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2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2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2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2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2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2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2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2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2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2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2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2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2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2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2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2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2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2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2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2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2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2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2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2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2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2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2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2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2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2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2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2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2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2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2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2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2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2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2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2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2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2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2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2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2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2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2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2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2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2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2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2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2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2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2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2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2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2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2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2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2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2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2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2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2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2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2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2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2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2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2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2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2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2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2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2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2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2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2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2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2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2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2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2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2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2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2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96">
    <mergeCell ref="C7:H7"/>
    <mergeCell ref="I7:K7"/>
    <mergeCell ref="A1:B3"/>
    <mergeCell ref="C1:J3"/>
    <mergeCell ref="K1:M1"/>
    <mergeCell ref="K2:M2"/>
    <mergeCell ref="K3:M3"/>
    <mergeCell ref="A5:M5"/>
    <mergeCell ref="L7:M7"/>
    <mergeCell ref="A7:B7"/>
    <mergeCell ref="L23:M23"/>
    <mergeCell ref="L24:M24"/>
    <mergeCell ref="J20:L20"/>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A24:A25"/>
    <mergeCell ref="B24:B25"/>
    <mergeCell ref="A28:C30"/>
    <mergeCell ref="H87:M87"/>
    <mergeCell ref="J88:M88"/>
    <mergeCell ref="C24:C25"/>
    <mergeCell ref="D24:D25"/>
    <mergeCell ref="E24:E26"/>
    <mergeCell ref="D28:E28"/>
    <mergeCell ref="I28:J28"/>
    <mergeCell ref="D29:E29"/>
    <mergeCell ref="I29:M30"/>
    <mergeCell ref="H73:M74"/>
    <mergeCell ref="D30:E30"/>
    <mergeCell ref="A32:M32"/>
    <mergeCell ref="A71:M71"/>
    <mergeCell ref="A73:A74"/>
    <mergeCell ref="B73:E74"/>
    <mergeCell ref="F73:G73"/>
    <mergeCell ref="B75:E75"/>
    <mergeCell ref="H75:M75"/>
    <mergeCell ref="B76:E76"/>
    <mergeCell ref="H76:M76"/>
    <mergeCell ref="B77:E77"/>
    <mergeCell ref="H77:M77"/>
    <mergeCell ref="B78:E78"/>
    <mergeCell ref="H78:M78"/>
    <mergeCell ref="H79:M79"/>
    <mergeCell ref="B79:E79"/>
    <mergeCell ref="B80:E80"/>
    <mergeCell ref="B81:E81"/>
    <mergeCell ref="B82:E82"/>
    <mergeCell ref="H80:M80"/>
    <mergeCell ref="H81:M81"/>
    <mergeCell ref="H82:M82"/>
    <mergeCell ref="F108:H109"/>
    <mergeCell ref="F110:H110"/>
    <mergeCell ref="F111:H112"/>
    <mergeCell ref="J90:M90"/>
    <mergeCell ref="J91:M91"/>
    <mergeCell ref="J92:M92"/>
    <mergeCell ref="B90:I90"/>
    <mergeCell ref="B91:I91"/>
    <mergeCell ref="B92:I92"/>
    <mergeCell ref="B83:E83"/>
    <mergeCell ref="B84:E84"/>
    <mergeCell ref="B85:E85"/>
    <mergeCell ref="H85:M85"/>
    <mergeCell ref="J89:M89"/>
    <mergeCell ref="B86:E86"/>
    <mergeCell ref="B87:E87"/>
    <mergeCell ref="B88:I88"/>
    <mergeCell ref="B89:I89"/>
    <mergeCell ref="H83:M83"/>
    <mergeCell ref="H84:M84"/>
    <mergeCell ref="H86:M86"/>
  </mergeCells>
  <conditionalFormatting sqref="H42:I53">
    <cfRule type="cellIs" dxfId="35" priority="4" operator="between">
      <formula>$L$30</formula>
      <formula>$M$30</formula>
    </cfRule>
  </conditionalFormatting>
  <conditionalFormatting sqref="H42:I53">
    <cfRule type="cellIs" dxfId="34" priority="5" operator="between">
      <formula>$L$29</formula>
      <formula>$M$29</formula>
    </cfRule>
  </conditionalFormatting>
  <conditionalFormatting sqref="H42:I53">
    <cfRule type="cellIs" dxfId="33" priority="6" operator="between">
      <formula>#REF!</formula>
      <formula>$M$28</formula>
    </cfRule>
  </conditionalFormatting>
  <conditionalFormatting sqref="H38">
    <cfRule type="cellIs" dxfId="32" priority="7" operator="between">
      <formula>$K$30</formula>
      <formula>$L$30</formula>
    </cfRule>
  </conditionalFormatting>
  <conditionalFormatting sqref="H38">
    <cfRule type="cellIs" dxfId="31" priority="8" operator="between">
      <formula>$K$29</formula>
      <formula>$L$29</formula>
    </cfRule>
  </conditionalFormatting>
  <conditionalFormatting sqref="H38">
    <cfRule type="cellIs" dxfId="30" priority="9" operator="between">
      <formula>#REF!</formula>
      <formula>$L$28</formula>
    </cfRule>
  </conditionalFormatting>
  <conditionalFormatting sqref="H36:I38">
    <cfRule type="cellIs" dxfId="29" priority="10" operator="between">
      <formula>$K$29</formula>
      <formula>$L$29</formula>
    </cfRule>
  </conditionalFormatting>
  <conditionalFormatting sqref="H36:I38">
    <cfRule type="cellIs" dxfId="28" priority="11" operator="between">
      <formula>$K$28</formula>
      <formula>$L$28</formula>
    </cfRule>
  </conditionalFormatting>
  <conditionalFormatting sqref="H36:I38">
    <cfRule type="cellIs" dxfId="27" priority="12" operator="between">
      <formula>#REF!</formula>
      <formula>$L$27</formula>
    </cfRule>
  </conditionalFormatting>
  <conditionalFormatting sqref="H35:I35">
    <cfRule type="cellIs" dxfId="26" priority="1" operator="between">
      <formula>$K$29</formula>
      <formula>$L$29</formula>
    </cfRule>
    <cfRule type="cellIs" dxfId="25" priority="2" operator="between">
      <formula>$K$28</formula>
      <formula>$L$28</formula>
    </cfRule>
    <cfRule type="cellIs" dxfId="24" priority="3" operator="between">
      <formula>#REF!</formula>
      <formula>$L$27</formula>
    </cfRule>
  </conditionalFormatting>
  <dataValidations count="8">
    <dataValidation type="list" allowBlank="1" showErrorMessage="1" sqref="D23">
      <formula1>$O$7:$O$9</formula1>
    </dataValidation>
    <dataValidation type="list" allowBlank="1" showErrorMessage="1" sqref="C14">
      <formula1>$O$71:$O$74</formula1>
    </dataValidation>
    <dataValidation type="list" allowBlank="1" showErrorMessage="1" sqref="L7">
      <formula1>$O$18:$O$21</formula1>
    </dataValidation>
    <dataValidation type="list" allowBlank="1" showErrorMessage="1" sqref="C7">
      <formula1>$O$23:$O$50</formula1>
    </dataValidation>
    <dataValidation type="list" allowBlank="1" showErrorMessage="1" sqref="C19">
      <formula1>$O$60:$O$69</formula1>
    </dataValidation>
    <dataValidation type="list" allowBlank="1" showErrorMessage="1" sqref="B23">
      <formula1>$O$3:$O$5</formula1>
    </dataValidation>
    <dataValidation type="list" allowBlank="1" showErrorMessage="1" sqref="C9">
      <formula1>$O$53:$O$56</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B77" sqref="B77:E77"/>
    </sheetView>
  </sheetViews>
  <sheetFormatPr baseColWidth="10" defaultColWidth="14.42578125" defaultRowHeight="15" customHeight="1" x14ac:dyDescent="0.2"/>
  <cols>
    <col min="1" max="1" width="17.42578125" customWidth="1"/>
    <col min="2" max="2" width="18.710937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242</v>
      </c>
      <c r="D11" s="252"/>
      <c r="E11" s="252"/>
      <c r="F11" s="252"/>
      <c r="G11" s="252"/>
      <c r="H11" s="252"/>
      <c r="I11" s="252"/>
      <c r="J11" s="252"/>
      <c r="K11" s="76" t="s">
        <v>24</v>
      </c>
      <c r="L11" s="270" t="s">
        <v>243</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9.75" customHeight="1" x14ac:dyDescent="0.2">
      <c r="A12" s="257" t="s">
        <v>27</v>
      </c>
      <c r="B12" s="253"/>
      <c r="C12" s="260" t="s">
        <v>244</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75" customHeight="1" x14ac:dyDescent="0.2">
      <c r="A13" s="257" t="s">
        <v>30</v>
      </c>
      <c r="B13" s="253"/>
      <c r="C13" s="260" t="s">
        <v>245</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258" t="s">
        <v>246</v>
      </c>
      <c r="B19" s="243"/>
      <c r="C19" s="259" t="s">
        <v>237</v>
      </c>
      <c r="D19" s="243"/>
      <c r="E19" s="17">
        <v>1</v>
      </c>
      <c r="F19" s="256" t="s">
        <v>247</v>
      </c>
      <c r="G19" s="252"/>
      <c r="H19" s="253"/>
      <c r="I19" s="18" t="s">
        <v>139</v>
      </c>
      <c r="J19" s="264" t="s">
        <v>248</v>
      </c>
      <c r="K19" s="252"/>
      <c r="L19" s="253"/>
      <c r="M19" s="19"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66" customHeight="1" x14ac:dyDescent="0.2">
      <c r="A20" s="244"/>
      <c r="B20" s="246"/>
      <c r="C20" s="244"/>
      <c r="D20" s="246"/>
      <c r="E20" s="17">
        <v>2</v>
      </c>
      <c r="F20" s="256" t="s">
        <v>249</v>
      </c>
      <c r="G20" s="252"/>
      <c r="H20" s="253"/>
      <c r="I20" s="18" t="s">
        <v>139</v>
      </c>
      <c r="J20" s="264" t="s">
        <v>250</v>
      </c>
      <c r="K20" s="252"/>
      <c r="L20" s="253"/>
      <c r="M20" s="19"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33.75" customHeight="1" x14ac:dyDescent="0.2">
      <c r="A21" s="244"/>
      <c r="B21" s="246"/>
      <c r="C21" s="244"/>
      <c r="D21" s="246"/>
      <c r="E21" s="17">
        <v>3</v>
      </c>
      <c r="F21" s="256" t="s">
        <v>214</v>
      </c>
      <c r="G21" s="252"/>
      <c r="H21" s="253"/>
      <c r="I21" s="18" t="s">
        <v>139</v>
      </c>
      <c r="J21" s="264" t="s">
        <v>251</v>
      </c>
      <c r="K21" s="252"/>
      <c r="L21" s="253"/>
      <c r="M21" s="19" t="s">
        <v>26</v>
      </c>
      <c r="N21" s="1"/>
      <c r="O21" s="1"/>
      <c r="P21" s="1"/>
      <c r="Q21" s="1"/>
      <c r="R21" s="1"/>
      <c r="S21" s="1"/>
      <c r="T21" s="1"/>
      <c r="U21" s="1"/>
      <c r="V21" s="1"/>
      <c r="W21" s="1"/>
      <c r="X21" s="1"/>
      <c r="Y21" s="1"/>
      <c r="Z21" s="1"/>
      <c r="AA21" s="1"/>
      <c r="AB21" s="1"/>
      <c r="AC21" s="1"/>
      <c r="AD21" s="1"/>
      <c r="AE21" s="1"/>
      <c r="AF21" s="1"/>
      <c r="AG21" s="1"/>
      <c r="AH21" s="1"/>
      <c r="AI21" s="1"/>
      <c r="AJ21" s="1"/>
      <c r="AK21" s="1"/>
      <c r="AM21" s="1"/>
      <c r="AN21" s="1"/>
    </row>
    <row r="22" spans="1:40" ht="59.25" customHeight="1" x14ac:dyDescent="0.2">
      <c r="A22" s="247"/>
      <c r="B22" s="248"/>
      <c r="C22" s="247"/>
      <c r="D22" s="248"/>
      <c r="E22" s="17">
        <v>4</v>
      </c>
      <c r="F22" s="256" t="s">
        <v>8</v>
      </c>
      <c r="G22" s="252"/>
      <c r="H22" s="253"/>
      <c r="I22" s="18" t="s">
        <v>139</v>
      </c>
      <c r="J22" s="264" t="s">
        <v>216</v>
      </c>
      <c r="K22" s="252"/>
      <c r="L22" s="253"/>
      <c r="M22" s="19"/>
      <c r="N22" s="1"/>
      <c r="O22" s="1" t="s">
        <v>217</v>
      </c>
      <c r="P22" s="1"/>
      <c r="Q22" s="1"/>
      <c r="R22" s="1"/>
      <c r="S22" s="1"/>
      <c r="T22" s="1"/>
      <c r="U22" s="1"/>
      <c r="V22" s="1"/>
      <c r="W22" s="1"/>
      <c r="X22" s="1"/>
      <c r="Y22" s="1"/>
      <c r="Z22" s="1"/>
      <c r="AA22" s="1"/>
      <c r="AB22" s="1"/>
      <c r="AC22" s="1"/>
      <c r="AD22" s="1"/>
      <c r="AE22" s="1"/>
      <c r="AF22" s="1"/>
      <c r="AG22" s="1"/>
      <c r="AH22" s="1"/>
      <c r="AI22" s="1"/>
      <c r="AJ22" s="1"/>
      <c r="AK22" s="1"/>
      <c r="AM22" s="1"/>
      <c r="AN22" s="1"/>
    </row>
    <row r="23" spans="1:40" ht="12.75" customHeight="1" x14ac:dyDescent="0.2">
      <c r="A23" s="12"/>
      <c r="B23" s="1"/>
      <c r="C23" s="1"/>
      <c r="D23" s="1"/>
      <c r="E23" s="1"/>
      <c r="F23" s="1"/>
      <c r="G23" s="1"/>
      <c r="H23" s="1"/>
      <c r="I23" s="1"/>
      <c r="J23" s="1"/>
      <c r="K23" s="1"/>
      <c r="L23" s="1"/>
      <c r="M23" s="13"/>
      <c r="N23" s="1"/>
      <c r="O23" s="2" t="s">
        <v>58</v>
      </c>
      <c r="P23" s="1"/>
      <c r="Q23" s="1"/>
      <c r="R23" s="1"/>
      <c r="S23" s="1"/>
      <c r="T23" s="1"/>
      <c r="U23" s="1"/>
      <c r="V23" s="1"/>
      <c r="W23" s="1"/>
      <c r="X23" s="1"/>
      <c r="Y23" s="1"/>
      <c r="Z23" s="1"/>
      <c r="AA23" s="1"/>
      <c r="AB23" s="1"/>
      <c r="AC23" s="1"/>
      <c r="AD23" s="1"/>
      <c r="AE23" s="1"/>
      <c r="AF23" s="1"/>
      <c r="AG23" s="1"/>
      <c r="AH23" s="1"/>
      <c r="AI23" s="1"/>
      <c r="AJ23" s="1"/>
      <c r="AK23" s="1"/>
      <c r="AM23" s="1"/>
      <c r="AN23" s="1">
        <v>2002</v>
      </c>
    </row>
    <row r="24" spans="1:40" ht="45.75" customHeight="1" x14ac:dyDescent="0.2">
      <c r="A24" s="15" t="s">
        <v>59</v>
      </c>
      <c r="B24" s="20" t="s">
        <v>6</v>
      </c>
      <c r="C24" s="21" t="s">
        <v>60</v>
      </c>
      <c r="D24" s="20" t="s">
        <v>20</v>
      </c>
      <c r="E24" s="15" t="s">
        <v>61</v>
      </c>
      <c r="F24" s="122">
        <v>0</v>
      </c>
      <c r="G24" s="15" t="s">
        <v>62</v>
      </c>
      <c r="H24" s="79" t="s">
        <v>63</v>
      </c>
      <c r="I24" s="15" t="s">
        <v>64</v>
      </c>
      <c r="J24" s="79" t="s">
        <v>63</v>
      </c>
      <c r="K24" s="15" t="s">
        <v>65</v>
      </c>
      <c r="L24" s="288" t="s">
        <v>63</v>
      </c>
      <c r="M24" s="253"/>
      <c r="N24" s="1"/>
      <c r="O24" s="78" t="s">
        <v>66</v>
      </c>
      <c r="P24" s="1"/>
      <c r="Q24" s="1"/>
      <c r="R24" s="1"/>
      <c r="S24" s="1"/>
      <c r="T24" s="1"/>
      <c r="U24" s="1"/>
      <c r="V24" s="1"/>
      <c r="W24" s="1"/>
      <c r="X24" s="1"/>
      <c r="Y24" s="1"/>
      <c r="Z24" s="1"/>
      <c r="AA24" s="1"/>
      <c r="AB24" s="1"/>
      <c r="AC24" s="1"/>
      <c r="AD24" s="1"/>
      <c r="AE24" s="1"/>
      <c r="AF24" s="1"/>
      <c r="AG24" s="1"/>
      <c r="AH24" s="1"/>
      <c r="AI24" s="1"/>
      <c r="AJ24" s="1"/>
      <c r="AK24" s="1"/>
      <c r="AM24" s="1"/>
      <c r="AN24" s="1">
        <f>AN23+1</f>
        <v>2003</v>
      </c>
    </row>
    <row r="25" spans="1:40" ht="16.5" customHeight="1" x14ac:dyDescent="0.2">
      <c r="A25" s="237" t="s">
        <v>67</v>
      </c>
      <c r="B25" s="239" t="s">
        <v>26</v>
      </c>
      <c r="C25" s="237" t="s">
        <v>68</v>
      </c>
      <c r="D25" s="239" t="s">
        <v>26</v>
      </c>
      <c r="E25" s="237" t="s">
        <v>69</v>
      </c>
      <c r="F25" s="26" t="s">
        <v>70</v>
      </c>
      <c r="G25" s="27">
        <v>2020</v>
      </c>
      <c r="H25" s="27">
        <v>2021</v>
      </c>
      <c r="I25" s="27">
        <v>2022</v>
      </c>
      <c r="J25" s="27">
        <v>2023</v>
      </c>
      <c r="K25" s="27">
        <v>2024</v>
      </c>
      <c r="L25" s="279" t="s">
        <v>132</v>
      </c>
      <c r="M25" s="253"/>
      <c r="N25" s="1"/>
      <c r="O25" s="78" t="s">
        <v>72</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38"/>
      <c r="B26" s="240"/>
      <c r="C26" s="238"/>
      <c r="D26" s="240"/>
      <c r="E26" s="283"/>
      <c r="F26" s="28" t="s">
        <v>73</v>
      </c>
      <c r="G26" s="79" t="s">
        <v>63</v>
      </c>
      <c r="H26" s="79" t="s">
        <v>63</v>
      </c>
      <c r="I26" s="79" t="s">
        <v>63</v>
      </c>
      <c r="J26" s="79" t="s">
        <v>63</v>
      </c>
      <c r="K26" s="79" t="s">
        <v>63</v>
      </c>
      <c r="L26" s="79" t="s">
        <v>63</v>
      </c>
      <c r="M26" s="79" t="s">
        <v>63</v>
      </c>
      <c r="N26" s="1"/>
      <c r="O26" s="78" t="s">
        <v>74</v>
      </c>
      <c r="P26" s="1"/>
      <c r="Q26" s="1"/>
      <c r="R26" s="1"/>
      <c r="S26" s="1"/>
      <c r="T26" s="1"/>
      <c r="U26" s="1"/>
      <c r="V26" s="1"/>
      <c r="W26" s="1"/>
      <c r="X26" s="1"/>
      <c r="Y26" s="1"/>
      <c r="Z26" s="1"/>
      <c r="AA26" s="1"/>
      <c r="AB26" s="1"/>
      <c r="AC26" s="1"/>
      <c r="AD26" s="1"/>
      <c r="AE26" s="1"/>
      <c r="AF26" s="1"/>
      <c r="AG26" s="1"/>
      <c r="AH26" s="1"/>
      <c r="AI26" s="1"/>
      <c r="AJ26" s="1"/>
      <c r="AK26" s="1"/>
      <c r="AM26" s="1"/>
      <c r="AN26" s="1"/>
    </row>
    <row r="27" spans="1:40" ht="30" customHeight="1" x14ac:dyDescent="0.2">
      <c r="A27" s="29"/>
      <c r="B27" s="30"/>
      <c r="C27" s="31"/>
      <c r="D27" s="31"/>
      <c r="E27" s="238"/>
      <c r="F27" s="32" t="s">
        <v>75</v>
      </c>
      <c r="G27" s="79" t="s">
        <v>63</v>
      </c>
      <c r="H27" s="79" t="s">
        <v>63</v>
      </c>
      <c r="I27" s="79" t="s">
        <v>63</v>
      </c>
      <c r="J27" s="79" t="s">
        <v>63</v>
      </c>
      <c r="K27" s="79" t="s">
        <v>63</v>
      </c>
      <c r="L27" s="79" t="s">
        <v>63</v>
      </c>
      <c r="M27" s="79" t="s">
        <v>63</v>
      </c>
      <c r="N27" s="1"/>
      <c r="O27" s="78"/>
      <c r="P27" s="1"/>
      <c r="Q27" s="1"/>
      <c r="R27" s="1"/>
      <c r="S27" s="1"/>
      <c r="T27" s="1"/>
      <c r="U27" s="1"/>
      <c r="V27" s="1"/>
      <c r="W27" s="1"/>
      <c r="X27" s="1"/>
      <c r="Y27" s="1"/>
      <c r="Z27" s="1"/>
      <c r="AA27" s="1"/>
      <c r="AB27" s="1"/>
      <c r="AC27" s="1"/>
      <c r="AD27" s="1"/>
      <c r="AE27" s="1"/>
      <c r="AF27" s="1"/>
      <c r="AG27" s="1"/>
      <c r="AH27" s="1"/>
      <c r="AI27" s="1"/>
      <c r="AJ27" s="1"/>
      <c r="AK27" s="1"/>
      <c r="AM27" s="1"/>
      <c r="AN27" s="1"/>
    </row>
    <row r="28" spans="1:40" ht="12.75" customHeight="1" x14ac:dyDescent="0.2">
      <c r="A28" s="12"/>
      <c r="B28" s="1"/>
      <c r="C28" s="1"/>
      <c r="D28" s="1"/>
      <c r="E28" s="1"/>
      <c r="F28" s="1"/>
      <c r="G28" s="1"/>
      <c r="H28" s="1"/>
      <c r="I28" s="1"/>
      <c r="J28" s="1"/>
      <c r="K28" s="1"/>
      <c r="L28" s="1"/>
      <c r="M28" s="13"/>
      <c r="N28" s="1"/>
      <c r="O28" s="78"/>
      <c r="P28" s="1"/>
      <c r="Q28" s="1"/>
      <c r="R28" s="1"/>
      <c r="S28" s="1"/>
      <c r="T28" s="1"/>
      <c r="U28" s="1"/>
      <c r="V28" s="1"/>
      <c r="W28" s="1"/>
      <c r="X28" s="1"/>
      <c r="Y28" s="1"/>
      <c r="Z28" s="1"/>
      <c r="AA28" s="1"/>
      <c r="AB28" s="1"/>
      <c r="AC28" s="1"/>
      <c r="AD28" s="1"/>
      <c r="AE28" s="1"/>
      <c r="AF28" s="1"/>
      <c r="AG28" s="1"/>
      <c r="AH28" s="1"/>
      <c r="AI28" s="1"/>
      <c r="AJ28" s="1"/>
      <c r="AK28" s="1"/>
      <c r="AM28" s="1"/>
      <c r="AN28" s="1" t="e">
        <f>#REF!+1</f>
        <v>#REF!</v>
      </c>
    </row>
    <row r="29" spans="1:40" ht="24.75" customHeight="1" x14ac:dyDescent="0.2">
      <c r="A29" s="241" t="s">
        <v>78</v>
      </c>
      <c r="B29" s="242"/>
      <c r="C29" s="243"/>
      <c r="D29" s="284" t="s">
        <v>79</v>
      </c>
      <c r="E29" s="263"/>
      <c r="F29" s="126">
        <v>0</v>
      </c>
      <c r="G29" s="34" t="s">
        <v>80</v>
      </c>
      <c r="H29" s="127">
        <v>0</v>
      </c>
      <c r="I29" s="280" t="s">
        <v>81</v>
      </c>
      <c r="J29" s="242"/>
      <c r="K29" s="36"/>
      <c r="L29" s="82"/>
      <c r="M29" s="114"/>
      <c r="N29" s="1"/>
      <c r="O29" s="78" t="s">
        <v>76</v>
      </c>
      <c r="P29" s="1"/>
      <c r="Q29" s="1"/>
      <c r="R29" s="1"/>
      <c r="S29" s="1"/>
      <c r="T29" s="1"/>
      <c r="U29" s="1"/>
      <c r="V29" s="1"/>
      <c r="W29" s="1"/>
      <c r="X29" s="1"/>
      <c r="Y29" s="1"/>
      <c r="Z29" s="1"/>
      <c r="AA29" s="1"/>
      <c r="AB29" s="1"/>
      <c r="AC29" s="1"/>
      <c r="AD29" s="1"/>
      <c r="AE29" s="1"/>
      <c r="AF29" s="1"/>
      <c r="AG29" s="1"/>
      <c r="AH29" s="1"/>
      <c r="AI29" s="1"/>
      <c r="AJ29" s="1"/>
      <c r="AK29" s="1"/>
      <c r="AM29" s="1"/>
      <c r="AN29" s="1" t="e">
        <f>AN28+1</f>
        <v>#REF!</v>
      </c>
    </row>
    <row r="30" spans="1:40" ht="24.75" customHeight="1" x14ac:dyDescent="0.2">
      <c r="A30" s="244"/>
      <c r="B30" s="245"/>
      <c r="C30" s="246"/>
      <c r="D30" s="285" t="s">
        <v>83</v>
      </c>
      <c r="E30" s="263"/>
      <c r="F30" s="128">
        <v>1</v>
      </c>
      <c r="G30" s="38" t="s">
        <v>80</v>
      </c>
      <c r="H30" s="129">
        <v>2</v>
      </c>
      <c r="I30" s="291" t="s">
        <v>220</v>
      </c>
      <c r="J30" s="245"/>
      <c r="K30" s="245"/>
      <c r="L30" s="245"/>
      <c r="M30" s="246"/>
      <c r="N30" s="1"/>
      <c r="O30" s="78" t="s">
        <v>82</v>
      </c>
      <c r="P30" s="1"/>
      <c r="Q30" s="1"/>
      <c r="R30" s="1"/>
      <c r="S30" s="1"/>
      <c r="T30" s="1"/>
      <c r="U30" s="1"/>
      <c r="V30" s="1"/>
      <c r="W30" s="1"/>
      <c r="X30" s="1"/>
      <c r="Y30" s="1"/>
      <c r="Z30" s="1"/>
      <c r="AA30" s="1"/>
      <c r="AB30" s="1"/>
      <c r="AC30" s="1"/>
      <c r="AD30" s="1"/>
      <c r="AE30" s="1"/>
      <c r="AF30" s="1"/>
      <c r="AG30" s="1"/>
      <c r="AH30" s="1"/>
      <c r="AI30" s="1"/>
      <c r="AJ30" s="1"/>
      <c r="AK30" s="1"/>
      <c r="AM30" s="1"/>
      <c r="AN30" s="1" t="e">
        <f t="shared" ref="AN30:AN32" si="0">#REF!+1</f>
        <v>#REF!</v>
      </c>
    </row>
    <row r="31" spans="1:40" ht="24.75" customHeight="1" x14ac:dyDescent="0.2">
      <c r="A31" s="247"/>
      <c r="B31" s="240"/>
      <c r="C31" s="248"/>
      <c r="D31" s="255" t="s">
        <v>85</v>
      </c>
      <c r="E31" s="253"/>
      <c r="F31" s="42">
        <v>2.1</v>
      </c>
      <c r="G31" s="43" t="s">
        <v>80</v>
      </c>
      <c r="H31" s="130">
        <v>100</v>
      </c>
      <c r="I31" s="247"/>
      <c r="J31" s="240"/>
      <c r="K31" s="240"/>
      <c r="L31" s="240"/>
      <c r="M31" s="248"/>
      <c r="N31" s="1"/>
      <c r="O31" s="78" t="s">
        <v>84</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2.75" customHeight="1" x14ac:dyDescent="0.2">
      <c r="A32" s="12"/>
      <c r="B32" s="1"/>
      <c r="C32" s="1"/>
      <c r="D32" s="1"/>
      <c r="E32" s="1"/>
      <c r="F32" s="1"/>
      <c r="G32" s="1"/>
      <c r="H32" s="1"/>
      <c r="I32" s="1"/>
      <c r="J32" s="1"/>
      <c r="K32" s="1"/>
      <c r="L32" s="1"/>
      <c r="M32" s="13"/>
      <c r="N32" s="1"/>
      <c r="O32" s="78" t="s">
        <v>86</v>
      </c>
      <c r="P32" s="1"/>
      <c r="Q32" s="1"/>
      <c r="R32" s="1"/>
      <c r="S32" s="1"/>
      <c r="T32" s="1"/>
      <c r="U32" s="1"/>
      <c r="V32" s="1"/>
      <c r="W32" s="1"/>
      <c r="X32" s="1"/>
      <c r="Y32" s="1"/>
      <c r="Z32" s="1"/>
      <c r="AA32" s="1"/>
      <c r="AB32" s="1"/>
      <c r="AC32" s="1"/>
      <c r="AD32" s="1"/>
      <c r="AE32" s="1"/>
      <c r="AF32" s="1"/>
      <c r="AG32" s="1"/>
      <c r="AH32" s="1"/>
      <c r="AI32" s="1"/>
      <c r="AJ32" s="1"/>
      <c r="AK32" s="1"/>
      <c r="AM32" s="1"/>
      <c r="AN32" s="1" t="e">
        <f t="shared" si="0"/>
        <v>#REF!</v>
      </c>
    </row>
    <row r="33" spans="1:40" ht="13.5" customHeight="1" x14ac:dyDescent="0.2">
      <c r="A33" s="269" t="s">
        <v>87</v>
      </c>
      <c r="B33" s="252"/>
      <c r="C33" s="252"/>
      <c r="D33" s="252"/>
      <c r="E33" s="252"/>
      <c r="F33" s="252"/>
      <c r="G33" s="252"/>
      <c r="H33" s="252"/>
      <c r="I33" s="252"/>
      <c r="J33" s="252"/>
      <c r="K33" s="252"/>
      <c r="L33" s="252"/>
      <c r="M33" s="253"/>
      <c r="N33" s="1"/>
      <c r="O33" s="78" t="s">
        <v>11</v>
      </c>
      <c r="P33" s="1"/>
      <c r="Q33" s="1"/>
      <c r="R33" s="1"/>
      <c r="S33" s="1"/>
      <c r="T33" s="1"/>
      <c r="U33" s="1"/>
      <c r="V33" s="1"/>
      <c r="W33" s="1"/>
      <c r="X33" s="1"/>
      <c r="Y33" s="1"/>
      <c r="Z33" s="1"/>
      <c r="AA33" s="1"/>
      <c r="AB33" s="1"/>
      <c r="AC33" s="1"/>
      <c r="AD33" s="1"/>
      <c r="AE33" s="1"/>
      <c r="AF33" s="1"/>
      <c r="AG33" s="1"/>
      <c r="AH33" s="1"/>
      <c r="AI33" s="1"/>
      <c r="AJ33" s="1"/>
      <c r="AK33" s="1"/>
      <c r="AM33" s="1"/>
      <c r="AN33" s="1" t="e">
        <f t="shared" ref="AN33:AN34" si="1">AN32+1</f>
        <v>#REF!</v>
      </c>
    </row>
    <row r="34" spans="1:40" ht="12.75" customHeight="1" x14ac:dyDescent="0.2">
      <c r="A34" s="12"/>
      <c r="B34" s="1"/>
      <c r="C34" s="1"/>
      <c r="D34" s="1"/>
      <c r="E34" s="1"/>
      <c r="F34" s="1"/>
      <c r="G34" s="1"/>
      <c r="H34" s="1"/>
      <c r="I34" s="1"/>
      <c r="J34" s="1"/>
      <c r="K34" s="1"/>
      <c r="L34" s="1"/>
      <c r="M34" s="13"/>
      <c r="N34" s="1"/>
      <c r="O34" s="78" t="s">
        <v>88</v>
      </c>
      <c r="P34" s="1"/>
      <c r="Q34" s="1"/>
      <c r="R34" s="1"/>
      <c r="S34" s="1"/>
      <c r="T34" s="1"/>
      <c r="U34" s="1"/>
      <c r="V34" s="1"/>
      <c r="W34" s="1"/>
      <c r="X34" s="1"/>
      <c r="Y34" s="1"/>
      <c r="Z34" s="1"/>
      <c r="AA34" s="1"/>
      <c r="AB34" s="1"/>
      <c r="AC34" s="1"/>
      <c r="AD34" s="1"/>
      <c r="AE34" s="1"/>
      <c r="AF34" s="1"/>
      <c r="AG34" s="1"/>
      <c r="AH34" s="1"/>
      <c r="AI34" s="1"/>
      <c r="AJ34" s="1"/>
      <c r="AK34" s="1"/>
      <c r="AM34" s="1"/>
      <c r="AN34" s="1" t="e">
        <f t="shared" si="1"/>
        <v>#REF!</v>
      </c>
    </row>
    <row r="35" spans="1:40" ht="78" customHeight="1" x14ac:dyDescent="0.2">
      <c r="A35" s="1"/>
      <c r="B35" s="1"/>
      <c r="C35" s="147" t="s">
        <v>90</v>
      </c>
      <c r="D35" s="148" t="s">
        <v>91</v>
      </c>
      <c r="E35" s="149" t="str">
        <f>F19</f>
        <v>N° de días de incapacidad por AT en el mes</v>
      </c>
      <c r="F35" s="49" t="str">
        <f>F20</f>
        <v>N° de días cargados en el mes</v>
      </c>
      <c r="G35" s="49" t="str">
        <f>F21</f>
        <v>N° de trabajadores en el mes</v>
      </c>
      <c r="H35" s="131" t="str">
        <f>F22</f>
        <v>Constante</v>
      </c>
      <c r="I35" s="150" t="s">
        <v>92</v>
      </c>
      <c r="J35" s="151" t="s">
        <v>93</v>
      </c>
      <c r="K35" s="1"/>
      <c r="L35" s="1"/>
      <c r="M35" s="52"/>
      <c r="N35" s="1"/>
      <c r="O35" s="2"/>
      <c r="P35" s="1"/>
      <c r="Q35" s="1"/>
      <c r="R35" s="1"/>
      <c r="S35" s="1"/>
      <c r="T35" s="1"/>
      <c r="U35" s="1"/>
      <c r="V35" s="1"/>
      <c r="W35" s="1"/>
      <c r="X35" s="1"/>
      <c r="Y35" s="1"/>
      <c r="Z35" s="1"/>
      <c r="AA35" s="1"/>
      <c r="AB35" s="1"/>
      <c r="AC35" s="1"/>
      <c r="AD35" s="1"/>
      <c r="AE35" s="1"/>
      <c r="AF35" s="1"/>
      <c r="AG35" s="1"/>
      <c r="AH35" s="1"/>
      <c r="AJ35" s="1"/>
      <c r="AK35" s="1"/>
      <c r="AL35" s="1"/>
      <c r="AM35" s="1"/>
      <c r="AN35" s="1"/>
    </row>
    <row r="36" spans="1:40" ht="36.75" customHeight="1" x14ac:dyDescent="0.2">
      <c r="A36" s="1"/>
      <c r="B36" s="1"/>
      <c r="C36" s="133" t="s">
        <v>95</v>
      </c>
      <c r="D36" s="152">
        <v>0</v>
      </c>
      <c r="E36" s="153">
        <v>0</v>
      </c>
      <c r="F36" s="55">
        <v>0</v>
      </c>
      <c r="G36" s="226">
        <f>G42+G43+G44</f>
        <v>279</v>
      </c>
      <c r="H36" s="55">
        <v>100</v>
      </c>
      <c r="I36" s="135">
        <f t="shared" ref="I36:I39" si="2">((E36+F36)/G36)*H36</f>
        <v>0</v>
      </c>
      <c r="J36" s="136">
        <f t="shared" ref="J36:J39" si="3">I36</f>
        <v>0</v>
      </c>
      <c r="K36" s="1"/>
      <c r="L36" s="1"/>
      <c r="M36" s="52"/>
      <c r="N36" s="1"/>
      <c r="O36" s="2"/>
      <c r="P36" s="1"/>
      <c r="Q36" s="1"/>
      <c r="R36" s="1"/>
      <c r="S36" s="1"/>
      <c r="T36" s="1"/>
      <c r="U36" s="1"/>
      <c r="V36" s="1"/>
      <c r="W36" s="1"/>
      <c r="X36" s="1"/>
      <c r="Y36" s="1"/>
      <c r="Z36" s="1"/>
      <c r="AA36" s="1"/>
      <c r="AB36" s="1"/>
      <c r="AC36" s="1"/>
      <c r="AD36" s="1"/>
      <c r="AE36" s="1"/>
      <c r="AF36" s="1"/>
      <c r="AG36" s="1"/>
      <c r="AH36" s="1"/>
      <c r="AJ36" s="1"/>
      <c r="AK36" s="1"/>
      <c r="AL36" s="1"/>
      <c r="AM36" s="1"/>
      <c r="AN36" s="1"/>
    </row>
    <row r="37" spans="1:40" ht="36.75" customHeight="1" x14ac:dyDescent="0.2">
      <c r="A37" s="1"/>
      <c r="B37" s="1"/>
      <c r="C37" s="137" t="s">
        <v>97</v>
      </c>
      <c r="D37" s="154">
        <v>0</v>
      </c>
      <c r="E37" s="155"/>
      <c r="F37" s="100"/>
      <c r="G37" s="100"/>
      <c r="H37" s="100">
        <v>100</v>
      </c>
      <c r="I37" s="138" t="e">
        <f t="shared" si="2"/>
        <v>#DIV/0!</v>
      </c>
      <c r="J37" s="146" t="e">
        <f t="shared" si="3"/>
        <v>#DIV/0!</v>
      </c>
      <c r="K37" s="1"/>
      <c r="L37" s="1"/>
      <c r="M37" s="52"/>
      <c r="N37" s="1"/>
      <c r="O37" s="2"/>
      <c r="P37" s="1"/>
      <c r="Q37" s="1"/>
      <c r="R37" s="1"/>
      <c r="S37" s="1"/>
      <c r="T37" s="1"/>
      <c r="U37" s="1"/>
      <c r="V37" s="1"/>
      <c r="W37" s="1"/>
      <c r="X37" s="1"/>
      <c r="Y37" s="1"/>
      <c r="Z37" s="1"/>
      <c r="AA37" s="1"/>
      <c r="AB37" s="1"/>
      <c r="AC37" s="1"/>
      <c r="AD37" s="1"/>
      <c r="AE37" s="1"/>
      <c r="AF37" s="1"/>
      <c r="AG37" s="1"/>
      <c r="AH37" s="1"/>
      <c r="AJ37" s="1"/>
      <c r="AK37" s="1"/>
      <c r="AL37" s="1"/>
      <c r="AM37" s="1"/>
      <c r="AN37" s="1"/>
    </row>
    <row r="38" spans="1:40" ht="36.75" customHeight="1" x14ac:dyDescent="0.2">
      <c r="A38" s="1"/>
      <c r="B38" s="1"/>
      <c r="C38" s="137" t="s">
        <v>99</v>
      </c>
      <c r="D38" s="154">
        <v>0</v>
      </c>
      <c r="E38" s="155"/>
      <c r="F38" s="100"/>
      <c r="G38" s="156"/>
      <c r="H38" s="156">
        <v>100</v>
      </c>
      <c r="I38" s="138" t="e">
        <f t="shared" si="2"/>
        <v>#DIV/0!</v>
      </c>
      <c r="J38" s="146" t="e">
        <f t="shared" si="3"/>
        <v>#DIV/0!</v>
      </c>
      <c r="K38" s="1"/>
      <c r="L38" s="1"/>
      <c r="M38" s="52"/>
      <c r="N38" s="1"/>
      <c r="O38" s="2"/>
      <c r="P38" s="1"/>
      <c r="Q38" s="1"/>
      <c r="R38" s="1"/>
      <c r="S38" s="1"/>
      <c r="T38" s="1"/>
      <c r="U38" s="1"/>
      <c r="V38" s="1"/>
      <c r="W38" s="1"/>
      <c r="X38" s="1"/>
      <c r="Y38" s="1"/>
      <c r="Z38" s="1"/>
      <c r="AA38" s="1"/>
      <c r="AB38" s="1"/>
      <c r="AC38" s="1"/>
      <c r="AD38" s="1"/>
      <c r="AE38" s="1"/>
      <c r="AF38" s="1"/>
      <c r="AG38" s="1"/>
      <c r="AH38" s="1"/>
      <c r="AJ38" s="1"/>
      <c r="AK38" s="1"/>
      <c r="AL38" s="1"/>
      <c r="AM38" s="1"/>
      <c r="AN38" s="1"/>
    </row>
    <row r="39" spans="1:40" ht="36.75" customHeight="1" x14ac:dyDescent="0.2">
      <c r="A39" s="1"/>
      <c r="B39" s="1"/>
      <c r="C39" s="140" t="s">
        <v>101</v>
      </c>
      <c r="D39" s="157">
        <v>0</v>
      </c>
      <c r="E39" s="158"/>
      <c r="F39" s="66"/>
      <c r="G39" s="66"/>
      <c r="H39" s="66">
        <v>100</v>
      </c>
      <c r="I39" s="159" t="e">
        <f t="shared" si="2"/>
        <v>#DIV/0!</v>
      </c>
      <c r="J39" s="160" t="e">
        <f t="shared" si="3"/>
        <v>#DIV/0!</v>
      </c>
      <c r="K39" s="1"/>
      <c r="L39" s="1"/>
      <c r="M39" s="13"/>
      <c r="N39" s="1"/>
      <c r="O39" s="69"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22.5" customHeight="1" x14ac:dyDescent="0.2">
      <c r="A40" s="1"/>
      <c r="B40" s="1"/>
      <c r="C40" s="161"/>
      <c r="D40" s="162"/>
      <c r="E40" s="163"/>
      <c r="F40" s="164"/>
      <c r="G40" s="164"/>
      <c r="H40" s="164"/>
      <c r="I40" s="165"/>
      <c r="J40" s="165"/>
      <c r="K40" s="1"/>
      <c r="L40" s="1"/>
      <c r="M40" s="13"/>
      <c r="N40" s="1"/>
      <c r="O40" s="69"/>
      <c r="P40" s="1"/>
      <c r="Q40" s="1"/>
      <c r="R40" s="1"/>
      <c r="S40" s="1"/>
      <c r="T40" s="1"/>
      <c r="U40" s="1"/>
      <c r="V40" s="1"/>
      <c r="W40" s="1"/>
      <c r="X40" s="1"/>
      <c r="Y40" s="1"/>
      <c r="Z40" s="1"/>
      <c r="AA40" s="1"/>
      <c r="AB40" s="1"/>
      <c r="AC40" s="1"/>
      <c r="AD40" s="1"/>
      <c r="AE40" s="1"/>
      <c r="AF40" s="1"/>
      <c r="AG40" s="1"/>
      <c r="AH40" s="1"/>
      <c r="AI40" s="1"/>
      <c r="AJ40" s="1"/>
      <c r="AK40" s="1"/>
      <c r="AM40" s="1"/>
      <c r="AN40" s="1"/>
    </row>
    <row r="41" spans="1:40" ht="71.25" customHeight="1" x14ac:dyDescent="0.2">
      <c r="A41" s="1"/>
      <c r="B41" s="1"/>
      <c r="C41" s="166" t="s">
        <v>90</v>
      </c>
      <c r="D41" s="92" t="s">
        <v>91</v>
      </c>
      <c r="E41" s="93" t="str">
        <f>F19</f>
        <v>N° de días de incapacidad por AT en el mes</v>
      </c>
      <c r="F41" s="94" t="str">
        <f>F20</f>
        <v>N° de días cargados en el mes</v>
      </c>
      <c r="G41" s="94" t="str">
        <f>F21</f>
        <v>N° de trabajadores en el mes</v>
      </c>
      <c r="H41" s="167" t="str">
        <f>F22</f>
        <v>Constante</v>
      </c>
      <c r="I41" s="168" t="s">
        <v>92</v>
      </c>
      <c r="J41" s="169" t="s">
        <v>93</v>
      </c>
      <c r="K41" s="170"/>
      <c r="L41" s="171"/>
      <c r="M41" s="13"/>
      <c r="N41" s="1"/>
      <c r="O41" s="78" t="s">
        <v>89</v>
      </c>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53" t="s">
        <v>222</v>
      </c>
      <c r="D42" s="152">
        <v>0</v>
      </c>
      <c r="E42" s="153">
        <v>0</v>
      </c>
      <c r="F42" s="100">
        <v>0</v>
      </c>
      <c r="G42" s="100">
        <f>34+57</f>
        <v>91</v>
      </c>
      <c r="H42" s="100">
        <v>100</v>
      </c>
      <c r="I42" s="138">
        <f t="shared" ref="I42:I53" si="4">((E42+F42)/G42)*H42</f>
        <v>0</v>
      </c>
      <c r="J42" s="136">
        <f t="shared" ref="J42:J53" si="5">I42</f>
        <v>0</v>
      </c>
      <c r="K42" s="172"/>
      <c r="L42" s="78"/>
      <c r="M42" s="13"/>
      <c r="N42" s="1"/>
      <c r="O42" s="78" t="s">
        <v>94</v>
      </c>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8" t="s">
        <v>223</v>
      </c>
      <c r="D43" s="154">
        <v>0</v>
      </c>
      <c r="E43" s="155">
        <v>0</v>
      </c>
      <c r="F43" s="116">
        <v>0</v>
      </c>
      <c r="G43" s="116">
        <f>35+59</f>
        <v>94</v>
      </c>
      <c r="H43" s="116">
        <v>100</v>
      </c>
      <c r="I43" s="138">
        <f t="shared" si="4"/>
        <v>0</v>
      </c>
      <c r="J43" s="139">
        <f t="shared" si="5"/>
        <v>0</v>
      </c>
      <c r="K43" s="172"/>
      <c r="L43" s="78"/>
      <c r="M43" s="13"/>
      <c r="N43" s="1"/>
      <c r="O43" s="78"/>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8" t="s">
        <v>224</v>
      </c>
      <c r="D44" s="154">
        <v>0</v>
      </c>
      <c r="E44" s="155">
        <v>0</v>
      </c>
      <c r="F44" s="116">
        <v>0</v>
      </c>
      <c r="G44" s="116">
        <f>35+59</f>
        <v>94</v>
      </c>
      <c r="H44" s="116">
        <v>100</v>
      </c>
      <c r="I44" s="138">
        <f t="shared" si="4"/>
        <v>0</v>
      </c>
      <c r="J44" s="139">
        <f t="shared" si="5"/>
        <v>0</v>
      </c>
      <c r="K44" s="172"/>
      <c r="L44" s="78"/>
      <c r="M44" s="13"/>
      <c r="N44" s="1"/>
      <c r="O44" s="78"/>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8" t="s">
        <v>225</v>
      </c>
      <c r="D45" s="154">
        <v>0</v>
      </c>
      <c r="E45" s="155"/>
      <c r="F45" s="116"/>
      <c r="G45" s="116"/>
      <c r="H45" s="116">
        <v>100</v>
      </c>
      <c r="I45" s="138" t="e">
        <f t="shared" si="4"/>
        <v>#DIV/0!</v>
      </c>
      <c r="J45" s="139" t="e">
        <f t="shared" si="5"/>
        <v>#DIV/0!</v>
      </c>
      <c r="K45" s="172"/>
      <c r="L45" s="78"/>
      <c r="M45" s="13"/>
      <c r="N45" s="1"/>
      <c r="O45" s="78"/>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8" t="s">
        <v>226</v>
      </c>
      <c r="D46" s="154">
        <v>0</v>
      </c>
      <c r="E46" s="155"/>
      <c r="F46" s="116"/>
      <c r="G46" s="116"/>
      <c r="H46" s="116">
        <v>100</v>
      </c>
      <c r="I46" s="138" t="e">
        <f t="shared" si="4"/>
        <v>#DIV/0!</v>
      </c>
      <c r="J46" s="139" t="e">
        <f t="shared" si="5"/>
        <v>#DIV/0!</v>
      </c>
      <c r="K46" s="1"/>
      <c r="L46" s="1"/>
      <c r="M46" s="13"/>
      <c r="N46" s="1"/>
      <c r="O46" s="78"/>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8" t="s">
        <v>227</v>
      </c>
      <c r="D47" s="154">
        <v>0</v>
      </c>
      <c r="E47" s="155"/>
      <c r="F47" s="116"/>
      <c r="G47" s="116"/>
      <c r="H47" s="116">
        <v>100</v>
      </c>
      <c r="I47" s="138" t="e">
        <f t="shared" si="4"/>
        <v>#DIV/0!</v>
      </c>
      <c r="J47" s="139" t="e">
        <f t="shared" si="5"/>
        <v>#DIV/0!</v>
      </c>
      <c r="K47" s="1"/>
      <c r="L47" s="1"/>
      <c r="M47" s="52"/>
      <c r="N47" s="1"/>
      <c r="O47" s="78"/>
      <c r="P47" s="1"/>
      <c r="Q47" s="1"/>
      <c r="R47" s="1"/>
      <c r="S47" s="1"/>
      <c r="T47" s="1"/>
      <c r="U47" s="1"/>
      <c r="V47" s="1"/>
      <c r="W47" s="1"/>
      <c r="X47" s="1"/>
      <c r="Y47" s="1"/>
      <c r="Z47" s="1"/>
      <c r="AA47" s="1"/>
      <c r="AB47" s="1"/>
      <c r="AC47" s="1"/>
      <c r="AD47" s="1"/>
      <c r="AE47" s="1"/>
      <c r="AF47" s="1"/>
      <c r="AG47" s="1"/>
      <c r="AH47" s="1"/>
      <c r="AJ47" s="1"/>
      <c r="AK47" s="1"/>
      <c r="AL47" s="1"/>
      <c r="AM47" s="1"/>
      <c r="AN47" s="1"/>
    </row>
    <row r="48" spans="1:40" ht="27" customHeight="1" x14ac:dyDescent="0.2">
      <c r="A48" s="1"/>
      <c r="B48" s="1"/>
      <c r="C48" s="58" t="s">
        <v>228</v>
      </c>
      <c r="D48" s="154">
        <v>0</v>
      </c>
      <c r="E48" s="155"/>
      <c r="F48" s="116"/>
      <c r="G48" s="116"/>
      <c r="H48" s="116">
        <v>100</v>
      </c>
      <c r="I48" s="138" t="e">
        <f t="shared" si="4"/>
        <v>#DIV/0!</v>
      </c>
      <c r="J48" s="139" t="e">
        <f t="shared" si="5"/>
        <v>#DIV/0!</v>
      </c>
      <c r="K48" s="1"/>
      <c r="L48" s="1"/>
      <c r="M48" s="52"/>
      <c r="N48" s="1"/>
      <c r="O48" s="78"/>
      <c r="P48" s="1"/>
      <c r="Q48" s="1"/>
      <c r="R48" s="1"/>
      <c r="S48" s="1"/>
      <c r="T48" s="1"/>
      <c r="U48" s="1"/>
      <c r="V48" s="1"/>
      <c r="W48" s="1"/>
      <c r="X48" s="1"/>
      <c r="Y48" s="1"/>
      <c r="Z48" s="1"/>
      <c r="AA48" s="1"/>
      <c r="AB48" s="1"/>
      <c r="AC48" s="1"/>
      <c r="AD48" s="1"/>
      <c r="AE48" s="1"/>
      <c r="AF48" s="1"/>
      <c r="AG48" s="1"/>
      <c r="AH48" s="1"/>
      <c r="AJ48" s="1"/>
      <c r="AK48" s="1"/>
      <c r="AL48" s="1"/>
      <c r="AM48" s="1"/>
      <c r="AN48" s="1"/>
    </row>
    <row r="49" spans="1:40" ht="27" customHeight="1" x14ac:dyDescent="0.2">
      <c r="A49" s="1"/>
      <c r="B49" s="1"/>
      <c r="C49" s="58" t="s">
        <v>229</v>
      </c>
      <c r="D49" s="154">
        <v>0</v>
      </c>
      <c r="E49" s="155"/>
      <c r="F49" s="116"/>
      <c r="G49" s="116"/>
      <c r="H49" s="116">
        <v>100</v>
      </c>
      <c r="I49" s="138" t="e">
        <f t="shared" si="4"/>
        <v>#DIV/0!</v>
      </c>
      <c r="J49" s="139" t="e">
        <f t="shared" si="5"/>
        <v>#DIV/0!</v>
      </c>
      <c r="K49" s="1"/>
      <c r="L49" s="1"/>
      <c r="M49" s="52"/>
      <c r="N49" s="1"/>
      <c r="O49" s="78"/>
      <c r="P49" s="1"/>
      <c r="Q49" s="1"/>
      <c r="R49" s="1"/>
      <c r="S49" s="1"/>
      <c r="T49" s="1"/>
      <c r="U49" s="1"/>
      <c r="V49" s="1"/>
      <c r="W49" s="1"/>
      <c r="X49" s="1"/>
      <c r="Y49" s="1"/>
      <c r="Z49" s="1"/>
      <c r="AA49" s="1"/>
      <c r="AB49" s="1"/>
      <c r="AC49" s="1"/>
      <c r="AD49" s="1"/>
      <c r="AE49" s="1"/>
      <c r="AF49" s="1"/>
      <c r="AG49" s="1"/>
      <c r="AH49" s="1"/>
      <c r="AJ49" s="1"/>
      <c r="AK49" s="1"/>
      <c r="AL49" s="1"/>
      <c r="AM49" s="1"/>
      <c r="AN49" s="1"/>
    </row>
    <row r="50" spans="1:40" ht="27" customHeight="1" x14ac:dyDescent="0.2">
      <c r="A50" s="1"/>
      <c r="B50" s="1"/>
      <c r="C50" s="58" t="s">
        <v>230</v>
      </c>
      <c r="D50" s="154">
        <v>0</v>
      </c>
      <c r="E50" s="155"/>
      <c r="F50" s="60"/>
      <c r="G50" s="61"/>
      <c r="H50" s="116">
        <v>100</v>
      </c>
      <c r="I50" s="138" t="e">
        <f t="shared" si="4"/>
        <v>#DIV/0!</v>
      </c>
      <c r="J50" s="139" t="e">
        <f t="shared" si="5"/>
        <v>#DIV/0!</v>
      </c>
      <c r="K50" s="1"/>
      <c r="L50" s="1"/>
      <c r="M50" s="52"/>
      <c r="N50" s="1"/>
      <c r="O50" s="78"/>
      <c r="P50" s="1"/>
      <c r="Q50" s="1"/>
      <c r="R50" s="1"/>
      <c r="S50" s="1"/>
      <c r="T50" s="1"/>
      <c r="U50" s="1"/>
      <c r="V50" s="1"/>
      <c r="W50" s="1"/>
      <c r="X50" s="1"/>
      <c r="Y50" s="1"/>
      <c r="Z50" s="1"/>
      <c r="AA50" s="1"/>
      <c r="AB50" s="1"/>
      <c r="AC50" s="1"/>
      <c r="AD50" s="1"/>
      <c r="AE50" s="1"/>
      <c r="AF50" s="1"/>
      <c r="AG50" s="1"/>
      <c r="AH50" s="1"/>
      <c r="AJ50" s="1"/>
      <c r="AK50" s="1"/>
      <c r="AL50" s="1"/>
      <c r="AM50" s="1"/>
      <c r="AN50" s="1"/>
    </row>
    <row r="51" spans="1:40" ht="27" customHeight="1" x14ac:dyDescent="0.2">
      <c r="A51" s="1"/>
      <c r="B51" s="1"/>
      <c r="C51" s="58" t="s">
        <v>232</v>
      </c>
      <c r="D51" s="154">
        <v>0</v>
      </c>
      <c r="E51" s="60"/>
      <c r="F51" s="60"/>
      <c r="G51" s="61"/>
      <c r="H51" s="116">
        <v>100</v>
      </c>
      <c r="I51" s="138" t="e">
        <f t="shared" si="4"/>
        <v>#DIV/0!</v>
      </c>
      <c r="J51" s="139" t="e">
        <f t="shared" si="5"/>
        <v>#DIV/0!</v>
      </c>
      <c r="K51" s="1"/>
      <c r="L51" s="1"/>
      <c r="M51" s="52"/>
      <c r="N51" s="1"/>
      <c r="O51" s="78"/>
      <c r="P51" s="1"/>
      <c r="Q51" s="1"/>
      <c r="R51" s="1"/>
      <c r="S51" s="1"/>
      <c r="T51" s="1"/>
      <c r="U51" s="1"/>
      <c r="V51" s="1"/>
      <c r="W51" s="1"/>
      <c r="X51" s="1"/>
      <c r="Y51" s="1"/>
      <c r="Z51" s="1"/>
      <c r="AA51" s="1"/>
      <c r="AB51" s="1"/>
      <c r="AC51" s="1"/>
      <c r="AD51" s="1"/>
      <c r="AE51" s="1"/>
      <c r="AF51" s="1"/>
      <c r="AG51" s="1"/>
      <c r="AH51" s="1"/>
      <c r="AJ51" s="1"/>
      <c r="AK51" s="1"/>
      <c r="AL51" s="1"/>
      <c r="AM51" s="1"/>
      <c r="AN51" s="1"/>
    </row>
    <row r="52" spans="1:40" ht="27" customHeight="1" x14ac:dyDescent="0.2">
      <c r="A52" s="1"/>
      <c r="B52" s="1"/>
      <c r="C52" s="58" t="s">
        <v>233</v>
      </c>
      <c r="D52" s="154">
        <v>0</v>
      </c>
      <c r="E52" s="60"/>
      <c r="F52" s="60"/>
      <c r="G52" s="61"/>
      <c r="H52" s="116">
        <v>100</v>
      </c>
      <c r="I52" s="138" t="e">
        <f t="shared" si="4"/>
        <v>#DIV/0!</v>
      </c>
      <c r="J52" s="139" t="e">
        <f t="shared" si="5"/>
        <v>#DIV/0!</v>
      </c>
      <c r="K52" s="1"/>
      <c r="L52" s="1"/>
      <c r="M52" s="52"/>
      <c r="N52" s="1"/>
      <c r="O52" s="78" t="s">
        <v>98</v>
      </c>
      <c r="P52" s="1"/>
      <c r="Q52" s="1"/>
      <c r="R52" s="1"/>
      <c r="S52" s="1"/>
      <c r="T52" s="1"/>
      <c r="U52" s="1"/>
      <c r="V52" s="1"/>
      <c r="W52" s="1"/>
      <c r="X52" s="1"/>
      <c r="Y52" s="1"/>
      <c r="Z52" s="1"/>
      <c r="AA52" s="1"/>
      <c r="AB52" s="1"/>
      <c r="AC52" s="1"/>
      <c r="AD52" s="1"/>
      <c r="AE52" s="1"/>
      <c r="AF52" s="1"/>
      <c r="AG52" s="1"/>
      <c r="AH52" s="1"/>
      <c r="AJ52" s="1"/>
      <c r="AK52" s="1"/>
      <c r="AL52" s="1"/>
      <c r="AM52" s="1"/>
      <c r="AN52" s="1"/>
    </row>
    <row r="53" spans="1:40" ht="27" customHeight="1" x14ac:dyDescent="0.2">
      <c r="A53" s="1"/>
      <c r="B53" s="1"/>
      <c r="C53" s="64" t="s">
        <v>234</v>
      </c>
      <c r="D53" s="157">
        <v>0</v>
      </c>
      <c r="E53" s="118"/>
      <c r="F53" s="118"/>
      <c r="G53" s="66"/>
      <c r="H53" s="117">
        <v>100</v>
      </c>
      <c r="I53" s="141" t="e">
        <f t="shared" si="4"/>
        <v>#DIV/0!</v>
      </c>
      <c r="J53" s="142" t="e">
        <f t="shared" si="5"/>
        <v>#DIV/0!</v>
      </c>
      <c r="K53" s="1"/>
      <c r="L53" s="1"/>
      <c r="M53" s="52"/>
      <c r="N53" s="1"/>
      <c r="O53" s="2" t="s">
        <v>100</v>
      </c>
      <c r="P53" s="1"/>
      <c r="Q53" s="1"/>
      <c r="R53" s="1"/>
      <c r="S53" s="1"/>
      <c r="T53" s="1"/>
      <c r="U53" s="1"/>
      <c r="V53" s="1"/>
      <c r="W53" s="1"/>
      <c r="X53" s="1"/>
      <c r="Y53" s="1"/>
      <c r="Z53" s="1"/>
      <c r="AA53" s="1"/>
      <c r="AB53" s="1"/>
      <c r="AC53" s="1"/>
      <c r="AD53" s="1"/>
      <c r="AE53" s="1"/>
      <c r="AF53" s="1"/>
      <c r="AG53" s="1"/>
      <c r="AH53" s="1"/>
      <c r="AJ53" s="1"/>
      <c r="AK53" s="1"/>
      <c r="AL53" s="1"/>
      <c r="AM53" s="1"/>
      <c r="AN53" s="1"/>
    </row>
    <row r="54" spans="1:40" ht="27" customHeight="1" x14ac:dyDescent="0.2">
      <c r="A54" s="173"/>
      <c r="B54" s="162"/>
      <c r="C54" s="163"/>
      <c r="D54" s="174"/>
      <c r="E54" s="164"/>
      <c r="F54" s="164"/>
      <c r="G54" s="175"/>
      <c r="H54" s="176"/>
      <c r="I54" s="1"/>
      <c r="J54" s="1"/>
      <c r="K54" s="1"/>
      <c r="L54" s="1"/>
      <c r="M54" s="52"/>
      <c r="N54" s="1"/>
      <c r="O54" s="2"/>
      <c r="P54" s="1"/>
      <c r="Q54" s="1"/>
      <c r="R54" s="1"/>
      <c r="S54" s="1"/>
      <c r="T54" s="1"/>
      <c r="U54" s="1"/>
      <c r="V54" s="1"/>
      <c r="W54" s="1"/>
      <c r="X54" s="1"/>
      <c r="Y54" s="1"/>
      <c r="Z54" s="1"/>
      <c r="AA54" s="1"/>
      <c r="AB54" s="1"/>
      <c r="AC54" s="1"/>
      <c r="AD54" s="1"/>
      <c r="AE54" s="1"/>
      <c r="AF54" s="1"/>
      <c r="AG54" s="1"/>
      <c r="AH54" s="1"/>
      <c r="AJ54" s="1"/>
      <c r="AK54" s="1"/>
      <c r="AL54" s="1"/>
      <c r="AM54" s="1"/>
      <c r="AN54" s="1"/>
    </row>
    <row r="55" spans="1:40" ht="12.75" customHeight="1" x14ac:dyDescent="0.2">
      <c r="A55" s="12"/>
      <c r="B55" s="1"/>
      <c r="C55" s="1"/>
      <c r="D55" s="1"/>
      <c r="E55" s="1"/>
      <c r="F55" s="1"/>
      <c r="G55" s="1"/>
      <c r="H55" s="1"/>
      <c r="I55" s="1"/>
      <c r="J55" s="1"/>
      <c r="K55" s="1"/>
      <c r="L55" s="1"/>
      <c r="M55" s="13"/>
      <c r="N55" s="1"/>
      <c r="O55" s="69" t="s">
        <v>103</v>
      </c>
      <c r="P55" s="1"/>
      <c r="Q55" s="1"/>
      <c r="R55" s="1"/>
      <c r="S55" s="1"/>
      <c r="T55" s="1"/>
      <c r="U55" s="1"/>
      <c r="V55" s="1"/>
      <c r="W55" s="1"/>
      <c r="X55" s="1"/>
      <c r="Y55" s="1"/>
      <c r="Z55" s="1"/>
      <c r="AA55" s="1"/>
      <c r="AB55" s="1"/>
      <c r="AC55" s="1"/>
      <c r="AD55" s="1"/>
      <c r="AE55" s="1"/>
      <c r="AF55" s="1"/>
      <c r="AG55" s="1"/>
      <c r="AH55" s="1"/>
      <c r="AI55" s="1"/>
      <c r="AJ55" s="1"/>
      <c r="AK55" s="1"/>
      <c r="AM55" s="1"/>
      <c r="AN55" s="1" t="e">
        <f>#REF!+1</f>
        <v>#REF!</v>
      </c>
    </row>
    <row r="56" spans="1:40" ht="12.75" hidden="1" customHeight="1" x14ac:dyDescent="0.2">
      <c r="A56" s="12"/>
      <c r="B56" s="1"/>
      <c r="C56" s="1"/>
      <c r="D56" s="1"/>
      <c r="E56" s="1"/>
      <c r="F56" s="1"/>
      <c r="G56" s="1"/>
      <c r="H56" s="1"/>
      <c r="I56" s="1"/>
      <c r="J56" s="1"/>
      <c r="K56" s="1"/>
      <c r="L56" s="1"/>
      <c r="M56" s="13"/>
      <c r="N56" s="1"/>
      <c r="O56" s="69" t="s">
        <v>104</v>
      </c>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2"/>
      <c r="B57" s="1"/>
      <c r="C57" s="1"/>
      <c r="D57" s="1"/>
      <c r="E57" s="1"/>
      <c r="F57" s="1"/>
      <c r="G57" s="1"/>
      <c r="H57" s="1"/>
      <c r="I57" s="1"/>
      <c r="J57" s="1"/>
      <c r="K57" s="1"/>
      <c r="L57" s="1"/>
      <c r="M57" s="13"/>
      <c r="N57" s="1"/>
      <c r="O57" s="1" t="s">
        <v>105</v>
      </c>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hidden="1" customHeight="1" x14ac:dyDescent="0.2">
      <c r="A58" s="12"/>
      <c r="B58" s="1"/>
      <c r="C58" s="1"/>
      <c r="D58" s="1"/>
      <c r="E58" s="1"/>
      <c r="F58" s="1"/>
      <c r="G58" s="1"/>
      <c r="H58" s="1"/>
      <c r="I58" s="1"/>
      <c r="J58" s="1"/>
      <c r="K58" s="1"/>
      <c r="L58" s="1"/>
      <c r="M58" s="13"/>
      <c r="N58" s="1"/>
      <c r="O58" s="1" t="s">
        <v>106</v>
      </c>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hidden="1" customHeight="1" x14ac:dyDescent="0.2">
      <c r="A59" s="12"/>
      <c r="B59" s="1"/>
      <c r="C59" s="1"/>
      <c r="D59" s="1"/>
      <c r="E59" s="1"/>
      <c r="F59" s="1"/>
      <c r="G59" s="1"/>
      <c r="H59" s="1"/>
      <c r="I59" s="1"/>
      <c r="J59" s="1"/>
      <c r="K59" s="1"/>
      <c r="L59" s="1"/>
      <c r="M59" s="13"/>
      <c r="N59" s="1"/>
      <c r="O59" s="2" t="s">
        <v>107</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hidden="1" customHeight="1" x14ac:dyDescent="0.2">
      <c r="A60" s="12"/>
      <c r="B60" s="1"/>
      <c r="C60" s="1"/>
      <c r="D60" s="1"/>
      <c r="E60" s="1"/>
      <c r="F60" s="1"/>
      <c r="G60" s="1"/>
      <c r="H60" s="1"/>
      <c r="I60" s="1"/>
      <c r="J60" s="1"/>
      <c r="K60" s="1"/>
      <c r="L60" s="1"/>
      <c r="M60" s="13"/>
      <c r="N60" s="1"/>
      <c r="O60" s="1" t="s">
        <v>108</v>
      </c>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hidden="1" customHeight="1" x14ac:dyDescent="0.2">
      <c r="A61" s="12"/>
      <c r="B61" s="1"/>
      <c r="C61" s="1"/>
      <c r="D61" s="1"/>
      <c r="E61" s="1"/>
      <c r="F61" s="1"/>
      <c r="G61" s="1"/>
      <c r="H61" s="1"/>
      <c r="I61" s="1"/>
      <c r="J61" s="1"/>
      <c r="K61" s="1"/>
      <c r="L61" s="1"/>
      <c r="M61" s="13"/>
      <c r="N61" s="1"/>
      <c r="O61" s="1" t="s">
        <v>139</v>
      </c>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hidden="1" customHeight="1" x14ac:dyDescent="0.2">
      <c r="A62" s="12"/>
      <c r="B62" s="1"/>
      <c r="C62" s="1"/>
      <c r="D62" s="1"/>
      <c r="E62" s="1"/>
      <c r="F62" s="1"/>
      <c r="G62" s="1"/>
      <c r="H62" s="1"/>
      <c r="I62" s="1"/>
      <c r="J62" s="1"/>
      <c r="K62" s="1"/>
      <c r="L62" s="1"/>
      <c r="M62" s="13"/>
      <c r="N62" s="1"/>
      <c r="O62" s="1" t="s">
        <v>51</v>
      </c>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hidden="1" customHeight="1" x14ac:dyDescent="0.2">
      <c r="A63" s="12"/>
      <c r="B63" s="1"/>
      <c r="C63" s="1"/>
      <c r="D63" s="1"/>
      <c r="E63" s="1"/>
      <c r="F63" s="1"/>
      <c r="G63" s="1"/>
      <c r="H63" s="1"/>
      <c r="I63" s="1"/>
      <c r="J63" s="1"/>
      <c r="K63" s="1"/>
      <c r="L63" s="1"/>
      <c r="M63" s="13"/>
      <c r="N63" s="1"/>
      <c r="O63" s="1" t="s">
        <v>235</v>
      </c>
      <c r="P63" s="1"/>
      <c r="Q63" s="1"/>
      <c r="R63" s="1"/>
      <c r="S63" s="1"/>
      <c r="T63" s="1"/>
      <c r="U63" s="1"/>
      <c r="V63" s="1"/>
      <c r="W63" s="1"/>
      <c r="X63" s="1"/>
      <c r="Y63" s="1"/>
      <c r="Z63" s="1"/>
      <c r="AA63" s="1"/>
      <c r="AB63" s="1"/>
      <c r="AC63" s="1"/>
      <c r="AD63" s="1"/>
      <c r="AE63" s="1"/>
      <c r="AF63" s="1"/>
      <c r="AG63" s="1"/>
      <c r="AH63" s="1"/>
      <c r="AI63" s="1"/>
      <c r="AJ63" s="1"/>
      <c r="AK63" s="1"/>
      <c r="AM63" s="1"/>
      <c r="AN63" s="1"/>
    </row>
    <row r="64" spans="1:40" ht="28.5" hidden="1" customHeight="1" x14ac:dyDescent="0.2">
      <c r="A64" s="12"/>
      <c r="B64" s="1"/>
      <c r="C64" s="1"/>
      <c r="D64" s="1"/>
      <c r="E64" s="1"/>
      <c r="F64" s="1"/>
      <c r="G64" s="1"/>
      <c r="H64" s="1"/>
      <c r="I64" s="1"/>
      <c r="J64" s="1"/>
      <c r="K64" s="1"/>
      <c r="L64" s="1"/>
      <c r="M64" s="13"/>
      <c r="N64" s="1"/>
      <c r="O64" s="1" t="s">
        <v>236</v>
      </c>
      <c r="P64" s="1"/>
      <c r="Q64" s="1"/>
      <c r="R64" s="1"/>
      <c r="S64" s="1"/>
      <c r="T64" s="1"/>
      <c r="U64" s="1"/>
      <c r="V64" s="1"/>
      <c r="W64" s="1"/>
      <c r="X64" s="1"/>
      <c r="Y64" s="1"/>
      <c r="Z64" s="1"/>
      <c r="AA64" s="1"/>
      <c r="AB64" s="1"/>
      <c r="AC64" s="1"/>
      <c r="AD64" s="1"/>
      <c r="AE64" s="1"/>
      <c r="AF64" s="1"/>
      <c r="AG64" s="1"/>
      <c r="AH64" s="1"/>
      <c r="AI64" s="1"/>
      <c r="AJ64" s="1"/>
      <c r="AK64" s="1"/>
      <c r="AM64" s="1"/>
      <c r="AN64" s="1" t="e">
        <f>AN55+1</f>
        <v>#REF!</v>
      </c>
    </row>
    <row r="65" spans="1:40" ht="19.5" hidden="1" customHeight="1" x14ac:dyDescent="0.2">
      <c r="A65" s="12"/>
      <c r="B65" s="1"/>
      <c r="C65" s="1"/>
      <c r="D65" s="1"/>
      <c r="E65" s="1"/>
      <c r="F65" s="1"/>
      <c r="G65" s="1"/>
      <c r="H65" s="1"/>
      <c r="I65" s="1"/>
      <c r="J65" s="1"/>
      <c r="K65" s="1"/>
      <c r="L65" s="1"/>
      <c r="M65" s="13"/>
      <c r="N65" s="1"/>
      <c r="O65" s="1" t="s">
        <v>237</v>
      </c>
      <c r="P65" s="1"/>
      <c r="Q65" s="1"/>
      <c r="R65" s="1"/>
      <c r="S65" s="1"/>
      <c r="T65" s="1"/>
      <c r="U65" s="1"/>
      <c r="V65" s="1"/>
      <c r="W65" s="1"/>
      <c r="X65" s="1"/>
      <c r="Y65" s="1"/>
      <c r="Z65" s="1"/>
      <c r="AA65" s="1"/>
      <c r="AB65" s="1"/>
      <c r="AC65" s="1"/>
      <c r="AD65" s="1"/>
      <c r="AE65" s="1"/>
      <c r="AF65" s="1"/>
      <c r="AG65" s="1"/>
      <c r="AH65" s="1"/>
      <c r="AI65" s="1"/>
      <c r="AJ65" s="1"/>
      <c r="AK65" s="1"/>
      <c r="AM65" s="1"/>
      <c r="AN65" s="1" t="e">
        <f t="shared" ref="AN65:AN70" si="6">AN64+1</f>
        <v>#REF!</v>
      </c>
    </row>
    <row r="66" spans="1:40" ht="12.75" hidden="1" customHeight="1" x14ac:dyDescent="0.2">
      <c r="A66" s="12"/>
      <c r="B66" s="1"/>
      <c r="C66" s="1"/>
      <c r="D66" s="1"/>
      <c r="E66" s="1"/>
      <c r="F66" s="1"/>
      <c r="G66" s="1"/>
      <c r="H66" s="1"/>
      <c r="I66" s="1"/>
      <c r="J66" s="1"/>
      <c r="K66" s="1"/>
      <c r="L66" s="1"/>
      <c r="M66" s="13"/>
      <c r="N66" s="1"/>
      <c r="O66" s="1" t="s">
        <v>238</v>
      </c>
      <c r="P66" s="1"/>
      <c r="Q66" s="1"/>
      <c r="R66" s="1"/>
      <c r="S66" s="1"/>
      <c r="T66" s="1"/>
      <c r="U66" s="1"/>
      <c r="V66" s="1"/>
      <c r="W66" s="1"/>
      <c r="X66" s="1"/>
      <c r="Y66" s="1"/>
      <c r="Z66" s="1"/>
      <c r="AA66" s="1"/>
      <c r="AB66" s="1"/>
      <c r="AC66" s="1"/>
      <c r="AD66" s="1"/>
      <c r="AE66" s="1"/>
      <c r="AF66" s="1"/>
      <c r="AG66" s="1"/>
      <c r="AH66" s="1"/>
      <c r="AI66" s="1"/>
      <c r="AJ66" s="1"/>
      <c r="AK66" s="1"/>
      <c r="AM66" s="1"/>
      <c r="AN66" s="1" t="e">
        <f t="shared" si="6"/>
        <v>#REF!</v>
      </c>
    </row>
    <row r="67" spans="1:40" ht="12.75" hidden="1" customHeight="1" x14ac:dyDescent="0.2">
      <c r="A67" s="12"/>
      <c r="B67" s="1"/>
      <c r="C67" s="1"/>
      <c r="D67" s="1"/>
      <c r="E67" s="1"/>
      <c r="F67" s="1"/>
      <c r="G67" s="1"/>
      <c r="H67" s="1"/>
      <c r="I67" s="1"/>
      <c r="J67" s="1"/>
      <c r="K67" s="1"/>
      <c r="L67" s="1"/>
      <c r="M67" s="13"/>
      <c r="N67" s="1"/>
      <c r="O67" s="1" t="s">
        <v>239</v>
      </c>
      <c r="P67" s="1"/>
      <c r="Q67" s="1"/>
      <c r="R67" s="1"/>
      <c r="S67" s="1"/>
      <c r="T67" s="1"/>
      <c r="U67" s="1"/>
      <c r="V67" s="1"/>
      <c r="W67" s="1"/>
      <c r="X67" s="1"/>
      <c r="Y67" s="1"/>
      <c r="Z67" s="1"/>
      <c r="AA67" s="1"/>
      <c r="AB67" s="1"/>
      <c r="AC67" s="1"/>
      <c r="AD67" s="1"/>
      <c r="AE67" s="1"/>
      <c r="AF67" s="1"/>
      <c r="AG67" s="1"/>
      <c r="AH67" s="1"/>
      <c r="AI67" s="1"/>
      <c r="AJ67" s="1"/>
      <c r="AK67" s="1"/>
      <c r="AM67" s="1"/>
      <c r="AN67" s="1" t="e">
        <f t="shared" si="6"/>
        <v>#REF!</v>
      </c>
    </row>
    <row r="68" spans="1:40" ht="12.75" hidden="1" customHeight="1" x14ac:dyDescent="0.2">
      <c r="A68" s="12"/>
      <c r="B68" s="1"/>
      <c r="C68" s="1"/>
      <c r="D68" s="1"/>
      <c r="E68" s="1"/>
      <c r="F68" s="1"/>
      <c r="G68" s="1"/>
      <c r="H68" s="1"/>
      <c r="I68" s="1"/>
      <c r="J68" s="1"/>
      <c r="K68" s="1"/>
      <c r="L68" s="1"/>
      <c r="M68" s="13"/>
      <c r="N68" s="1"/>
      <c r="O68" s="1" t="s">
        <v>240</v>
      </c>
      <c r="P68" s="1"/>
      <c r="Q68" s="1"/>
      <c r="R68" s="1"/>
      <c r="S68" s="1"/>
      <c r="T68" s="1"/>
      <c r="U68" s="1"/>
      <c r="V68" s="1"/>
      <c r="W68" s="1"/>
      <c r="X68" s="1"/>
      <c r="Y68" s="1"/>
      <c r="Z68" s="1"/>
      <c r="AA68" s="1"/>
      <c r="AB68" s="1"/>
      <c r="AC68" s="1"/>
      <c r="AD68" s="1"/>
      <c r="AE68" s="1"/>
      <c r="AF68" s="1"/>
      <c r="AG68" s="1"/>
      <c r="AH68" s="1"/>
      <c r="AI68" s="1"/>
      <c r="AJ68" s="1"/>
      <c r="AK68" s="1"/>
      <c r="AM68" s="1"/>
      <c r="AN68" s="1" t="e">
        <f t="shared" si="6"/>
        <v>#REF!</v>
      </c>
    </row>
    <row r="69" spans="1:40" ht="12.75" hidden="1" customHeight="1" x14ac:dyDescent="0.2">
      <c r="A69" s="12"/>
      <c r="B69" s="1"/>
      <c r="C69" s="1"/>
      <c r="D69" s="1"/>
      <c r="E69" s="1"/>
      <c r="F69" s="1"/>
      <c r="G69" s="1"/>
      <c r="H69" s="1"/>
      <c r="I69" s="1"/>
      <c r="J69" s="1"/>
      <c r="K69" s="1"/>
      <c r="L69" s="1"/>
      <c r="M69" s="13"/>
      <c r="N69" s="1"/>
      <c r="O69" s="1" t="s">
        <v>241</v>
      </c>
      <c r="P69" s="1"/>
      <c r="Q69" s="1"/>
      <c r="R69" s="1"/>
      <c r="S69" s="1"/>
      <c r="T69" s="1"/>
      <c r="U69" s="1"/>
      <c r="V69" s="1"/>
      <c r="W69" s="1"/>
      <c r="X69" s="1"/>
      <c r="Y69" s="1"/>
      <c r="Z69" s="1"/>
      <c r="AA69" s="1"/>
      <c r="AB69" s="1"/>
      <c r="AC69" s="1"/>
      <c r="AD69" s="1"/>
      <c r="AE69" s="1"/>
      <c r="AF69" s="1"/>
      <c r="AG69" s="1"/>
      <c r="AH69" s="1"/>
      <c r="AI69" s="1"/>
      <c r="AJ69" s="1"/>
      <c r="AK69" s="1"/>
      <c r="AM69" s="1"/>
      <c r="AN69" s="1" t="e">
        <f t="shared" si="6"/>
        <v>#REF!</v>
      </c>
    </row>
    <row r="70" spans="1:40" ht="16.5" customHeight="1" x14ac:dyDescent="0.2">
      <c r="A70" s="12"/>
      <c r="B70" s="1"/>
      <c r="C70" s="1"/>
      <c r="D70" s="1"/>
      <c r="E70" s="1"/>
      <c r="F70" s="1"/>
      <c r="G70" s="1"/>
      <c r="H70" s="1"/>
      <c r="I70" s="1"/>
      <c r="J70" s="1"/>
      <c r="K70" s="1"/>
      <c r="L70" s="1"/>
      <c r="M70" s="13"/>
      <c r="N70" s="1"/>
      <c r="O70" s="2" t="s">
        <v>187</v>
      </c>
      <c r="P70" s="1"/>
      <c r="Q70" s="1"/>
      <c r="R70" s="1"/>
      <c r="S70" s="1"/>
      <c r="T70" s="1"/>
      <c r="U70" s="1"/>
      <c r="V70" s="1"/>
      <c r="W70" s="1"/>
      <c r="X70" s="1"/>
      <c r="Y70" s="1"/>
      <c r="Z70" s="1"/>
      <c r="AA70" s="1"/>
      <c r="AB70" s="1"/>
      <c r="AC70" s="1"/>
      <c r="AD70" s="1"/>
      <c r="AE70" s="1"/>
      <c r="AF70" s="1"/>
      <c r="AG70" s="1"/>
      <c r="AH70" s="1"/>
      <c r="AI70" s="1"/>
      <c r="AJ70" s="1"/>
      <c r="AK70" s="1"/>
      <c r="AM70" s="1"/>
      <c r="AN70" s="1" t="e">
        <f t="shared" si="6"/>
        <v>#REF!</v>
      </c>
    </row>
    <row r="71" spans="1:40" ht="13.5" customHeight="1" x14ac:dyDescent="0.2">
      <c r="A71" s="269" t="s">
        <v>109</v>
      </c>
      <c r="B71" s="252"/>
      <c r="C71" s="252"/>
      <c r="D71" s="252"/>
      <c r="E71" s="252"/>
      <c r="F71" s="252"/>
      <c r="G71" s="252"/>
      <c r="H71" s="252"/>
      <c r="I71" s="252"/>
      <c r="J71" s="252"/>
      <c r="K71" s="252"/>
      <c r="L71" s="252"/>
      <c r="M71" s="253"/>
      <c r="N71" s="1"/>
      <c r="O71" s="1" t="s">
        <v>110</v>
      </c>
      <c r="P71" s="1"/>
      <c r="Q71" s="1"/>
      <c r="R71" s="1"/>
      <c r="S71" s="1"/>
      <c r="T71" s="1"/>
      <c r="U71" s="1"/>
      <c r="V71" s="1"/>
      <c r="W71" s="1"/>
      <c r="X71" s="1"/>
      <c r="Y71" s="1"/>
      <c r="Z71" s="1"/>
      <c r="AA71" s="1"/>
      <c r="AB71" s="1"/>
      <c r="AC71" s="1"/>
      <c r="AD71" s="1"/>
      <c r="AE71" s="1"/>
      <c r="AF71" s="1"/>
      <c r="AG71" s="1"/>
      <c r="AH71" s="1"/>
      <c r="AI71" s="1"/>
      <c r="AJ71" s="1"/>
      <c r="AK71" s="1"/>
      <c r="AM71" s="1"/>
      <c r="AN71" s="1" t="e">
        <f>#REF!+1</f>
        <v>#REF!</v>
      </c>
    </row>
    <row r="72" spans="1:40" ht="12.75" customHeight="1" x14ac:dyDescent="0.2">
      <c r="A72" s="12"/>
      <c r="B72" s="1"/>
      <c r="C72" s="1"/>
      <c r="D72" s="1"/>
      <c r="E72" s="1"/>
      <c r="F72" s="1"/>
      <c r="G72" s="1"/>
      <c r="H72" s="1"/>
      <c r="I72" s="1"/>
      <c r="J72" s="1"/>
      <c r="K72" s="1"/>
      <c r="L72" s="1"/>
      <c r="M72" s="13"/>
      <c r="N72" s="1"/>
      <c r="O72" s="1" t="s">
        <v>111</v>
      </c>
      <c r="P72" s="1"/>
      <c r="Q72" s="1"/>
      <c r="R72" s="1"/>
      <c r="S72" s="1"/>
      <c r="T72" s="1"/>
      <c r="U72" s="1"/>
      <c r="V72" s="1"/>
      <c r="W72" s="1"/>
      <c r="X72" s="1"/>
      <c r="Y72" s="1"/>
      <c r="Z72" s="1"/>
      <c r="AA72" s="1"/>
      <c r="AB72" s="1"/>
      <c r="AC72" s="1"/>
      <c r="AD72" s="1"/>
      <c r="AE72" s="1"/>
      <c r="AF72" s="1"/>
      <c r="AG72" s="1"/>
      <c r="AH72" s="1"/>
      <c r="AI72" s="1"/>
      <c r="AJ72" s="1"/>
      <c r="AK72" s="1"/>
      <c r="AM72" s="1"/>
      <c r="AN72" s="1" t="e">
        <f t="shared" ref="AN72:AN73" si="7">AN71+1</f>
        <v>#REF!</v>
      </c>
    </row>
    <row r="73" spans="1:40" ht="25.5" customHeight="1" x14ac:dyDescent="0.2">
      <c r="A73" s="237" t="s">
        <v>112</v>
      </c>
      <c r="B73" s="241" t="s">
        <v>113</v>
      </c>
      <c r="C73" s="242"/>
      <c r="D73" s="242"/>
      <c r="E73" s="243"/>
      <c r="F73" s="257" t="s">
        <v>114</v>
      </c>
      <c r="G73" s="253"/>
      <c r="H73" s="241" t="s">
        <v>115</v>
      </c>
      <c r="I73" s="242"/>
      <c r="J73" s="242"/>
      <c r="K73" s="242"/>
      <c r="L73" s="242"/>
      <c r="M73" s="243"/>
      <c r="N73" s="1"/>
      <c r="O73" s="1" t="s">
        <v>116</v>
      </c>
      <c r="P73" s="1"/>
      <c r="Q73" s="1"/>
      <c r="R73" s="1"/>
      <c r="S73" s="1"/>
      <c r="T73" s="1"/>
      <c r="U73" s="1"/>
      <c r="V73" s="1"/>
      <c r="W73" s="1"/>
      <c r="X73" s="1"/>
      <c r="Y73" s="1"/>
      <c r="Z73" s="1"/>
      <c r="AA73" s="1"/>
      <c r="AB73" s="1"/>
      <c r="AC73" s="1"/>
      <c r="AD73" s="1"/>
      <c r="AE73" s="1"/>
      <c r="AF73" s="1"/>
      <c r="AG73" s="1"/>
      <c r="AH73" s="1"/>
      <c r="AI73" s="1"/>
      <c r="AJ73" s="1"/>
      <c r="AK73" s="1"/>
      <c r="AM73" s="1"/>
      <c r="AN73" s="1" t="e">
        <f t="shared" si="7"/>
        <v>#REF!</v>
      </c>
    </row>
    <row r="74" spans="1:40" ht="25.5" customHeight="1" x14ac:dyDescent="0.2">
      <c r="A74" s="238"/>
      <c r="B74" s="247"/>
      <c r="C74" s="240"/>
      <c r="D74" s="240"/>
      <c r="E74" s="248"/>
      <c r="F74" s="15" t="s">
        <v>117</v>
      </c>
      <c r="G74" s="16" t="s">
        <v>118</v>
      </c>
      <c r="H74" s="247"/>
      <c r="I74" s="240"/>
      <c r="J74" s="240"/>
      <c r="K74" s="240"/>
      <c r="L74" s="240"/>
      <c r="M74" s="248"/>
      <c r="N74" s="1"/>
      <c r="O74" s="1" t="s">
        <v>34</v>
      </c>
      <c r="P74" s="1"/>
      <c r="Q74" s="1"/>
      <c r="R74" s="1"/>
      <c r="S74" s="1"/>
      <c r="T74" s="1"/>
      <c r="U74" s="1"/>
      <c r="V74" s="1"/>
      <c r="W74" s="1"/>
      <c r="X74" s="1"/>
      <c r="Y74" s="1"/>
      <c r="Z74" s="1"/>
      <c r="AA74" s="1"/>
      <c r="AB74" s="1"/>
      <c r="AC74" s="1"/>
      <c r="AD74" s="1"/>
      <c r="AE74" s="1"/>
      <c r="AF74" s="1"/>
      <c r="AG74" s="1"/>
      <c r="AH74" s="1"/>
      <c r="AI74" s="1"/>
      <c r="AJ74" s="1"/>
      <c r="AK74" s="1"/>
      <c r="AM74" s="1"/>
      <c r="AN74" s="1"/>
    </row>
    <row r="75" spans="1:40" ht="32.25" customHeight="1" x14ac:dyDescent="0.2">
      <c r="A75" s="70" t="s">
        <v>222</v>
      </c>
      <c r="B75" s="298" t="s">
        <v>311</v>
      </c>
      <c r="C75" s="298"/>
      <c r="D75" s="298"/>
      <c r="E75" s="298"/>
      <c r="F75" s="227"/>
      <c r="G75" s="225" t="s">
        <v>303</v>
      </c>
      <c r="H75" s="254"/>
      <c r="I75" s="252"/>
      <c r="J75" s="252"/>
      <c r="K75" s="252"/>
      <c r="L75" s="252"/>
      <c r="M75" s="253"/>
      <c r="N75" s="1"/>
      <c r="O75" s="1"/>
      <c r="P75" s="1"/>
      <c r="Q75" s="1"/>
      <c r="R75" s="1"/>
      <c r="S75" s="1"/>
      <c r="T75" s="1"/>
      <c r="U75" s="1"/>
      <c r="V75" s="1"/>
      <c r="W75" s="1"/>
      <c r="X75" s="1"/>
      <c r="Y75" s="1"/>
      <c r="Z75" s="1"/>
      <c r="AA75" s="1"/>
      <c r="AB75" s="1"/>
      <c r="AC75" s="1"/>
      <c r="AD75" s="1"/>
      <c r="AE75" s="1"/>
      <c r="AF75" s="1"/>
      <c r="AG75" s="1"/>
      <c r="AH75" s="1"/>
      <c r="AI75" s="1"/>
      <c r="AJ75" s="1"/>
      <c r="AK75" s="1"/>
      <c r="AM75" s="1"/>
      <c r="AN75" s="1" t="e">
        <f>AN73+1</f>
        <v>#REF!</v>
      </c>
    </row>
    <row r="76" spans="1:40" ht="32.25" customHeight="1" x14ac:dyDescent="0.2">
      <c r="A76" s="70" t="s">
        <v>223</v>
      </c>
      <c r="B76" s="298" t="s">
        <v>311</v>
      </c>
      <c r="C76" s="298"/>
      <c r="D76" s="298"/>
      <c r="E76" s="298"/>
      <c r="F76" s="227"/>
      <c r="G76" s="225" t="s">
        <v>303</v>
      </c>
      <c r="H76" s="254"/>
      <c r="I76" s="252"/>
      <c r="J76" s="252"/>
      <c r="K76" s="252"/>
      <c r="L76" s="252"/>
      <c r="M76" s="253"/>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32.25" customHeight="1" x14ac:dyDescent="0.2">
      <c r="A77" s="70" t="s">
        <v>224</v>
      </c>
      <c r="B77" s="298" t="s">
        <v>311</v>
      </c>
      <c r="C77" s="298"/>
      <c r="D77" s="298"/>
      <c r="E77" s="298"/>
      <c r="F77" s="225"/>
      <c r="G77" s="225" t="s">
        <v>303</v>
      </c>
      <c r="H77" s="299"/>
      <c r="I77" s="252"/>
      <c r="J77" s="252"/>
      <c r="K77" s="252"/>
      <c r="L77" s="252"/>
      <c r="M77" s="253"/>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32.25" customHeight="1" x14ac:dyDescent="0.2">
      <c r="A78" s="70" t="s">
        <v>225</v>
      </c>
      <c r="B78" s="251"/>
      <c r="C78" s="252"/>
      <c r="D78" s="252"/>
      <c r="E78" s="253"/>
      <c r="F78" s="71"/>
      <c r="G78" s="72"/>
      <c r="H78" s="254"/>
      <c r="I78" s="252"/>
      <c r="J78" s="252"/>
      <c r="K78" s="252"/>
      <c r="L78" s="252"/>
      <c r="M78" s="253"/>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32.25" customHeight="1" x14ac:dyDescent="0.2">
      <c r="A79" s="70" t="s">
        <v>226</v>
      </c>
      <c r="B79" s="251"/>
      <c r="C79" s="252"/>
      <c r="D79" s="252"/>
      <c r="E79" s="253"/>
      <c r="F79" s="71"/>
      <c r="G79" s="72"/>
      <c r="H79" s="254"/>
      <c r="I79" s="252"/>
      <c r="J79" s="252"/>
      <c r="K79" s="252"/>
      <c r="L79" s="252"/>
      <c r="M79" s="253"/>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32.25" customHeight="1" x14ac:dyDescent="0.2">
      <c r="A80" s="70" t="s">
        <v>227</v>
      </c>
      <c r="B80" s="251"/>
      <c r="C80" s="252"/>
      <c r="D80" s="252"/>
      <c r="E80" s="253"/>
      <c r="F80" s="71"/>
      <c r="G80" s="72"/>
      <c r="H80" s="254"/>
      <c r="I80" s="252"/>
      <c r="J80" s="252"/>
      <c r="K80" s="252"/>
      <c r="L80" s="252"/>
      <c r="M80" s="253"/>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32.25" customHeight="1" x14ac:dyDescent="0.2">
      <c r="A81" s="70" t="s">
        <v>228</v>
      </c>
      <c r="B81" s="251"/>
      <c r="C81" s="252"/>
      <c r="D81" s="252"/>
      <c r="E81" s="253"/>
      <c r="F81" s="71"/>
      <c r="G81" s="72"/>
      <c r="H81" s="254"/>
      <c r="I81" s="252"/>
      <c r="J81" s="252"/>
      <c r="K81" s="252"/>
      <c r="L81" s="252"/>
      <c r="M81" s="253"/>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32.25" customHeight="1" x14ac:dyDescent="0.2">
      <c r="A82" s="70" t="s">
        <v>229</v>
      </c>
      <c r="B82" s="251"/>
      <c r="C82" s="252"/>
      <c r="D82" s="252"/>
      <c r="E82" s="253"/>
      <c r="F82" s="71"/>
      <c r="G82" s="72"/>
      <c r="H82" s="254"/>
      <c r="I82" s="252"/>
      <c r="J82" s="252"/>
      <c r="K82" s="252"/>
      <c r="L82" s="252"/>
      <c r="M82" s="253"/>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32.25" customHeight="1" x14ac:dyDescent="0.2">
      <c r="A83" s="70" t="s">
        <v>230</v>
      </c>
      <c r="B83" s="251"/>
      <c r="C83" s="252"/>
      <c r="D83" s="252"/>
      <c r="E83" s="253"/>
      <c r="F83" s="71"/>
      <c r="G83" s="72"/>
      <c r="H83" s="254"/>
      <c r="I83" s="252"/>
      <c r="J83" s="252"/>
      <c r="K83" s="252"/>
      <c r="L83" s="252"/>
      <c r="M83" s="253"/>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32.25" customHeight="1" x14ac:dyDescent="0.2">
      <c r="A84" s="70" t="s">
        <v>232</v>
      </c>
      <c r="B84" s="251"/>
      <c r="C84" s="252"/>
      <c r="D84" s="252"/>
      <c r="E84" s="253"/>
      <c r="F84" s="71"/>
      <c r="G84" s="72"/>
      <c r="H84" s="254"/>
      <c r="I84" s="252"/>
      <c r="J84" s="252"/>
      <c r="K84" s="252"/>
      <c r="L84" s="252"/>
      <c r="M84" s="253"/>
      <c r="N84" s="1"/>
      <c r="O84" s="1"/>
      <c r="P84" s="1"/>
      <c r="Q84" s="1"/>
      <c r="R84" s="1"/>
      <c r="S84" s="1"/>
      <c r="T84" s="1"/>
      <c r="U84" s="1"/>
      <c r="V84" s="1"/>
      <c r="W84" s="1"/>
      <c r="X84" s="1"/>
      <c r="Y84" s="1"/>
      <c r="Z84" s="1"/>
      <c r="AA84" s="1"/>
      <c r="AB84" s="1"/>
      <c r="AC84" s="1"/>
      <c r="AD84" s="1"/>
      <c r="AE84" s="1"/>
      <c r="AF84" s="1"/>
      <c r="AG84" s="1"/>
      <c r="AH84" s="1"/>
      <c r="AI84" s="1"/>
      <c r="AJ84" s="1"/>
      <c r="AK84" s="1"/>
      <c r="AM84" s="1"/>
      <c r="AN84" s="1" t="e">
        <f>AN75+1</f>
        <v>#REF!</v>
      </c>
    </row>
    <row r="85" spans="1:40" ht="32.25" customHeight="1" x14ac:dyDescent="0.2">
      <c r="A85" s="70" t="s">
        <v>233</v>
      </c>
      <c r="B85" s="251"/>
      <c r="C85" s="252"/>
      <c r="D85" s="252"/>
      <c r="E85" s="253"/>
      <c r="F85" s="71"/>
      <c r="G85" s="72"/>
      <c r="H85" s="254"/>
      <c r="I85" s="252"/>
      <c r="J85" s="252"/>
      <c r="K85" s="252"/>
      <c r="L85" s="252"/>
      <c r="M85" s="253"/>
      <c r="N85" s="1"/>
      <c r="O85" s="1"/>
      <c r="P85" s="1"/>
      <c r="Q85" s="1"/>
      <c r="R85" s="1"/>
      <c r="S85" s="1"/>
      <c r="T85" s="1"/>
      <c r="U85" s="1"/>
      <c r="V85" s="1"/>
      <c r="W85" s="1"/>
      <c r="X85" s="1"/>
      <c r="Y85" s="1"/>
      <c r="Z85" s="1"/>
      <c r="AA85" s="1"/>
      <c r="AB85" s="1"/>
      <c r="AC85" s="1"/>
      <c r="AD85" s="1"/>
      <c r="AE85" s="1"/>
      <c r="AF85" s="1"/>
      <c r="AG85" s="1"/>
      <c r="AH85" s="1"/>
      <c r="AI85" s="1"/>
      <c r="AJ85" s="1"/>
      <c r="AK85" s="1"/>
      <c r="AM85" s="1"/>
      <c r="AN85" s="1" t="e">
        <f>#REF!+1</f>
        <v>#REF!</v>
      </c>
    </row>
    <row r="86" spans="1:40" ht="32.25" customHeight="1" x14ac:dyDescent="0.2">
      <c r="A86" s="70" t="s">
        <v>234</v>
      </c>
      <c r="B86" s="251"/>
      <c r="C86" s="252"/>
      <c r="D86" s="252"/>
      <c r="E86" s="253"/>
      <c r="F86" s="71"/>
      <c r="G86" s="72"/>
      <c r="H86" s="254"/>
      <c r="I86" s="252"/>
      <c r="J86" s="252"/>
      <c r="K86" s="252"/>
      <c r="L86" s="252"/>
      <c r="M86" s="253"/>
      <c r="N86" s="1"/>
      <c r="O86" s="1"/>
      <c r="P86" s="1"/>
      <c r="Q86" s="1"/>
      <c r="R86" s="1"/>
      <c r="S86" s="1"/>
      <c r="T86" s="1"/>
      <c r="U86" s="1"/>
      <c r="V86" s="1"/>
      <c r="W86" s="1"/>
      <c r="X86" s="1"/>
      <c r="Y86" s="1"/>
      <c r="Z86" s="1"/>
      <c r="AA86" s="1"/>
      <c r="AB86" s="1"/>
      <c r="AC86" s="1"/>
      <c r="AD86" s="1"/>
      <c r="AE86" s="1"/>
      <c r="AF86" s="1"/>
      <c r="AG86" s="1"/>
      <c r="AH86" s="1"/>
      <c r="AI86" s="1"/>
      <c r="AJ86" s="1"/>
      <c r="AK86" s="1"/>
      <c r="AM86" s="1"/>
      <c r="AN86" s="1" t="e">
        <f>AN85+1</f>
        <v>#REF!</v>
      </c>
    </row>
    <row r="87" spans="1:40" ht="32.25" customHeight="1" x14ac:dyDescent="0.2">
      <c r="A87" s="70" t="s">
        <v>120</v>
      </c>
      <c r="B87" s="251"/>
      <c r="C87" s="252"/>
      <c r="D87" s="252"/>
      <c r="E87" s="253"/>
      <c r="F87" s="71"/>
      <c r="G87" s="72"/>
      <c r="H87" s="254"/>
      <c r="I87" s="252"/>
      <c r="J87" s="252"/>
      <c r="K87" s="252"/>
      <c r="L87" s="252"/>
      <c r="M87" s="253"/>
      <c r="N87" s="1"/>
      <c r="O87" s="1"/>
      <c r="P87" s="1"/>
      <c r="Q87" s="1"/>
      <c r="R87" s="1"/>
      <c r="S87" s="1"/>
      <c r="T87" s="1"/>
      <c r="U87" s="1"/>
      <c r="V87" s="1"/>
      <c r="W87" s="1"/>
      <c r="X87" s="1"/>
      <c r="Y87" s="1"/>
      <c r="Z87" s="1"/>
      <c r="AA87" s="1"/>
      <c r="AB87" s="1"/>
      <c r="AC87" s="1"/>
      <c r="AD87" s="1"/>
      <c r="AE87" s="1"/>
      <c r="AF87" s="1"/>
      <c r="AG87" s="1"/>
      <c r="AH87" s="1"/>
      <c r="AI87" s="1"/>
      <c r="AJ87" s="1"/>
      <c r="AK87" s="1"/>
      <c r="AM87" s="1"/>
      <c r="AN87" s="1" t="e">
        <f>#REF!+1</f>
        <v>#REF!</v>
      </c>
    </row>
    <row r="88" spans="1:40"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271"/>
      <c r="G100" s="272"/>
      <c r="H100" s="272"/>
      <c r="I100" s="73" t="s">
        <v>121</v>
      </c>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273"/>
      <c r="G101" s="245"/>
      <c r="H101" s="245"/>
      <c r="I101" s="73" t="s">
        <v>122</v>
      </c>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274"/>
      <c r="G102" s="250"/>
      <c r="H102" s="250"/>
      <c r="I102" s="73" t="s">
        <v>123</v>
      </c>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271"/>
      <c r="G103" s="272"/>
      <c r="H103" s="272"/>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273"/>
      <c r="G104" s="245"/>
      <c r="H104" s="245"/>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7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7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7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7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7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7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7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7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7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7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7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7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7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7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7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7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7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7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7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7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7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7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7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7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7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7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88">
    <mergeCell ref="A15:B15"/>
    <mergeCell ref="A17:B18"/>
    <mergeCell ref="C17:D18"/>
    <mergeCell ref="C19:D22"/>
    <mergeCell ref="A19:B22"/>
    <mergeCell ref="A25:A26"/>
    <mergeCell ref="B25:B26"/>
    <mergeCell ref="C25:C26"/>
    <mergeCell ref="D25:D26"/>
    <mergeCell ref="E25:E27"/>
    <mergeCell ref="A29:C31"/>
    <mergeCell ref="D31:E31"/>
    <mergeCell ref="D29:E29"/>
    <mergeCell ref="D30:E30"/>
    <mergeCell ref="I29:J29"/>
    <mergeCell ref="I30:M31"/>
    <mergeCell ref="A33:M33"/>
    <mergeCell ref="A71:M71"/>
    <mergeCell ref="A73:A74"/>
    <mergeCell ref="F73:G73"/>
    <mergeCell ref="H73:M74"/>
    <mergeCell ref="H77:M77"/>
    <mergeCell ref="H78:M78"/>
    <mergeCell ref="B73:E74"/>
    <mergeCell ref="B75:E75"/>
    <mergeCell ref="H75:M75"/>
    <mergeCell ref="B76:E76"/>
    <mergeCell ref="H76:M76"/>
    <mergeCell ref="B77:E77"/>
    <mergeCell ref="B78:E78"/>
    <mergeCell ref="B87:E87"/>
    <mergeCell ref="F100:H101"/>
    <mergeCell ref="F102:H102"/>
    <mergeCell ref="F103:H104"/>
    <mergeCell ref="H83:M83"/>
    <mergeCell ref="H84:M84"/>
    <mergeCell ref="B85:E85"/>
    <mergeCell ref="H85:M85"/>
    <mergeCell ref="B86:E86"/>
    <mergeCell ref="H86:M86"/>
    <mergeCell ref="H87:M87"/>
    <mergeCell ref="C7:H7"/>
    <mergeCell ref="I7:K7"/>
    <mergeCell ref="A1:B3"/>
    <mergeCell ref="C1:J3"/>
    <mergeCell ref="K1:M1"/>
    <mergeCell ref="K2:M2"/>
    <mergeCell ref="K3:M3"/>
    <mergeCell ref="A5:M5"/>
    <mergeCell ref="L7:M7"/>
    <mergeCell ref="J18:L18"/>
    <mergeCell ref="C8:M8"/>
    <mergeCell ref="C9:M9"/>
    <mergeCell ref="C11:J11"/>
    <mergeCell ref="L11:M11"/>
    <mergeCell ref="C12:M12"/>
    <mergeCell ref="F19:H19"/>
    <mergeCell ref="J19:L19"/>
    <mergeCell ref="J20:L20"/>
    <mergeCell ref="A7:B7"/>
    <mergeCell ref="A8:B8"/>
    <mergeCell ref="A9:B9"/>
    <mergeCell ref="A11:B11"/>
    <mergeCell ref="A12:B12"/>
    <mergeCell ref="A13:B13"/>
    <mergeCell ref="A14:B14"/>
    <mergeCell ref="F20:H20"/>
    <mergeCell ref="C13:M13"/>
    <mergeCell ref="C14:M14"/>
    <mergeCell ref="C15:M15"/>
    <mergeCell ref="E17:M17"/>
    <mergeCell ref="F18:H18"/>
    <mergeCell ref="L25:M25"/>
    <mergeCell ref="B82:E82"/>
    <mergeCell ref="B83:E83"/>
    <mergeCell ref="B84:E84"/>
    <mergeCell ref="F21:H21"/>
    <mergeCell ref="J21:L21"/>
    <mergeCell ref="F22:H22"/>
    <mergeCell ref="J22:L22"/>
    <mergeCell ref="L24:M24"/>
    <mergeCell ref="H82:M82"/>
    <mergeCell ref="B79:E79"/>
    <mergeCell ref="H79:M79"/>
    <mergeCell ref="B80:E80"/>
    <mergeCell ref="H80:M80"/>
    <mergeCell ref="B81:E81"/>
    <mergeCell ref="H81:M81"/>
  </mergeCells>
  <conditionalFormatting sqref="G54:H54 I35:J40 I42:J53">
    <cfRule type="cellIs" dxfId="23" priority="1" operator="between">
      <formula>$L$31</formula>
      <formula>$M$31</formula>
    </cfRule>
  </conditionalFormatting>
  <conditionalFormatting sqref="G54:H54 I35:J40 I42:J53">
    <cfRule type="cellIs" dxfId="22" priority="2" operator="between">
      <formula>$L$30</formula>
      <formula>$M$30</formula>
    </cfRule>
  </conditionalFormatting>
  <conditionalFormatting sqref="G54:H54 I35:J40 I42:J53">
    <cfRule type="cellIs" dxfId="21" priority="3" operator="between">
      <formula>#REF!</formula>
      <formula>$M$29</formula>
    </cfRule>
  </conditionalFormatting>
  <dataValidations count="8">
    <dataValidation type="list" allowBlank="1" showErrorMessage="1" sqref="C7">
      <formula1>$O$24:$O$52</formula1>
    </dataValidation>
    <dataValidation type="list" allowBlank="1" showErrorMessage="1" sqref="D24">
      <formula1>$O$7:$O$9</formula1>
    </dataValidation>
    <dataValidation type="list" allowBlank="1" showErrorMessage="1" sqref="C14">
      <formula1>$O$71:$O$74</formula1>
    </dataValidation>
    <dataValidation type="list" allowBlank="1" showErrorMessage="1" sqref="C9">
      <formula1>$O$39:$O$56</formula1>
    </dataValidation>
    <dataValidation type="list" allowBlank="1" showErrorMessage="1" sqref="C19">
      <formula1>$O$60:$O$69</formula1>
    </dataValidation>
    <dataValidation type="list" allowBlank="1" showErrorMessage="1" sqref="B24">
      <formula1>$O$3:$O$5</formula1>
    </dataValidation>
    <dataValidation type="list" allowBlank="1" showErrorMessage="1" sqref="L7">
      <formula1>$O$18:$O$22</formula1>
    </dataValidation>
    <dataValidation type="list" allowBlank="1" showErrorMessage="1" sqref="M19:M21 B25 D25 B27">
      <formula1>$O$11:$O$16</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70"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B49" sqref="B49:E4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252</v>
      </c>
      <c r="D11" s="252"/>
      <c r="E11" s="252"/>
      <c r="F11" s="252"/>
      <c r="G11" s="252"/>
      <c r="H11" s="252"/>
      <c r="I11" s="252"/>
      <c r="J11" s="252"/>
      <c r="K11" s="76" t="s">
        <v>24</v>
      </c>
      <c r="L11" s="270" t="s">
        <v>253</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0" customHeight="1" x14ac:dyDescent="0.2">
      <c r="A12" s="257" t="s">
        <v>27</v>
      </c>
      <c r="B12" s="253"/>
      <c r="C12" s="260" t="s">
        <v>254</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75" customHeight="1" x14ac:dyDescent="0.2">
      <c r="A13" s="257" t="s">
        <v>30</v>
      </c>
      <c r="B13" s="253"/>
      <c r="C13" s="260" t="s">
        <v>255</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8.25" customHeight="1" x14ac:dyDescent="0.2">
      <c r="A19" s="258" t="s">
        <v>256</v>
      </c>
      <c r="B19" s="243"/>
      <c r="C19" s="259" t="s">
        <v>51</v>
      </c>
      <c r="D19" s="243"/>
      <c r="E19" s="17">
        <v>1</v>
      </c>
      <c r="F19" s="256" t="s">
        <v>257</v>
      </c>
      <c r="G19" s="252"/>
      <c r="H19" s="253"/>
      <c r="I19" s="18" t="s">
        <v>139</v>
      </c>
      <c r="J19" s="264" t="s">
        <v>258</v>
      </c>
      <c r="K19" s="252"/>
      <c r="L19" s="253"/>
      <c r="M19" s="19"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8.25" customHeight="1" x14ac:dyDescent="0.2">
      <c r="A20" s="247"/>
      <c r="B20" s="248"/>
      <c r="C20" s="247"/>
      <c r="D20" s="248"/>
      <c r="E20" s="17">
        <v>2</v>
      </c>
      <c r="F20" s="256" t="s">
        <v>259</v>
      </c>
      <c r="G20" s="252"/>
      <c r="H20" s="253"/>
      <c r="I20" s="18" t="s">
        <v>139</v>
      </c>
      <c r="J20" s="264" t="s">
        <v>258</v>
      </c>
      <c r="K20" s="252"/>
      <c r="L20" s="253"/>
      <c r="M20" s="19"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6</v>
      </c>
      <c r="C22" s="21" t="s">
        <v>60</v>
      </c>
      <c r="D22" s="20" t="s">
        <v>20</v>
      </c>
      <c r="E22" s="15" t="s">
        <v>61</v>
      </c>
      <c r="F22" s="22">
        <v>0</v>
      </c>
      <c r="G22" s="15" t="s">
        <v>62</v>
      </c>
      <c r="H22" s="79" t="s">
        <v>63</v>
      </c>
      <c r="I22" s="15" t="s">
        <v>64</v>
      </c>
      <c r="J22" s="79"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39</v>
      </c>
      <c r="C23" s="237" t="s">
        <v>68</v>
      </c>
      <c r="D23" s="239" t="s">
        <v>39</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4.5" customHeight="1" x14ac:dyDescent="0.2">
      <c r="A27" s="241" t="s">
        <v>78</v>
      </c>
      <c r="B27" s="242"/>
      <c r="C27" s="243"/>
      <c r="D27" s="284" t="s">
        <v>79</v>
      </c>
      <c r="E27" s="263"/>
      <c r="F27" s="126">
        <v>0</v>
      </c>
      <c r="G27" s="34" t="s">
        <v>80</v>
      </c>
      <c r="H27" s="127">
        <v>0</v>
      </c>
      <c r="I27" s="280" t="s">
        <v>81</v>
      </c>
      <c r="J27" s="242"/>
      <c r="K27" s="36"/>
      <c r="L27" s="82"/>
      <c r="M27" s="114"/>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4.5" customHeight="1" x14ac:dyDescent="0.2">
      <c r="A28" s="244"/>
      <c r="B28" s="245"/>
      <c r="C28" s="246"/>
      <c r="D28" s="285" t="s">
        <v>83</v>
      </c>
      <c r="E28" s="263"/>
      <c r="F28" s="304" t="s">
        <v>63</v>
      </c>
      <c r="G28" s="252"/>
      <c r="H28" s="253"/>
      <c r="I28" s="291" t="s">
        <v>260</v>
      </c>
      <c r="J28" s="245"/>
      <c r="K28" s="245"/>
      <c r="L28" s="245"/>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55.5" customHeight="1" x14ac:dyDescent="0.2">
      <c r="A29" s="247"/>
      <c r="B29" s="240"/>
      <c r="C29" s="248"/>
      <c r="D29" s="255" t="s">
        <v>85</v>
      </c>
      <c r="E29" s="253"/>
      <c r="F29" s="255" t="s">
        <v>63</v>
      </c>
      <c r="G29" s="252"/>
      <c r="H29" s="253"/>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6"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71.25" customHeight="1" x14ac:dyDescent="0.2">
      <c r="A33" s="47"/>
      <c r="B33" s="48" t="s">
        <v>90</v>
      </c>
      <c r="C33" s="49" t="s">
        <v>91</v>
      </c>
      <c r="D33" s="49" t="str">
        <f>F19</f>
        <v>N° de AT mortales que se presentaron en el año</v>
      </c>
      <c r="E33" s="131" t="str">
        <f>F20</f>
        <v>Total de AT que se presentaron en el año</v>
      </c>
      <c r="F33" s="150" t="s">
        <v>92</v>
      </c>
      <c r="G33" s="151"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c r="D34" s="55"/>
      <c r="E34" s="55"/>
      <c r="F34" s="56"/>
      <c r="G34" s="57"/>
      <c r="H34" s="1"/>
      <c r="I34" s="1"/>
      <c r="J34" s="1"/>
      <c r="K34" s="1"/>
      <c r="L34" s="1"/>
      <c r="M34" s="52"/>
      <c r="N34" s="1"/>
      <c r="O34" s="25"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c r="D35" s="60"/>
      <c r="E35" s="61"/>
      <c r="F35" s="62"/>
      <c r="G35" s="63"/>
      <c r="H35" s="1"/>
      <c r="I35" s="1"/>
      <c r="J35" s="1"/>
      <c r="K35" s="1"/>
      <c r="L35" s="1"/>
      <c r="M35" s="52"/>
      <c r="N35" s="1"/>
      <c r="O35" s="25"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c r="D36" s="60"/>
      <c r="E36" s="61"/>
      <c r="F36" s="62"/>
      <c r="G36" s="63"/>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0</v>
      </c>
      <c r="D37" s="66"/>
      <c r="E37" s="66"/>
      <c r="F37" s="67"/>
      <c r="G37" s="68"/>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2.75" customHeight="1" x14ac:dyDescent="0.2">
      <c r="A43" s="12"/>
      <c r="B43" s="1"/>
      <c r="C43" s="1"/>
      <c r="D43" s="1"/>
      <c r="E43" s="1"/>
      <c r="F43" s="1"/>
      <c r="G43" s="1"/>
      <c r="H43" s="1"/>
      <c r="I43" s="1"/>
      <c r="J43" s="1"/>
      <c r="K43" s="1"/>
      <c r="L43" s="1"/>
      <c r="M43" s="13"/>
      <c r="N43" s="1"/>
      <c r="O43" s="1" t="s">
        <v>139</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3.5" customHeight="1" x14ac:dyDescent="0.2">
      <c r="A44" s="269" t="s">
        <v>109</v>
      </c>
      <c r="B44" s="252"/>
      <c r="C44" s="252"/>
      <c r="D44" s="252"/>
      <c r="E44" s="252"/>
      <c r="F44" s="252"/>
      <c r="G44" s="252"/>
      <c r="H44" s="252"/>
      <c r="I44" s="252"/>
      <c r="J44" s="252"/>
      <c r="K44" s="252"/>
      <c r="L44" s="252"/>
      <c r="M44" s="253"/>
      <c r="N44" s="1"/>
      <c r="O44" s="1" t="s">
        <v>110</v>
      </c>
      <c r="P44" s="1"/>
      <c r="Q44" s="1"/>
      <c r="R44" s="1"/>
      <c r="S44" s="1"/>
      <c r="T44" s="1"/>
      <c r="U44" s="1"/>
      <c r="V44" s="1"/>
      <c r="W44" s="1"/>
      <c r="X44" s="1"/>
      <c r="Y44" s="1"/>
      <c r="Z44" s="1"/>
      <c r="AA44" s="1"/>
      <c r="AB44" s="1"/>
      <c r="AC44" s="1"/>
      <c r="AD44" s="1"/>
      <c r="AE44" s="1"/>
      <c r="AF44" s="1"/>
      <c r="AG44" s="1"/>
      <c r="AH44" s="1"/>
      <c r="AI44" s="1"/>
      <c r="AJ44" s="1"/>
      <c r="AK44" s="1"/>
      <c r="AM44" s="1"/>
      <c r="AN44" s="1" t="e">
        <f>#REF!+1</f>
        <v>#REF!</v>
      </c>
    </row>
    <row r="45" spans="1:40" ht="12.75" customHeight="1" x14ac:dyDescent="0.2">
      <c r="A45" s="12"/>
      <c r="B45" s="1"/>
      <c r="C45" s="1"/>
      <c r="D45" s="1"/>
      <c r="E45" s="1"/>
      <c r="F45" s="1"/>
      <c r="G45" s="1"/>
      <c r="H45" s="1"/>
      <c r="I45" s="1"/>
      <c r="J45" s="1"/>
      <c r="K45" s="1"/>
      <c r="L45" s="1"/>
      <c r="M45" s="13"/>
      <c r="N45" s="1"/>
      <c r="O45" s="1" t="s">
        <v>111</v>
      </c>
      <c r="P45" s="1"/>
      <c r="Q45" s="1"/>
      <c r="R45" s="1"/>
      <c r="S45" s="1"/>
      <c r="T45" s="1"/>
      <c r="U45" s="1"/>
      <c r="V45" s="1"/>
      <c r="W45" s="1"/>
      <c r="X45" s="1"/>
      <c r="Y45" s="1"/>
      <c r="Z45" s="1"/>
      <c r="AA45" s="1"/>
      <c r="AB45" s="1"/>
      <c r="AC45" s="1"/>
      <c r="AD45" s="1"/>
      <c r="AE45" s="1"/>
      <c r="AF45" s="1"/>
      <c r="AG45" s="1"/>
      <c r="AH45" s="1"/>
      <c r="AI45" s="1"/>
      <c r="AJ45" s="1"/>
      <c r="AK45" s="1"/>
      <c r="AM45" s="1"/>
      <c r="AN45" s="1" t="e">
        <f t="shared" ref="AN45:AN46" si="2">AN44+1</f>
        <v>#REF!</v>
      </c>
    </row>
    <row r="46" spans="1:40" ht="31.5" customHeight="1" x14ac:dyDescent="0.2">
      <c r="A46" s="237" t="s">
        <v>112</v>
      </c>
      <c r="B46" s="241" t="s">
        <v>113</v>
      </c>
      <c r="C46" s="242"/>
      <c r="D46" s="242"/>
      <c r="E46" s="243"/>
      <c r="F46" s="257" t="s">
        <v>114</v>
      </c>
      <c r="G46" s="253"/>
      <c r="H46" s="241" t="s">
        <v>115</v>
      </c>
      <c r="I46" s="242"/>
      <c r="J46" s="242"/>
      <c r="K46" s="242"/>
      <c r="L46" s="242"/>
      <c r="M46" s="243"/>
      <c r="N46" s="1"/>
      <c r="O46" s="1" t="s">
        <v>116</v>
      </c>
      <c r="P46" s="1"/>
      <c r="Q46" s="1"/>
      <c r="R46" s="1"/>
      <c r="S46" s="1"/>
      <c r="T46" s="1"/>
      <c r="U46" s="1"/>
      <c r="V46" s="1"/>
      <c r="W46" s="1"/>
      <c r="X46" s="1"/>
      <c r="Y46" s="1"/>
      <c r="Z46" s="1"/>
      <c r="AA46" s="1"/>
      <c r="AB46" s="1"/>
      <c r="AC46" s="1"/>
      <c r="AD46" s="1"/>
      <c r="AE46" s="1"/>
      <c r="AF46" s="1"/>
      <c r="AG46" s="1"/>
      <c r="AH46" s="1"/>
      <c r="AI46" s="1"/>
      <c r="AJ46" s="1"/>
      <c r="AK46" s="1"/>
      <c r="AM46" s="1"/>
      <c r="AN46" s="1" t="e">
        <f t="shared" si="2"/>
        <v>#REF!</v>
      </c>
    </row>
    <row r="47" spans="1:40" ht="25.5" customHeight="1" x14ac:dyDescent="0.2">
      <c r="A47" s="238"/>
      <c r="B47" s="247"/>
      <c r="C47" s="240"/>
      <c r="D47" s="240"/>
      <c r="E47" s="248"/>
      <c r="F47" s="15" t="s">
        <v>117</v>
      </c>
      <c r="G47" s="16" t="s">
        <v>118</v>
      </c>
      <c r="H47" s="247"/>
      <c r="I47" s="240"/>
      <c r="J47" s="240"/>
      <c r="K47" s="240"/>
      <c r="L47" s="240"/>
      <c r="M47" s="248"/>
      <c r="N47" s="1"/>
      <c r="O47" s="1" t="s">
        <v>34</v>
      </c>
      <c r="P47" s="1"/>
      <c r="Q47" s="1"/>
      <c r="R47" s="1"/>
      <c r="S47" s="1"/>
      <c r="T47" s="1"/>
      <c r="U47" s="1"/>
      <c r="V47" s="1"/>
      <c r="W47" s="1"/>
      <c r="X47" s="1"/>
      <c r="Y47" s="1"/>
      <c r="Z47" s="1"/>
      <c r="AA47" s="1"/>
      <c r="AB47" s="1"/>
      <c r="AC47" s="1"/>
      <c r="AD47" s="1"/>
      <c r="AE47" s="1"/>
      <c r="AF47" s="1"/>
      <c r="AG47" s="1"/>
      <c r="AH47" s="1"/>
      <c r="AI47" s="1"/>
      <c r="AJ47" s="1"/>
      <c r="AK47" s="1"/>
      <c r="AM47" s="1"/>
      <c r="AN47" s="1"/>
    </row>
    <row r="48" spans="1:40" ht="41.25" customHeight="1" x14ac:dyDescent="0.2">
      <c r="A48" s="70" t="s">
        <v>95</v>
      </c>
      <c r="B48" s="301" t="s">
        <v>312</v>
      </c>
      <c r="C48" s="302"/>
      <c r="D48" s="302"/>
      <c r="E48" s="303"/>
      <c r="F48" s="71"/>
      <c r="G48" s="221" t="s">
        <v>303</v>
      </c>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AN46+1</f>
        <v>#REF!</v>
      </c>
    </row>
    <row r="49" spans="1:40" ht="25.5" customHeight="1" x14ac:dyDescent="0.2">
      <c r="A49" s="70" t="s">
        <v>97</v>
      </c>
      <c r="B49" s="251"/>
      <c r="C49" s="252"/>
      <c r="D49" s="252"/>
      <c r="E49" s="253"/>
      <c r="F49" s="71"/>
      <c r="G49" s="75"/>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25.5" customHeight="1" x14ac:dyDescent="0.2">
      <c r="A50" s="70" t="s">
        <v>119</v>
      </c>
      <c r="B50" s="251"/>
      <c r="C50" s="252"/>
      <c r="D50" s="252"/>
      <c r="E50" s="253"/>
      <c r="F50" s="71"/>
      <c r="G50" s="75"/>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25.5" customHeight="1" x14ac:dyDescent="0.2">
      <c r="A51" s="70" t="s">
        <v>101</v>
      </c>
      <c r="B51" s="251"/>
      <c r="C51" s="252"/>
      <c r="D51" s="252"/>
      <c r="E51" s="253"/>
      <c r="F51" s="71"/>
      <c r="G51" s="75"/>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AN50+1</f>
        <v>#REF!</v>
      </c>
    </row>
    <row r="52" spans="1:40" ht="25.5" customHeight="1" x14ac:dyDescent="0.2">
      <c r="A52" s="70" t="s">
        <v>120</v>
      </c>
      <c r="B52" s="254"/>
      <c r="C52" s="252"/>
      <c r="D52" s="252"/>
      <c r="E52" s="253"/>
      <c r="F52" s="71"/>
      <c r="G52" s="72"/>
      <c r="H52" s="254"/>
      <c r="I52" s="252"/>
      <c r="J52" s="252"/>
      <c r="K52" s="252"/>
      <c r="L52" s="252"/>
      <c r="M52" s="253"/>
      <c r="N52" s="1"/>
      <c r="O52" s="1"/>
      <c r="P52" s="1"/>
      <c r="Q52" s="1"/>
      <c r="R52" s="1"/>
      <c r="S52" s="1"/>
      <c r="T52" s="1"/>
      <c r="U52" s="1"/>
      <c r="V52" s="1"/>
      <c r="W52" s="1"/>
      <c r="X52" s="1"/>
      <c r="Y52" s="1"/>
      <c r="Z52" s="1"/>
      <c r="AA52" s="1"/>
      <c r="AB52" s="1"/>
      <c r="AC52" s="1"/>
      <c r="AD52" s="1"/>
      <c r="AE52" s="1"/>
      <c r="AF52" s="1"/>
      <c r="AG52" s="1"/>
      <c r="AH52" s="1"/>
      <c r="AI52" s="1"/>
      <c r="AJ52" s="1"/>
      <c r="AK52" s="1"/>
      <c r="AM52" s="1"/>
      <c r="AN52" s="1" t="e">
        <f>#REF!+1</f>
        <v>#REF!</v>
      </c>
    </row>
    <row r="53" spans="1:40"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hidden="1" customHeight="1" x14ac:dyDescent="0.2">
      <c r="A65" s="1"/>
      <c r="B65" s="1"/>
      <c r="C65" s="1"/>
      <c r="D65" s="1"/>
      <c r="E65" s="1"/>
      <c r="F65" s="271"/>
      <c r="G65" s="272"/>
      <c r="H65" s="272"/>
      <c r="I65" s="73" t="s">
        <v>121</v>
      </c>
      <c r="J65" s="1"/>
      <c r="K65" s="74"/>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hidden="1" customHeight="1" x14ac:dyDescent="0.2">
      <c r="A66" s="1"/>
      <c r="B66" s="1"/>
      <c r="C66" s="1"/>
      <c r="D66" s="1"/>
      <c r="E66" s="1"/>
      <c r="F66" s="273"/>
      <c r="G66" s="245"/>
      <c r="H66" s="245"/>
      <c r="I66" s="73" t="s">
        <v>122</v>
      </c>
      <c r="J66" s="1"/>
      <c r="K66" s="74"/>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hidden="1" customHeight="1" x14ac:dyDescent="0.2">
      <c r="A67" s="1"/>
      <c r="B67" s="1"/>
      <c r="C67" s="1"/>
      <c r="D67" s="1"/>
      <c r="E67" s="1"/>
      <c r="F67" s="274"/>
      <c r="G67" s="250"/>
      <c r="H67" s="250"/>
      <c r="I67" s="73" t="s">
        <v>123</v>
      </c>
      <c r="J67" s="1"/>
      <c r="K67" s="74"/>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hidden="1" customHeight="1" x14ac:dyDescent="0.2">
      <c r="A68" s="1"/>
      <c r="B68" s="1"/>
      <c r="C68" s="1"/>
      <c r="D68" s="1"/>
      <c r="E68" s="1"/>
      <c r="F68" s="271"/>
      <c r="G68" s="272"/>
      <c r="H68" s="272"/>
      <c r="I68" s="1"/>
      <c r="J68" s="1"/>
      <c r="K68" s="74"/>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hidden="1" customHeight="1" x14ac:dyDescent="0.2">
      <c r="A69" s="1"/>
      <c r="B69" s="1"/>
      <c r="C69" s="1"/>
      <c r="D69" s="1"/>
      <c r="E69" s="1"/>
      <c r="F69" s="273"/>
      <c r="G69" s="245"/>
      <c r="H69" s="245"/>
      <c r="I69" s="1"/>
      <c r="J69" s="1"/>
      <c r="K69" s="74"/>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1"/>
      <c r="G70" s="1"/>
      <c r="H70" s="1"/>
      <c r="I70" s="1"/>
      <c r="J70" s="1"/>
      <c r="K70" s="74"/>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hidden="1" customHeight="1" x14ac:dyDescent="0.2">
      <c r="A71" s="1"/>
      <c r="B71" s="1"/>
      <c r="C71" s="1"/>
      <c r="D71" s="1"/>
      <c r="E71" s="1"/>
      <c r="F71" s="1"/>
      <c r="G71" s="1"/>
      <c r="H71" s="1"/>
      <c r="I71" s="1"/>
      <c r="J71" s="1"/>
      <c r="K71" s="74"/>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1"/>
      <c r="G72" s="1"/>
      <c r="H72" s="1"/>
      <c r="I72" s="1"/>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1"/>
      <c r="G73" s="1"/>
      <c r="H73" s="1"/>
      <c r="I73" s="1"/>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1"/>
      <c r="G74" s="1"/>
      <c r="H74" s="1"/>
      <c r="I74" s="1"/>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1"/>
      <c r="G75" s="1"/>
      <c r="H75" s="1"/>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1"/>
      <c r="G76" s="1"/>
      <c r="H76" s="1"/>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3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0">
    <mergeCell ref="A15:B15"/>
    <mergeCell ref="A17:B18"/>
    <mergeCell ref="C17:D18"/>
    <mergeCell ref="A19:B20"/>
    <mergeCell ref="C19:D20"/>
    <mergeCell ref="C15:M15"/>
    <mergeCell ref="E17:M17"/>
    <mergeCell ref="F18:H18"/>
    <mergeCell ref="J18:L18"/>
    <mergeCell ref="F19:H19"/>
    <mergeCell ref="J19:L19"/>
    <mergeCell ref="F20:H20"/>
    <mergeCell ref="J20:L20"/>
    <mergeCell ref="D28:E28"/>
    <mergeCell ref="F28:H28"/>
    <mergeCell ref="D29:E29"/>
    <mergeCell ref="A23:A24"/>
    <mergeCell ref="B23:B24"/>
    <mergeCell ref="A27:C29"/>
    <mergeCell ref="C23:C24"/>
    <mergeCell ref="D23:D24"/>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L22:M22"/>
    <mergeCell ref="L23:M23"/>
    <mergeCell ref="I27:J27"/>
    <mergeCell ref="I28:M29"/>
    <mergeCell ref="B52:E52"/>
    <mergeCell ref="H46:M47"/>
    <mergeCell ref="H48:M48"/>
    <mergeCell ref="F29:H29"/>
    <mergeCell ref="A31:M31"/>
    <mergeCell ref="A44:M44"/>
    <mergeCell ref="A46:A47"/>
    <mergeCell ref="B46:E47"/>
    <mergeCell ref="F46:G46"/>
    <mergeCell ref="B48:E48"/>
    <mergeCell ref="E23:E25"/>
    <mergeCell ref="D27:E27"/>
    <mergeCell ref="F65:H66"/>
    <mergeCell ref="F67:H67"/>
    <mergeCell ref="F68:H69"/>
    <mergeCell ref="B49:E49"/>
    <mergeCell ref="H49:M49"/>
    <mergeCell ref="B50:E50"/>
    <mergeCell ref="H50:M50"/>
    <mergeCell ref="B51:E51"/>
    <mergeCell ref="H51:M51"/>
    <mergeCell ref="H52:M52"/>
  </mergeCells>
  <conditionalFormatting sqref="F34:G37">
    <cfRule type="cellIs" dxfId="20" priority="1" operator="between">
      <formula>$L$29</formula>
      <formula>$M$29</formula>
    </cfRule>
  </conditionalFormatting>
  <conditionalFormatting sqref="F34:G37">
    <cfRule type="cellIs" dxfId="19" priority="2" operator="between">
      <formula>$L$28</formula>
      <formula>$M$28</formula>
    </cfRule>
  </conditionalFormatting>
  <conditionalFormatting sqref="F34:G37">
    <cfRule type="cellIs" dxfId="18" priority="3" operator="between">
      <formula>#REF!</formula>
      <formula>$M$27</formula>
    </cfRule>
  </conditionalFormatting>
  <dataValidations count="8">
    <dataValidation type="list" allowBlank="1" showErrorMessage="1" sqref="C9">
      <formula1>$O$38:$O$40</formula1>
    </dataValidation>
    <dataValidation type="list" allowBlank="1" showErrorMessage="1" sqref="D22">
      <formula1>$O$7:$O$9</formula1>
    </dataValidation>
    <dataValidation type="list" allowBlank="1" showErrorMessage="1" sqref="C19">
      <formula1>$O$43</formula1>
    </dataValidation>
    <dataValidation type="list" allowBlank="1" showErrorMessage="1" sqref="C14">
      <formula1>$O$44:$O$47</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4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G45" sqref="G45"/>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2"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261</v>
      </c>
      <c r="D11" s="252"/>
      <c r="E11" s="252"/>
      <c r="F11" s="252"/>
      <c r="G11" s="252"/>
      <c r="H11" s="252"/>
      <c r="I11" s="252"/>
      <c r="J11" s="252"/>
      <c r="K11" s="76" t="s">
        <v>24</v>
      </c>
      <c r="L11" s="270" t="s">
        <v>262</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6" customHeight="1" x14ac:dyDescent="0.2">
      <c r="A12" s="257" t="s">
        <v>27</v>
      </c>
      <c r="B12" s="253"/>
      <c r="C12" s="260" t="s">
        <v>263</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 customHeight="1" x14ac:dyDescent="0.2">
      <c r="A13" s="257" t="s">
        <v>30</v>
      </c>
      <c r="B13" s="253"/>
      <c r="C13" s="260" t="s">
        <v>264</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305" t="s">
        <v>265</v>
      </c>
      <c r="B19" s="243"/>
      <c r="C19" s="259" t="s">
        <v>139</v>
      </c>
      <c r="D19" s="243"/>
      <c r="E19" s="17">
        <v>1</v>
      </c>
      <c r="F19" s="256" t="s">
        <v>266</v>
      </c>
      <c r="G19" s="252"/>
      <c r="H19" s="253"/>
      <c r="I19" s="18" t="s">
        <v>139</v>
      </c>
      <c r="J19" s="264" t="s">
        <v>267</v>
      </c>
      <c r="K19" s="252"/>
      <c r="L19" s="253"/>
      <c r="M19" s="19" t="s">
        <v>39</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244"/>
      <c r="B20" s="246"/>
      <c r="C20" s="244"/>
      <c r="D20" s="246"/>
      <c r="E20" s="17">
        <v>2</v>
      </c>
      <c r="F20" s="256" t="s">
        <v>268</v>
      </c>
      <c r="G20" s="252"/>
      <c r="H20" s="253"/>
      <c r="I20" s="18" t="s">
        <v>139</v>
      </c>
      <c r="J20" s="264" t="s">
        <v>269</v>
      </c>
      <c r="K20" s="252"/>
      <c r="L20" s="253"/>
      <c r="M20" s="19" t="s">
        <v>39</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51" customHeight="1" x14ac:dyDescent="0.2">
      <c r="A21" s="247"/>
      <c r="B21" s="248"/>
      <c r="C21" s="247"/>
      <c r="D21" s="248"/>
      <c r="E21" s="17">
        <v>3</v>
      </c>
      <c r="F21" s="256" t="s">
        <v>8</v>
      </c>
      <c r="G21" s="252"/>
      <c r="H21" s="253"/>
      <c r="I21" s="18" t="s">
        <v>139</v>
      </c>
      <c r="J21" s="264" t="s">
        <v>270</v>
      </c>
      <c r="K21" s="252"/>
      <c r="L21" s="253"/>
      <c r="M21" s="19"/>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5" t="s">
        <v>59</v>
      </c>
      <c r="B23" s="20" t="s">
        <v>8</v>
      </c>
      <c r="C23" s="21" t="s">
        <v>60</v>
      </c>
      <c r="D23" s="20" t="s">
        <v>20</v>
      </c>
      <c r="E23" s="15" t="s">
        <v>61</v>
      </c>
      <c r="F23" s="122">
        <v>0</v>
      </c>
      <c r="G23" s="15" t="s">
        <v>62</v>
      </c>
      <c r="H23" s="79" t="s">
        <v>63</v>
      </c>
      <c r="I23" s="15" t="s">
        <v>64</v>
      </c>
      <c r="J23" s="79" t="s">
        <v>63</v>
      </c>
      <c r="K23" s="15" t="s">
        <v>65</v>
      </c>
      <c r="L23" s="288" t="s">
        <v>63</v>
      </c>
      <c r="M23" s="253"/>
      <c r="N23" s="1"/>
      <c r="O23" s="78"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237" t="s">
        <v>67</v>
      </c>
      <c r="B24" s="239" t="s">
        <v>39</v>
      </c>
      <c r="C24" s="237" t="s">
        <v>68</v>
      </c>
      <c r="D24" s="239" t="s">
        <v>39</v>
      </c>
      <c r="E24" s="237" t="s">
        <v>69</v>
      </c>
      <c r="F24" s="26" t="s">
        <v>70</v>
      </c>
      <c r="G24" s="27">
        <v>2020</v>
      </c>
      <c r="H24" s="27">
        <v>2021</v>
      </c>
      <c r="I24" s="27">
        <v>2022</v>
      </c>
      <c r="J24" s="27">
        <v>2023</v>
      </c>
      <c r="K24" s="27">
        <v>2024</v>
      </c>
      <c r="L24" s="279" t="s">
        <v>132</v>
      </c>
      <c r="M24" s="253"/>
      <c r="N24" s="1"/>
      <c r="O24" s="78"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38"/>
      <c r="B25" s="240"/>
      <c r="C25" s="238"/>
      <c r="D25" s="240"/>
      <c r="E25" s="283"/>
      <c r="F25" s="28" t="s">
        <v>73</v>
      </c>
      <c r="G25" s="79" t="s">
        <v>63</v>
      </c>
      <c r="H25" s="79" t="s">
        <v>63</v>
      </c>
      <c r="I25" s="79" t="s">
        <v>63</v>
      </c>
      <c r="J25" s="79" t="s">
        <v>63</v>
      </c>
      <c r="K25" s="79" t="s">
        <v>63</v>
      </c>
      <c r="L25" s="79" t="s">
        <v>63</v>
      </c>
      <c r="M25" s="79" t="s">
        <v>63</v>
      </c>
      <c r="N25" s="1"/>
      <c r="O25" s="78"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9"/>
      <c r="B26" s="30"/>
      <c r="C26" s="31"/>
      <c r="D26" s="31"/>
      <c r="E26" s="238"/>
      <c r="F26" s="32" t="s">
        <v>75</v>
      </c>
      <c r="G26" s="79" t="s">
        <v>63</v>
      </c>
      <c r="H26" s="79" t="s">
        <v>63</v>
      </c>
      <c r="I26" s="79" t="s">
        <v>63</v>
      </c>
      <c r="J26" s="79" t="s">
        <v>63</v>
      </c>
      <c r="K26" s="79" t="s">
        <v>63</v>
      </c>
      <c r="L26" s="79" t="s">
        <v>63</v>
      </c>
      <c r="M26" s="79" t="s">
        <v>63</v>
      </c>
      <c r="N26" s="1"/>
      <c r="O26" s="78"/>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1"/>
      <c r="E27" s="1"/>
      <c r="F27" s="1"/>
      <c r="G27" s="1"/>
      <c r="H27" s="1"/>
      <c r="I27" s="1"/>
      <c r="J27" s="1"/>
      <c r="K27" s="1"/>
      <c r="L27" s="1"/>
      <c r="M27" s="13"/>
      <c r="N27" s="1"/>
      <c r="O27" s="78"/>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8.5" customHeight="1" x14ac:dyDescent="0.2">
      <c r="A28" s="241" t="s">
        <v>78</v>
      </c>
      <c r="B28" s="242"/>
      <c r="C28" s="243"/>
      <c r="D28" s="284" t="s">
        <v>79</v>
      </c>
      <c r="E28" s="263"/>
      <c r="F28" s="126">
        <v>0</v>
      </c>
      <c r="G28" s="34" t="s">
        <v>80</v>
      </c>
      <c r="H28" s="127">
        <v>0</v>
      </c>
      <c r="I28" s="280" t="s">
        <v>81</v>
      </c>
      <c r="J28" s="242"/>
      <c r="K28" s="36"/>
      <c r="L28" s="82"/>
      <c r="M28" s="114"/>
      <c r="N28" s="1"/>
      <c r="O28" s="78"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8.5" customHeight="1" x14ac:dyDescent="0.2">
      <c r="A29" s="244"/>
      <c r="B29" s="245"/>
      <c r="C29" s="246"/>
      <c r="D29" s="285" t="s">
        <v>83</v>
      </c>
      <c r="E29" s="263"/>
      <c r="F29" s="128" t="s">
        <v>219</v>
      </c>
      <c r="G29" s="38" t="s">
        <v>80</v>
      </c>
      <c r="H29" s="129">
        <v>2</v>
      </c>
      <c r="I29" s="293" t="s">
        <v>271</v>
      </c>
      <c r="J29" s="245"/>
      <c r="K29" s="245"/>
      <c r="L29" s="245"/>
      <c r="M29" s="246"/>
      <c r="N29" s="1"/>
      <c r="O29" s="78"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8.5" customHeight="1" x14ac:dyDescent="0.2">
      <c r="A30" s="247"/>
      <c r="B30" s="240"/>
      <c r="C30" s="248"/>
      <c r="D30" s="255" t="s">
        <v>85</v>
      </c>
      <c r="E30" s="253"/>
      <c r="F30" s="42" t="s">
        <v>221</v>
      </c>
      <c r="G30" s="43" t="s">
        <v>80</v>
      </c>
      <c r="H30" s="130">
        <v>100</v>
      </c>
      <c r="I30" s="247"/>
      <c r="J30" s="240"/>
      <c r="K30" s="240"/>
      <c r="L30" s="240"/>
      <c r="M30" s="248"/>
      <c r="N30" s="1"/>
      <c r="O30" s="78"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8"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269" t="s">
        <v>87</v>
      </c>
      <c r="B32" s="252"/>
      <c r="C32" s="252"/>
      <c r="D32" s="252"/>
      <c r="E32" s="252"/>
      <c r="F32" s="252"/>
      <c r="G32" s="252"/>
      <c r="H32" s="252"/>
      <c r="I32" s="252"/>
      <c r="J32" s="252"/>
      <c r="K32" s="252"/>
      <c r="L32" s="252"/>
      <c r="M32" s="253"/>
      <c r="N32" s="1"/>
      <c r="O32" s="78"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25.5" customHeight="1" x14ac:dyDescent="0.2">
      <c r="A33" s="12"/>
      <c r="B33" s="1"/>
      <c r="C33" s="1"/>
      <c r="D33" s="1"/>
      <c r="E33" s="1"/>
      <c r="F33" s="1"/>
      <c r="G33" s="1"/>
      <c r="H33" s="1"/>
      <c r="I33" s="1"/>
      <c r="J33" s="1"/>
      <c r="K33" s="1"/>
      <c r="L33" s="1"/>
      <c r="M33" s="13"/>
      <c r="N33" s="1"/>
      <c r="O33" s="78"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71.25" customHeight="1" x14ac:dyDescent="0.2">
      <c r="A34" s="47"/>
      <c r="B34" s="115" t="s">
        <v>90</v>
      </c>
      <c r="C34" s="94" t="s">
        <v>91</v>
      </c>
      <c r="D34" s="94" t="str">
        <f>F19</f>
        <v xml:space="preserve">N° de casos nuevos y antiguos de EL en el año </v>
      </c>
      <c r="E34" s="94" t="str">
        <f>F20</f>
        <v>Promedio de trabajadores en el año</v>
      </c>
      <c r="F34" s="94" t="str">
        <f>F21</f>
        <v>Constante</v>
      </c>
      <c r="G34" s="95" t="s">
        <v>92</v>
      </c>
      <c r="H34" s="96" t="s">
        <v>93</v>
      </c>
      <c r="I34" s="1"/>
      <c r="J34" s="1"/>
      <c r="K34" s="1"/>
      <c r="L34" s="1"/>
      <c r="M34" s="52"/>
      <c r="N34" s="1"/>
      <c r="O34" s="78"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3" t="s">
        <v>95</v>
      </c>
      <c r="C35" s="153"/>
      <c r="D35" s="55"/>
      <c r="E35" s="55"/>
      <c r="F35" s="55"/>
      <c r="G35" s="177"/>
      <c r="H35" s="178"/>
      <c r="I35" s="1"/>
      <c r="J35" s="1"/>
      <c r="K35" s="1"/>
      <c r="L35" s="1"/>
      <c r="M35" s="52"/>
      <c r="N35" s="1"/>
      <c r="O35" s="25" t="s">
        <v>96</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97</v>
      </c>
      <c r="C36" s="179"/>
      <c r="D36" s="60"/>
      <c r="E36" s="61"/>
      <c r="F36" s="61"/>
      <c r="G36" s="180"/>
      <c r="H36" s="181"/>
      <c r="I36" s="1"/>
      <c r="J36" s="1"/>
      <c r="K36" s="1"/>
      <c r="L36" s="1"/>
      <c r="M36" s="52"/>
      <c r="N36" s="1"/>
      <c r="O36" s="25" t="s">
        <v>98</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58" t="s">
        <v>99</v>
      </c>
      <c r="C37" s="179"/>
      <c r="D37" s="60"/>
      <c r="E37" s="61"/>
      <c r="F37" s="61"/>
      <c r="G37" s="180"/>
      <c r="H37" s="181"/>
      <c r="I37" s="1"/>
      <c r="J37" s="1"/>
      <c r="K37" s="1"/>
      <c r="L37" s="1"/>
      <c r="M37" s="52"/>
      <c r="N37" s="1"/>
      <c r="O37" s="2" t="s">
        <v>100</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27" customHeight="1" x14ac:dyDescent="0.2">
      <c r="A38" s="47"/>
      <c r="B38" s="64" t="s">
        <v>101</v>
      </c>
      <c r="C38" s="158">
        <v>0</v>
      </c>
      <c r="D38" s="66"/>
      <c r="E38" s="66"/>
      <c r="F38" s="66"/>
      <c r="G38" s="141" t="e">
        <f>(D38/(E38*365))*F38</f>
        <v>#DIV/0!</v>
      </c>
      <c r="H38" s="142" t="e">
        <f>G38</f>
        <v>#DIV/0!</v>
      </c>
      <c r="I38" s="1"/>
      <c r="J38" s="1"/>
      <c r="K38" s="1"/>
      <c r="L38" s="1"/>
      <c r="M38" s="52"/>
      <c r="N38" s="1"/>
      <c r="O38" s="69" t="s">
        <v>102</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2.75" customHeight="1" x14ac:dyDescent="0.2">
      <c r="A39" s="12"/>
      <c r="B39" s="1"/>
      <c r="C39" s="1"/>
      <c r="D39" s="1"/>
      <c r="E39" s="1"/>
      <c r="F39" s="1"/>
      <c r="G39" s="1"/>
      <c r="H39" s="1"/>
      <c r="I39" s="1"/>
      <c r="J39" s="1"/>
      <c r="K39" s="1"/>
      <c r="L39" s="1"/>
      <c r="M39" s="13"/>
      <c r="N39" s="1"/>
      <c r="O39" s="69"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2.75" customHeight="1" x14ac:dyDescent="0.2">
      <c r="A40" s="12"/>
      <c r="B40" s="1"/>
      <c r="C40" s="1"/>
      <c r="D40" s="1"/>
      <c r="E40" s="1"/>
      <c r="F40" s="1"/>
      <c r="G40" s="1"/>
      <c r="H40" s="1"/>
      <c r="I40" s="1"/>
      <c r="J40" s="1"/>
      <c r="K40" s="1"/>
      <c r="L40" s="1"/>
      <c r="M40" s="13"/>
      <c r="N40" s="1"/>
      <c r="O40" s="1" t="s">
        <v>106</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2" t="s">
        <v>107</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25.5" customHeight="1" x14ac:dyDescent="0.2">
      <c r="A42" s="237" t="s">
        <v>112</v>
      </c>
      <c r="B42" s="241" t="s">
        <v>113</v>
      </c>
      <c r="C42" s="242"/>
      <c r="D42" s="242"/>
      <c r="E42" s="243"/>
      <c r="F42" s="257" t="s">
        <v>114</v>
      </c>
      <c r="G42" s="253"/>
      <c r="H42" s="241" t="s">
        <v>115</v>
      </c>
      <c r="I42" s="242"/>
      <c r="J42" s="242"/>
      <c r="K42" s="242"/>
      <c r="L42" s="242"/>
      <c r="M42" s="243"/>
      <c r="N42" s="1"/>
      <c r="O42" s="1" t="s">
        <v>116</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25.5" customHeight="1" x14ac:dyDescent="0.2">
      <c r="A43" s="238"/>
      <c r="B43" s="247"/>
      <c r="C43" s="240"/>
      <c r="D43" s="240"/>
      <c r="E43" s="248"/>
      <c r="F43" s="15" t="s">
        <v>117</v>
      </c>
      <c r="G43" s="16" t="s">
        <v>118</v>
      </c>
      <c r="H43" s="247"/>
      <c r="I43" s="240"/>
      <c r="J43" s="240"/>
      <c r="K43" s="240"/>
      <c r="L43" s="240"/>
      <c r="M43" s="248"/>
      <c r="N43" s="1"/>
      <c r="O43" s="1" t="s">
        <v>34</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51" customHeight="1" x14ac:dyDescent="0.2">
      <c r="A44" s="70" t="s">
        <v>95</v>
      </c>
      <c r="B44" s="306" t="s">
        <v>313</v>
      </c>
      <c r="C44" s="252"/>
      <c r="D44" s="252"/>
      <c r="E44" s="253"/>
      <c r="F44" s="71"/>
      <c r="G44" s="221" t="s">
        <v>314</v>
      </c>
      <c r="H44" s="182"/>
      <c r="I44" s="183"/>
      <c r="J44" s="183"/>
      <c r="K44" s="183"/>
      <c r="L44" s="183"/>
      <c r="M44" s="184"/>
      <c r="N44" s="1"/>
      <c r="O44" s="1"/>
      <c r="P44" s="1"/>
      <c r="Q44" s="1"/>
      <c r="R44" s="1"/>
      <c r="S44" s="1"/>
      <c r="T44" s="1"/>
      <c r="U44" s="1"/>
      <c r="V44" s="1"/>
      <c r="W44" s="1"/>
      <c r="X44" s="1"/>
      <c r="Y44" s="1"/>
      <c r="Z44" s="1"/>
      <c r="AA44" s="1"/>
      <c r="AB44" s="1"/>
      <c r="AC44" s="1"/>
      <c r="AD44" s="1"/>
      <c r="AE44" s="1"/>
      <c r="AF44" s="1"/>
      <c r="AG44" s="1"/>
      <c r="AH44" s="1"/>
      <c r="AI44" s="1"/>
      <c r="AJ44" s="1"/>
      <c r="AK44" s="1"/>
      <c r="AM44" s="1"/>
      <c r="AN44" s="1" t="e">
        <f>AN42+1</f>
        <v>#REF!</v>
      </c>
    </row>
    <row r="45" spans="1:40" ht="27" customHeight="1" x14ac:dyDescent="0.2">
      <c r="A45" s="70" t="s">
        <v>97</v>
      </c>
      <c r="B45" s="251"/>
      <c r="C45" s="252"/>
      <c r="D45" s="252"/>
      <c r="E45" s="253"/>
      <c r="F45" s="71"/>
      <c r="G45" s="75"/>
      <c r="H45" s="182"/>
      <c r="I45" s="183"/>
      <c r="J45" s="183"/>
      <c r="K45" s="183"/>
      <c r="L45" s="183"/>
      <c r="M45" s="184"/>
      <c r="N45" s="1"/>
      <c r="O45" s="1"/>
      <c r="P45" s="1"/>
      <c r="Q45" s="1"/>
      <c r="R45" s="1"/>
      <c r="S45" s="1"/>
      <c r="T45" s="1"/>
      <c r="U45" s="1"/>
      <c r="V45" s="1"/>
      <c r="W45" s="1"/>
      <c r="X45" s="1"/>
      <c r="Y45" s="1"/>
      <c r="Z45" s="1"/>
      <c r="AA45" s="1"/>
      <c r="AB45" s="1"/>
      <c r="AC45" s="1"/>
      <c r="AD45" s="1"/>
      <c r="AE45" s="1"/>
      <c r="AF45" s="1"/>
      <c r="AG45" s="1"/>
      <c r="AH45" s="1"/>
      <c r="AI45" s="1"/>
      <c r="AJ45" s="1"/>
      <c r="AK45" s="1"/>
      <c r="AM45" s="1"/>
      <c r="AN45" s="1" t="e">
        <f>AN44+1</f>
        <v>#REF!</v>
      </c>
    </row>
    <row r="46" spans="1:40" ht="27" customHeight="1" x14ac:dyDescent="0.2">
      <c r="A46" s="70" t="s">
        <v>119</v>
      </c>
      <c r="B46" s="251"/>
      <c r="C46" s="252"/>
      <c r="D46" s="252"/>
      <c r="E46" s="253"/>
      <c r="F46" s="71"/>
      <c r="G46" s="75"/>
      <c r="H46" s="182"/>
      <c r="I46" s="183"/>
      <c r="J46" s="183"/>
      <c r="K46" s="183"/>
      <c r="L46" s="183"/>
      <c r="M46" s="184"/>
      <c r="N46" s="1"/>
      <c r="O46" s="1"/>
      <c r="P46" s="1"/>
      <c r="Q46" s="1"/>
      <c r="R46" s="1"/>
      <c r="S46" s="1"/>
      <c r="T46" s="1"/>
      <c r="U46" s="1"/>
      <c r="V46" s="1"/>
      <c r="W46" s="1"/>
      <c r="X46" s="1"/>
      <c r="Y46" s="1"/>
      <c r="Z46" s="1"/>
      <c r="AA46" s="1"/>
      <c r="AB46" s="1"/>
      <c r="AC46" s="1"/>
      <c r="AD46" s="1"/>
      <c r="AE46" s="1"/>
      <c r="AF46" s="1"/>
      <c r="AG46" s="1"/>
      <c r="AH46" s="1"/>
      <c r="AI46" s="1"/>
      <c r="AJ46" s="1"/>
      <c r="AK46" s="1"/>
      <c r="AM46" s="1"/>
      <c r="AN46" s="1" t="e">
        <f>#REF!+1</f>
        <v>#REF!</v>
      </c>
    </row>
    <row r="47" spans="1:40" ht="27" customHeight="1" x14ac:dyDescent="0.2">
      <c r="A47" s="70" t="s">
        <v>101</v>
      </c>
      <c r="B47" s="307"/>
      <c r="C47" s="308"/>
      <c r="D47" s="308"/>
      <c r="E47" s="309"/>
      <c r="F47" s="185"/>
      <c r="G47" s="75"/>
      <c r="H47" s="251"/>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27" customHeight="1" x14ac:dyDescent="0.2">
      <c r="A48" s="70" t="s">
        <v>120</v>
      </c>
      <c r="B48" s="251"/>
      <c r="C48" s="252"/>
      <c r="D48" s="252"/>
      <c r="E48" s="253"/>
      <c r="F48" s="71"/>
      <c r="G48" s="72"/>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24.75" customHeight="1" x14ac:dyDescent="0.2">
      <c r="A49" s="1"/>
      <c r="B49" s="249"/>
      <c r="C49" s="250"/>
      <c r="D49" s="250"/>
      <c r="E49" s="250"/>
      <c r="F49" s="250"/>
      <c r="G49" s="250"/>
      <c r="H49" s="250"/>
      <c r="I49" s="250"/>
      <c r="J49" s="249"/>
      <c r="K49" s="250"/>
      <c r="L49" s="250"/>
      <c r="M49" s="250"/>
      <c r="N49" s="1"/>
      <c r="O49" s="1"/>
      <c r="P49" s="1"/>
      <c r="Q49" s="1"/>
      <c r="R49" s="1"/>
      <c r="S49" s="1"/>
      <c r="T49" s="1"/>
      <c r="U49" s="1"/>
      <c r="V49" s="1"/>
      <c r="W49" s="1"/>
      <c r="X49" s="1"/>
      <c r="Y49" s="1"/>
      <c r="Z49" s="1"/>
      <c r="AA49" s="1"/>
      <c r="AB49" s="1"/>
      <c r="AC49" s="1"/>
      <c r="AD49" s="1"/>
      <c r="AE49" s="1"/>
      <c r="AF49" s="1"/>
      <c r="AG49" s="1"/>
      <c r="AH49" s="1"/>
      <c r="AI49" s="1"/>
      <c r="AJ49" s="1"/>
      <c r="AK49" s="1"/>
      <c r="AM49" s="1"/>
      <c r="AN49" s="1" t="e">
        <f t="shared" ref="AN49:AN51" si="2">AN48+1</f>
        <v>#REF!</v>
      </c>
    </row>
    <row r="50" spans="1:40" ht="24.75" hidden="1" customHeight="1" x14ac:dyDescent="0.2">
      <c r="A50" s="1"/>
      <c r="B50" s="249"/>
      <c r="C50" s="250"/>
      <c r="D50" s="250"/>
      <c r="E50" s="250"/>
      <c r="F50" s="250"/>
      <c r="G50" s="250"/>
      <c r="H50" s="250"/>
      <c r="I50" s="250"/>
      <c r="J50" s="249"/>
      <c r="K50" s="250"/>
      <c r="L50" s="250"/>
      <c r="M50" s="250"/>
      <c r="N50" s="1"/>
      <c r="O50" s="1"/>
      <c r="P50" s="1"/>
      <c r="Q50" s="1"/>
      <c r="R50" s="1"/>
      <c r="S50" s="1"/>
      <c r="T50" s="1"/>
      <c r="U50" s="1"/>
      <c r="V50" s="1"/>
      <c r="W50" s="1"/>
      <c r="X50" s="1"/>
      <c r="Y50" s="1"/>
      <c r="Z50" s="1"/>
      <c r="AA50" s="1"/>
      <c r="AB50" s="1"/>
      <c r="AC50" s="1"/>
      <c r="AD50" s="1"/>
      <c r="AE50" s="1"/>
      <c r="AF50" s="1"/>
      <c r="AG50" s="1"/>
      <c r="AH50" s="1"/>
      <c r="AI50" s="1"/>
      <c r="AJ50" s="1"/>
      <c r="AK50" s="1"/>
      <c r="AM50" s="1"/>
      <c r="AN50" s="1" t="e">
        <f t="shared" si="2"/>
        <v>#REF!</v>
      </c>
    </row>
    <row r="51" spans="1:40" ht="24.75" hidden="1" customHeight="1" x14ac:dyDescent="0.2">
      <c r="A51" s="1"/>
      <c r="B51" s="249"/>
      <c r="C51" s="250"/>
      <c r="D51" s="250"/>
      <c r="E51" s="250"/>
      <c r="F51" s="250"/>
      <c r="G51" s="250"/>
      <c r="H51" s="250"/>
      <c r="I51" s="250"/>
      <c r="J51" s="249"/>
      <c r="K51" s="250"/>
      <c r="L51" s="250"/>
      <c r="M51" s="250"/>
      <c r="N51" s="1"/>
      <c r="O51" s="1"/>
      <c r="P51" s="1"/>
      <c r="Q51" s="1"/>
      <c r="R51" s="1"/>
      <c r="S51" s="1"/>
      <c r="T51" s="1"/>
      <c r="U51" s="1"/>
      <c r="V51" s="1"/>
      <c r="W51" s="1"/>
      <c r="X51" s="1"/>
      <c r="Y51" s="1"/>
      <c r="Z51" s="1"/>
      <c r="AA51" s="1"/>
      <c r="AB51" s="1"/>
      <c r="AC51" s="1"/>
      <c r="AD51" s="1"/>
      <c r="AE51" s="1"/>
      <c r="AF51" s="1"/>
      <c r="AG51" s="1"/>
      <c r="AH51" s="1"/>
      <c r="AI51" s="1"/>
      <c r="AJ51" s="1"/>
      <c r="AK51" s="1"/>
      <c r="AM51" s="1"/>
      <c r="AN51" s="1" t="e">
        <f t="shared" si="2"/>
        <v>#REF!</v>
      </c>
    </row>
    <row r="52" spans="1:40" ht="24.75" hidden="1" customHeight="1" x14ac:dyDescent="0.2">
      <c r="A52" s="1"/>
      <c r="B52" s="249"/>
      <c r="C52" s="250"/>
      <c r="D52" s="250"/>
      <c r="E52" s="250"/>
      <c r="F52" s="250"/>
      <c r="G52" s="250"/>
      <c r="H52" s="250"/>
      <c r="I52" s="250"/>
      <c r="J52" s="249"/>
      <c r="K52" s="250"/>
      <c r="L52" s="250"/>
      <c r="M52" s="250"/>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24.75" hidden="1" customHeight="1" x14ac:dyDescent="0.2">
      <c r="A53" s="1"/>
      <c r="B53" s="249"/>
      <c r="C53" s="250"/>
      <c r="D53" s="250"/>
      <c r="E53" s="250"/>
      <c r="F53" s="250"/>
      <c r="G53" s="250"/>
      <c r="H53" s="250"/>
      <c r="I53" s="250"/>
      <c r="J53" s="249"/>
      <c r="K53" s="250"/>
      <c r="L53" s="250"/>
      <c r="M53" s="250"/>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2.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hidden="1" customHeight="1" x14ac:dyDescent="0.2">
      <c r="A69" s="1"/>
      <c r="B69" s="1"/>
      <c r="C69" s="1"/>
      <c r="D69" s="1"/>
      <c r="E69" s="1"/>
      <c r="F69" s="271"/>
      <c r="G69" s="272"/>
      <c r="H69" s="272"/>
      <c r="I69" s="73" t="s">
        <v>121</v>
      </c>
      <c r="J69" s="1"/>
      <c r="K69" s="74"/>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273"/>
      <c r="G70" s="245"/>
      <c r="H70" s="245"/>
      <c r="I70" s="73" t="s">
        <v>122</v>
      </c>
      <c r="J70" s="1"/>
      <c r="K70" s="74"/>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hidden="1" customHeight="1" x14ac:dyDescent="0.2">
      <c r="A71" s="1"/>
      <c r="B71" s="1"/>
      <c r="C71" s="1"/>
      <c r="D71" s="1"/>
      <c r="E71" s="1"/>
      <c r="F71" s="274"/>
      <c r="G71" s="250"/>
      <c r="H71" s="250"/>
      <c r="I71" s="73" t="s">
        <v>123</v>
      </c>
      <c r="J71" s="1"/>
      <c r="K71" s="74"/>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271"/>
      <c r="G72" s="272"/>
      <c r="H72" s="272"/>
      <c r="I72" s="1"/>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273"/>
      <c r="G73" s="245"/>
      <c r="H73" s="245"/>
      <c r="I73" s="1"/>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1"/>
      <c r="G74" s="1"/>
      <c r="H74" s="1"/>
      <c r="I74" s="1"/>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1"/>
      <c r="G75" s="1"/>
      <c r="H75" s="1"/>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1"/>
      <c r="G76" s="1"/>
      <c r="H76" s="1"/>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6">
    <mergeCell ref="D28:E28"/>
    <mergeCell ref="I28:J28"/>
    <mergeCell ref="D29:E29"/>
    <mergeCell ref="I29:M30"/>
    <mergeCell ref="D30:E30"/>
    <mergeCell ref="A32:M32"/>
    <mergeCell ref="A42:A43"/>
    <mergeCell ref="B42:E43"/>
    <mergeCell ref="F42:G42"/>
    <mergeCell ref="H42:M43"/>
    <mergeCell ref="B44:E44"/>
    <mergeCell ref="B45:E45"/>
    <mergeCell ref="B46:E46"/>
    <mergeCell ref="B47:E47"/>
    <mergeCell ref="H47:M47"/>
    <mergeCell ref="B48:E48"/>
    <mergeCell ref="H48:M48"/>
    <mergeCell ref="J49:M49"/>
    <mergeCell ref="B53:I53"/>
    <mergeCell ref="J53:M53"/>
    <mergeCell ref="J50:M50"/>
    <mergeCell ref="J51:M51"/>
    <mergeCell ref="J52:M52"/>
    <mergeCell ref="F69:H70"/>
    <mergeCell ref="F71:H71"/>
    <mergeCell ref="F72:H73"/>
    <mergeCell ref="B49:I49"/>
    <mergeCell ref="B50:I50"/>
    <mergeCell ref="B51:I51"/>
    <mergeCell ref="B52:I52"/>
    <mergeCell ref="C7:H7"/>
    <mergeCell ref="I7:K7"/>
    <mergeCell ref="A1:B3"/>
    <mergeCell ref="C1:J3"/>
    <mergeCell ref="K1:M1"/>
    <mergeCell ref="K2:M2"/>
    <mergeCell ref="K3:M3"/>
    <mergeCell ref="A5:M5"/>
    <mergeCell ref="L7:M7"/>
    <mergeCell ref="A7:B7"/>
    <mergeCell ref="C13:M13"/>
    <mergeCell ref="C14:M14"/>
    <mergeCell ref="A8:B8"/>
    <mergeCell ref="A9:B9"/>
    <mergeCell ref="A11:B11"/>
    <mergeCell ref="A12:B12"/>
    <mergeCell ref="A13:B13"/>
    <mergeCell ref="C8:M8"/>
    <mergeCell ref="C9:M9"/>
    <mergeCell ref="C11:J11"/>
    <mergeCell ref="L11:M11"/>
    <mergeCell ref="C12:M12"/>
    <mergeCell ref="L24:M24"/>
    <mergeCell ref="J20:L20"/>
    <mergeCell ref="A14:B14"/>
    <mergeCell ref="C24:C25"/>
    <mergeCell ref="D24:D25"/>
    <mergeCell ref="E24:E26"/>
    <mergeCell ref="A24:A25"/>
    <mergeCell ref="B24:B25"/>
    <mergeCell ref="A28:C30"/>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L23:M23"/>
  </mergeCells>
  <conditionalFormatting sqref="G35:H38">
    <cfRule type="cellIs" dxfId="17" priority="1" operator="between">
      <formula>$L$29</formula>
      <formula>$M$29</formula>
    </cfRule>
  </conditionalFormatting>
  <conditionalFormatting sqref="G35:H38">
    <cfRule type="cellIs" dxfId="16" priority="2" operator="between">
      <formula>$L$28</formula>
      <formula>$M$28</formula>
    </cfRule>
  </conditionalFormatting>
  <conditionalFormatting sqref="G35:H38">
    <cfRule type="cellIs" dxfId="15" priority="3" operator="between">
      <formula>#REF!</formula>
      <formula>$M$27</formula>
    </cfRule>
  </conditionalFormatting>
  <dataValidations count="8">
    <dataValidation type="list" allowBlank="1" showErrorMessage="1" sqref="C14">
      <formula1>$O$42:$O$43</formula1>
    </dataValidation>
    <dataValidation type="list" allowBlank="1" showErrorMessage="1" sqref="C9">
      <formula1>$O$39</formula1>
    </dataValidation>
    <dataValidation type="list" allowBlank="1" showErrorMessage="1" sqref="D23">
      <formula1>$O$7:$O$9</formula1>
    </dataValidation>
    <dataValidation type="list" allowBlank="1" showErrorMessage="1" sqref="L7">
      <formula1>$O$18:$O$21</formula1>
    </dataValidation>
    <dataValidation type="list" allowBlank="1" showErrorMessage="1" sqref="C7">
      <formula1>$O$23:$O$38</formula1>
    </dataValidation>
    <dataValidation type="list" allowBlank="1" showErrorMessage="1" sqref="C19">
      <formula1>#REF!</formula1>
    </dataValidation>
    <dataValidation type="list" allowBlank="1" showErrorMessage="1" sqref="B23">
      <formula1>$O$3:$O$5</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G61" sqref="G61"/>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9.7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272</v>
      </c>
      <c r="D11" s="252"/>
      <c r="E11" s="252"/>
      <c r="F11" s="252"/>
      <c r="G11" s="252"/>
      <c r="H11" s="252"/>
      <c r="I11" s="252"/>
      <c r="J11" s="252"/>
      <c r="K11" s="76" t="s">
        <v>24</v>
      </c>
      <c r="L11" s="270" t="s">
        <v>273</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257" t="s">
        <v>27</v>
      </c>
      <c r="B12" s="253"/>
      <c r="C12" s="260" t="s">
        <v>274</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257" t="s">
        <v>30</v>
      </c>
      <c r="B13" s="253"/>
      <c r="C13" s="260" t="s">
        <v>275</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0" customHeight="1" x14ac:dyDescent="0.2">
      <c r="A19" s="258" t="s">
        <v>276</v>
      </c>
      <c r="B19" s="243"/>
      <c r="C19" s="259" t="s">
        <v>139</v>
      </c>
      <c r="D19" s="243"/>
      <c r="E19" s="17">
        <v>1</v>
      </c>
      <c r="F19" s="256" t="s">
        <v>277</v>
      </c>
      <c r="G19" s="252"/>
      <c r="H19" s="253"/>
      <c r="I19" s="18" t="s">
        <v>278</v>
      </c>
      <c r="J19" s="264" t="s">
        <v>267</v>
      </c>
      <c r="K19" s="252"/>
      <c r="L19" s="253"/>
      <c r="M19" s="19" t="s">
        <v>39</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244"/>
      <c r="B20" s="246"/>
      <c r="C20" s="244"/>
      <c r="D20" s="246"/>
      <c r="E20" s="17">
        <v>2</v>
      </c>
      <c r="F20" s="256" t="s">
        <v>279</v>
      </c>
      <c r="G20" s="252"/>
      <c r="H20" s="253"/>
      <c r="I20" s="18" t="s">
        <v>278</v>
      </c>
      <c r="J20" s="264" t="s">
        <v>269</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57" customHeight="1" x14ac:dyDescent="0.2">
      <c r="A21" s="247"/>
      <c r="B21" s="248"/>
      <c r="C21" s="247"/>
      <c r="D21" s="248"/>
      <c r="E21" s="17">
        <v>3</v>
      </c>
      <c r="F21" s="256" t="s">
        <v>8</v>
      </c>
      <c r="G21" s="252"/>
      <c r="H21" s="253"/>
      <c r="I21" s="18" t="s">
        <v>139</v>
      </c>
      <c r="J21" s="264" t="s">
        <v>270</v>
      </c>
      <c r="K21" s="252"/>
      <c r="L21" s="253"/>
      <c r="M21" s="19"/>
      <c r="N21" s="1"/>
      <c r="O21" s="1" t="s">
        <v>217</v>
      </c>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5" t="s">
        <v>59</v>
      </c>
      <c r="B23" s="20" t="s">
        <v>6</v>
      </c>
      <c r="C23" s="21" t="s">
        <v>60</v>
      </c>
      <c r="D23" s="20" t="s">
        <v>20</v>
      </c>
      <c r="E23" s="15" t="s">
        <v>61</v>
      </c>
      <c r="F23" s="17">
        <v>0</v>
      </c>
      <c r="G23" s="15" t="s">
        <v>62</v>
      </c>
      <c r="H23" s="79" t="s">
        <v>63</v>
      </c>
      <c r="I23" s="15" t="s">
        <v>64</v>
      </c>
      <c r="J23" s="79" t="s">
        <v>63</v>
      </c>
      <c r="K23" s="15" t="s">
        <v>65</v>
      </c>
      <c r="L23" s="288" t="s">
        <v>63</v>
      </c>
      <c r="M23" s="253"/>
      <c r="N23" s="1"/>
      <c r="O23" s="78"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237" t="s">
        <v>67</v>
      </c>
      <c r="B24" s="239" t="s">
        <v>39</v>
      </c>
      <c r="C24" s="237" t="s">
        <v>68</v>
      </c>
      <c r="D24" s="239" t="s">
        <v>39</v>
      </c>
      <c r="E24" s="237" t="s">
        <v>69</v>
      </c>
      <c r="F24" s="26" t="s">
        <v>70</v>
      </c>
      <c r="G24" s="27">
        <v>2020</v>
      </c>
      <c r="H24" s="27">
        <v>2021</v>
      </c>
      <c r="I24" s="27">
        <v>2022</v>
      </c>
      <c r="J24" s="27">
        <v>2023</v>
      </c>
      <c r="K24" s="27">
        <v>2024</v>
      </c>
      <c r="L24" s="279" t="s">
        <v>132</v>
      </c>
      <c r="M24" s="253"/>
      <c r="N24" s="1"/>
      <c r="O24" s="78"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38"/>
      <c r="B25" s="240"/>
      <c r="C25" s="238"/>
      <c r="D25" s="240"/>
      <c r="E25" s="283"/>
      <c r="F25" s="28" t="s">
        <v>73</v>
      </c>
      <c r="G25" s="79" t="s">
        <v>63</v>
      </c>
      <c r="H25" s="79" t="s">
        <v>63</v>
      </c>
      <c r="I25" s="79" t="s">
        <v>63</v>
      </c>
      <c r="J25" s="79" t="s">
        <v>63</v>
      </c>
      <c r="K25" s="79" t="s">
        <v>63</v>
      </c>
      <c r="L25" s="79" t="s">
        <v>63</v>
      </c>
      <c r="M25" s="79" t="s">
        <v>63</v>
      </c>
      <c r="N25" s="1"/>
      <c r="O25" s="78"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9"/>
      <c r="B26" s="30"/>
      <c r="C26" s="31"/>
      <c r="D26" s="31"/>
      <c r="E26" s="238"/>
      <c r="F26" s="32" t="s">
        <v>75</v>
      </c>
      <c r="G26" s="79" t="s">
        <v>63</v>
      </c>
      <c r="H26" s="79" t="s">
        <v>63</v>
      </c>
      <c r="I26" s="79" t="s">
        <v>63</v>
      </c>
      <c r="J26" s="79" t="s">
        <v>63</v>
      </c>
      <c r="K26" s="79" t="s">
        <v>63</v>
      </c>
      <c r="L26" s="79" t="s">
        <v>63</v>
      </c>
      <c r="M26" s="79" t="s">
        <v>63</v>
      </c>
      <c r="N26" s="1"/>
      <c r="O26" s="78"/>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1"/>
      <c r="E27" s="1"/>
      <c r="F27" s="1"/>
      <c r="G27" s="1"/>
      <c r="H27" s="1"/>
      <c r="I27" s="1"/>
      <c r="J27" s="1"/>
      <c r="K27" s="1"/>
      <c r="L27" s="1"/>
      <c r="M27" s="13"/>
      <c r="N27" s="1"/>
      <c r="O27" s="78"/>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24.75" customHeight="1" x14ac:dyDescent="0.2">
      <c r="A28" s="241" t="s">
        <v>78</v>
      </c>
      <c r="B28" s="242"/>
      <c r="C28" s="243"/>
      <c r="D28" s="284" t="s">
        <v>79</v>
      </c>
      <c r="E28" s="263"/>
      <c r="F28" s="126">
        <v>0</v>
      </c>
      <c r="G28" s="34" t="s">
        <v>80</v>
      </c>
      <c r="H28" s="127">
        <v>0</v>
      </c>
      <c r="I28" s="280" t="s">
        <v>81</v>
      </c>
      <c r="J28" s="242"/>
      <c r="K28" s="36"/>
      <c r="L28" s="82"/>
      <c r="M28" s="114"/>
      <c r="N28" s="1"/>
      <c r="O28" s="78"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24.75" customHeight="1" x14ac:dyDescent="0.2">
      <c r="A29" s="244"/>
      <c r="B29" s="245"/>
      <c r="C29" s="246"/>
      <c r="D29" s="285" t="s">
        <v>83</v>
      </c>
      <c r="E29" s="263"/>
      <c r="F29" s="128">
        <v>0.1</v>
      </c>
      <c r="G29" s="38" t="s">
        <v>80</v>
      </c>
      <c r="H29" s="129">
        <v>1</v>
      </c>
      <c r="I29" s="293" t="s">
        <v>280</v>
      </c>
      <c r="J29" s="245"/>
      <c r="K29" s="245"/>
      <c r="L29" s="245"/>
      <c r="M29" s="246"/>
      <c r="N29" s="1"/>
      <c r="O29" s="78"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24.75" customHeight="1" x14ac:dyDescent="0.2">
      <c r="A30" s="247"/>
      <c r="B30" s="240"/>
      <c r="C30" s="248"/>
      <c r="D30" s="255" t="s">
        <v>85</v>
      </c>
      <c r="E30" s="253"/>
      <c r="F30" s="255" t="s">
        <v>281</v>
      </c>
      <c r="G30" s="252"/>
      <c r="H30" s="253"/>
      <c r="I30" s="247"/>
      <c r="J30" s="240"/>
      <c r="K30" s="240"/>
      <c r="L30" s="240"/>
      <c r="M30" s="248"/>
      <c r="N30" s="1"/>
      <c r="O30" s="78"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8"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269" t="s">
        <v>87</v>
      </c>
      <c r="B32" s="252"/>
      <c r="C32" s="252"/>
      <c r="D32" s="252"/>
      <c r="E32" s="252"/>
      <c r="F32" s="252"/>
      <c r="G32" s="252"/>
      <c r="H32" s="252"/>
      <c r="I32" s="252"/>
      <c r="J32" s="252"/>
      <c r="K32" s="252"/>
      <c r="L32" s="252"/>
      <c r="M32" s="253"/>
      <c r="N32" s="1"/>
      <c r="O32" s="78"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2.75" customHeight="1" x14ac:dyDescent="0.2">
      <c r="A33" s="12"/>
      <c r="B33" s="1"/>
      <c r="C33" s="1"/>
      <c r="D33" s="1"/>
      <c r="E33" s="1"/>
      <c r="F33" s="1"/>
      <c r="G33" s="1"/>
      <c r="H33" s="1"/>
      <c r="I33" s="1"/>
      <c r="J33" s="1"/>
      <c r="K33" s="1"/>
      <c r="L33" s="1"/>
      <c r="M33" s="13"/>
      <c r="N33" s="1"/>
      <c r="O33" s="78"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71.25" customHeight="1" x14ac:dyDescent="0.2">
      <c r="A34" s="47"/>
      <c r="B34" s="48" t="s">
        <v>90</v>
      </c>
      <c r="C34" s="49" t="s">
        <v>91</v>
      </c>
      <c r="D34" s="49" t="str">
        <f>F19</f>
        <v xml:space="preserve">N° de casos nuevos de Enfermedad Laboral en el año </v>
      </c>
      <c r="E34" s="49" t="str">
        <f>F20</f>
        <v xml:space="preserve"> Promedio de trabajadores en el año</v>
      </c>
      <c r="F34" s="50" t="s">
        <v>92</v>
      </c>
      <c r="G34" s="51" t="s">
        <v>93</v>
      </c>
      <c r="H34" s="1"/>
      <c r="I34" s="1"/>
      <c r="J34" s="1"/>
      <c r="K34" s="1"/>
      <c r="L34" s="1"/>
      <c r="M34" s="52"/>
      <c r="N34" s="1"/>
      <c r="O34" s="78"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3" t="s">
        <v>95</v>
      </c>
      <c r="C35" s="186"/>
      <c r="D35" s="187"/>
      <c r="E35" s="187"/>
      <c r="F35" s="188"/>
      <c r="G35" s="189"/>
      <c r="H35" s="1"/>
      <c r="I35" s="1"/>
      <c r="J35" s="1"/>
      <c r="K35" s="1"/>
      <c r="L35" s="1"/>
      <c r="M35" s="52"/>
      <c r="N35" s="1"/>
      <c r="O35" s="25" t="s">
        <v>96</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97</v>
      </c>
      <c r="C36" s="179"/>
      <c r="D36" s="116"/>
      <c r="E36" s="116"/>
      <c r="F36" s="138"/>
      <c r="G36" s="139"/>
      <c r="H36" s="1"/>
      <c r="I36" s="1"/>
      <c r="J36" s="1"/>
      <c r="K36" s="1"/>
      <c r="L36" s="1"/>
      <c r="M36" s="52"/>
      <c r="N36" s="1"/>
      <c r="O36" s="25" t="s">
        <v>98</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58" t="s">
        <v>99</v>
      </c>
      <c r="C37" s="179"/>
      <c r="D37" s="60"/>
      <c r="E37" s="61"/>
      <c r="F37" s="138"/>
      <c r="G37" s="139"/>
      <c r="H37" s="1"/>
      <c r="I37" s="1"/>
      <c r="J37" s="1"/>
      <c r="K37" s="1"/>
      <c r="L37" s="1"/>
      <c r="M37" s="52"/>
      <c r="N37" s="1"/>
      <c r="O37" s="2" t="s">
        <v>100</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27" customHeight="1" x14ac:dyDescent="0.2">
      <c r="A38" s="47"/>
      <c r="B38" s="64" t="s">
        <v>101</v>
      </c>
      <c r="C38" s="158">
        <v>0</v>
      </c>
      <c r="D38" s="66"/>
      <c r="E38" s="66"/>
      <c r="F38" s="141" t="e">
        <f>(D38/(E38*365))*100000</f>
        <v>#DIV/0!</v>
      </c>
      <c r="G38" s="190" t="e">
        <f>F38</f>
        <v>#DIV/0!</v>
      </c>
      <c r="H38" s="1"/>
      <c r="I38" s="1"/>
      <c r="J38" s="1"/>
      <c r="K38" s="1"/>
      <c r="L38" s="1"/>
      <c r="M38" s="52"/>
      <c r="N38" s="1"/>
      <c r="O38" s="69" t="s">
        <v>102</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2.75" customHeight="1" x14ac:dyDescent="0.2">
      <c r="A39" s="12"/>
      <c r="B39" s="1"/>
      <c r="C39" s="1"/>
      <c r="D39" s="1"/>
      <c r="E39" s="1"/>
      <c r="F39" s="1"/>
      <c r="G39" s="1"/>
      <c r="H39" s="1"/>
      <c r="I39" s="1"/>
      <c r="J39" s="1"/>
      <c r="K39" s="1"/>
      <c r="L39" s="1"/>
      <c r="M39" s="13"/>
      <c r="N39" s="1"/>
      <c r="O39" s="69"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2.75" customHeight="1" x14ac:dyDescent="0.2">
      <c r="A40" s="12"/>
      <c r="B40" s="1"/>
      <c r="C40" s="1"/>
      <c r="D40" s="1"/>
      <c r="E40" s="1"/>
      <c r="F40" s="1"/>
      <c r="G40" s="1"/>
      <c r="H40" s="1"/>
      <c r="I40" s="1"/>
      <c r="J40" s="1"/>
      <c r="K40" s="1"/>
      <c r="L40" s="1"/>
      <c r="M40" s="13"/>
      <c r="N40" s="1"/>
      <c r="O40" s="69"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2.75" customHeight="1" x14ac:dyDescent="0.2">
      <c r="A41" s="12"/>
      <c r="B41" s="1"/>
      <c r="C41" s="1"/>
      <c r="D41" s="1"/>
      <c r="E41" s="1"/>
      <c r="F41" s="1"/>
      <c r="G41" s="1"/>
      <c r="H41" s="1"/>
      <c r="I41" s="1"/>
      <c r="J41" s="1"/>
      <c r="K41" s="1"/>
      <c r="L41" s="1"/>
      <c r="M41" s="13"/>
      <c r="N41" s="1"/>
      <c r="O41" s="69" t="s">
        <v>104</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105</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2.75" hidden="1" customHeight="1" x14ac:dyDescent="0.2">
      <c r="A43" s="12"/>
      <c r="B43" s="1"/>
      <c r="C43" s="1"/>
      <c r="D43" s="1"/>
      <c r="E43" s="1"/>
      <c r="F43" s="1"/>
      <c r="G43" s="1"/>
      <c r="H43" s="1"/>
      <c r="I43" s="1"/>
      <c r="J43" s="1"/>
      <c r="K43" s="1"/>
      <c r="L43" s="1"/>
      <c r="M43" s="13"/>
      <c r="N43" s="1"/>
      <c r="O43" s="1" t="s">
        <v>106</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2.75" hidden="1" customHeight="1" x14ac:dyDescent="0.2">
      <c r="A44" s="12"/>
      <c r="B44" s="1"/>
      <c r="C44" s="1"/>
      <c r="D44" s="1"/>
      <c r="E44" s="1"/>
      <c r="F44" s="1"/>
      <c r="G44" s="1"/>
      <c r="H44" s="1"/>
      <c r="I44" s="1"/>
      <c r="J44" s="1"/>
      <c r="K44" s="1"/>
      <c r="L44" s="1"/>
      <c r="M44" s="13"/>
      <c r="N44" s="1"/>
      <c r="O44" s="2" t="s">
        <v>107</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2.75" hidden="1" customHeight="1" x14ac:dyDescent="0.2">
      <c r="A45" s="12"/>
      <c r="B45" s="1"/>
      <c r="C45" s="1"/>
      <c r="D45" s="1"/>
      <c r="E45" s="1"/>
      <c r="F45" s="1"/>
      <c r="G45" s="1"/>
      <c r="H45" s="1"/>
      <c r="I45" s="1"/>
      <c r="J45" s="1"/>
      <c r="K45" s="1"/>
      <c r="L45" s="1"/>
      <c r="M45" s="13"/>
      <c r="N45" s="1"/>
      <c r="O45" s="1" t="s">
        <v>108</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12.75" hidden="1" customHeight="1" x14ac:dyDescent="0.2">
      <c r="A46" s="12"/>
      <c r="B46" s="1"/>
      <c r="C46" s="1"/>
      <c r="D46" s="1"/>
      <c r="E46" s="1"/>
      <c r="F46" s="1"/>
      <c r="G46" s="1"/>
      <c r="H46" s="1"/>
      <c r="I46" s="1"/>
      <c r="J46" s="1"/>
      <c r="K46" s="1"/>
      <c r="L46" s="1"/>
      <c r="M46" s="13"/>
      <c r="N46" s="1"/>
      <c r="O46" s="1" t="s">
        <v>139</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12.75" hidden="1" customHeight="1" x14ac:dyDescent="0.2">
      <c r="A47" s="12"/>
      <c r="B47" s="1"/>
      <c r="C47" s="1"/>
      <c r="D47" s="1"/>
      <c r="E47" s="1"/>
      <c r="F47" s="1"/>
      <c r="G47" s="1"/>
      <c r="H47" s="1"/>
      <c r="I47" s="1"/>
      <c r="J47" s="1"/>
      <c r="K47" s="1"/>
      <c r="L47" s="1"/>
      <c r="M47" s="13"/>
      <c r="N47" s="1"/>
      <c r="O47" s="1" t="s">
        <v>51</v>
      </c>
      <c r="P47" s="1"/>
      <c r="Q47" s="1"/>
      <c r="R47" s="1"/>
      <c r="S47" s="1"/>
      <c r="T47" s="1"/>
      <c r="U47" s="1"/>
      <c r="V47" s="1"/>
      <c r="W47" s="1"/>
      <c r="X47" s="1"/>
      <c r="Y47" s="1"/>
      <c r="Z47" s="1"/>
      <c r="AA47" s="1"/>
      <c r="AB47" s="1"/>
      <c r="AC47" s="1"/>
      <c r="AD47" s="1"/>
      <c r="AE47" s="1"/>
      <c r="AF47" s="1"/>
      <c r="AG47" s="1"/>
      <c r="AH47" s="1"/>
      <c r="AI47" s="1"/>
      <c r="AJ47" s="1"/>
      <c r="AK47" s="1"/>
      <c r="AM47" s="1"/>
      <c r="AN47" s="1"/>
    </row>
    <row r="48" spans="1:40" ht="12.75" hidden="1" customHeight="1" x14ac:dyDescent="0.2">
      <c r="A48" s="12"/>
      <c r="B48" s="1"/>
      <c r="C48" s="1"/>
      <c r="D48" s="1"/>
      <c r="E48" s="1"/>
      <c r="F48" s="1"/>
      <c r="G48" s="1"/>
      <c r="H48" s="1"/>
      <c r="I48" s="1"/>
      <c r="J48" s="1"/>
      <c r="K48" s="1"/>
      <c r="L48" s="1"/>
      <c r="M48" s="13"/>
      <c r="N48" s="1"/>
      <c r="O48" s="1" t="s">
        <v>235</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28.5" hidden="1" customHeight="1" x14ac:dyDescent="0.2">
      <c r="A49" s="12"/>
      <c r="B49" s="1"/>
      <c r="C49" s="1"/>
      <c r="D49" s="1"/>
      <c r="E49" s="1"/>
      <c r="F49" s="1"/>
      <c r="G49" s="1"/>
      <c r="H49" s="1"/>
      <c r="I49" s="1"/>
      <c r="J49" s="1"/>
      <c r="K49" s="1"/>
      <c r="L49" s="1"/>
      <c r="M49" s="13"/>
      <c r="N49" s="1"/>
      <c r="O49" s="1" t="s">
        <v>236</v>
      </c>
      <c r="P49" s="1"/>
      <c r="Q49" s="1"/>
      <c r="R49" s="1"/>
      <c r="S49" s="1"/>
      <c r="T49" s="1"/>
      <c r="U49" s="1"/>
      <c r="V49" s="1"/>
      <c r="W49" s="1"/>
      <c r="X49" s="1"/>
      <c r="Y49" s="1"/>
      <c r="Z49" s="1"/>
      <c r="AA49" s="1"/>
      <c r="AB49" s="1"/>
      <c r="AC49" s="1"/>
      <c r="AD49" s="1"/>
      <c r="AE49" s="1"/>
      <c r="AF49" s="1"/>
      <c r="AG49" s="1"/>
      <c r="AH49" s="1"/>
      <c r="AI49" s="1"/>
      <c r="AJ49" s="1"/>
      <c r="AK49" s="1"/>
      <c r="AM49" s="1"/>
      <c r="AN49" s="1" t="e">
        <f>AN40+1</f>
        <v>#REF!</v>
      </c>
    </row>
    <row r="50" spans="1:40" ht="19.5" hidden="1" customHeight="1" x14ac:dyDescent="0.2">
      <c r="A50" s="12"/>
      <c r="B50" s="1"/>
      <c r="C50" s="1"/>
      <c r="D50" s="1"/>
      <c r="E50" s="1"/>
      <c r="F50" s="1"/>
      <c r="G50" s="1"/>
      <c r="H50" s="1"/>
      <c r="I50" s="1"/>
      <c r="J50" s="1"/>
      <c r="K50" s="1"/>
      <c r="L50" s="1"/>
      <c r="M50" s="13"/>
      <c r="N50" s="1"/>
      <c r="O50" s="1" t="s">
        <v>237</v>
      </c>
      <c r="P50" s="1"/>
      <c r="Q50" s="1"/>
      <c r="R50" s="1"/>
      <c r="S50" s="1"/>
      <c r="T50" s="1"/>
      <c r="U50" s="1"/>
      <c r="V50" s="1"/>
      <c r="W50" s="1"/>
      <c r="X50" s="1"/>
      <c r="Y50" s="1"/>
      <c r="Z50" s="1"/>
      <c r="AA50" s="1"/>
      <c r="AB50" s="1"/>
      <c r="AC50" s="1"/>
      <c r="AD50" s="1"/>
      <c r="AE50" s="1"/>
      <c r="AF50" s="1"/>
      <c r="AG50" s="1"/>
      <c r="AH50" s="1"/>
      <c r="AI50" s="1"/>
      <c r="AJ50" s="1"/>
      <c r="AK50" s="1"/>
      <c r="AM50" s="1"/>
      <c r="AN50" s="1" t="e">
        <f t="shared" ref="AN50:AN55" si="2">AN49+1</f>
        <v>#REF!</v>
      </c>
    </row>
    <row r="51" spans="1:40" ht="12.75" hidden="1" customHeight="1" x14ac:dyDescent="0.2">
      <c r="A51" s="12"/>
      <c r="B51" s="1"/>
      <c r="C51" s="1"/>
      <c r="D51" s="1"/>
      <c r="E51" s="1"/>
      <c r="F51" s="1"/>
      <c r="G51" s="1"/>
      <c r="H51" s="1"/>
      <c r="I51" s="1"/>
      <c r="J51" s="1"/>
      <c r="K51" s="1"/>
      <c r="L51" s="1"/>
      <c r="M51" s="13"/>
      <c r="N51" s="1"/>
      <c r="O51" s="1" t="s">
        <v>238</v>
      </c>
      <c r="P51" s="1"/>
      <c r="Q51" s="1"/>
      <c r="R51" s="1"/>
      <c r="S51" s="1"/>
      <c r="T51" s="1"/>
      <c r="U51" s="1"/>
      <c r="V51" s="1"/>
      <c r="W51" s="1"/>
      <c r="X51" s="1"/>
      <c r="Y51" s="1"/>
      <c r="Z51" s="1"/>
      <c r="AA51" s="1"/>
      <c r="AB51" s="1"/>
      <c r="AC51" s="1"/>
      <c r="AD51" s="1"/>
      <c r="AE51" s="1"/>
      <c r="AF51" s="1"/>
      <c r="AG51" s="1"/>
      <c r="AH51" s="1"/>
      <c r="AI51" s="1"/>
      <c r="AJ51" s="1"/>
      <c r="AK51" s="1"/>
      <c r="AM51" s="1"/>
      <c r="AN51" s="1" t="e">
        <f t="shared" si="2"/>
        <v>#REF!</v>
      </c>
    </row>
    <row r="52" spans="1:40" ht="12.75" hidden="1" customHeight="1" x14ac:dyDescent="0.2">
      <c r="A52" s="12"/>
      <c r="B52" s="1"/>
      <c r="C52" s="1"/>
      <c r="D52" s="1"/>
      <c r="E52" s="1"/>
      <c r="F52" s="1"/>
      <c r="G52" s="1"/>
      <c r="H52" s="1"/>
      <c r="I52" s="1"/>
      <c r="J52" s="1"/>
      <c r="K52" s="1"/>
      <c r="L52" s="1"/>
      <c r="M52" s="13"/>
      <c r="N52" s="1"/>
      <c r="O52" s="1" t="s">
        <v>239</v>
      </c>
      <c r="P52" s="1"/>
      <c r="Q52" s="1"/>
      <c r="R52" s="1"/>
      <c r="S52" s="1"/>
      <c r="T52" s="1"/>
      <c r="U52" s="1"/>
      <c r="V52" s="1"/>
      <c r="W52" s="1"/>
      <c r="X52" s="1"/>
      <c r="Y52" s="1"/>
      <c r="Z52" s="1"/>
      <c r="AA52" s="1"/>
      <c r="AB52" s="1"/>
      <c r="AC52" s="1"/>
      <c r="AD52" s="1"/>
      <c r="AE52" s="1"/>
      <c r="AF52" s="1"/>
      <c r="AG52" s="1"/>
      <c r="AH52" s="1"/>
      <c r="AI52" s="1"/>
      <c r="AJ52" s="1"/>
      <c r="AK52" s="1"/>
      <c r="AM52" s="1"/>
      <c r="AN52" s="1" t="e">
        <f t="shared" si="2"/>
        <v>#REF!</v>
      </c>
    </row>
    <row r="53" spans="1:40" ht="12.75" hidden="1" customHeight="1" x14ac:dyDescent="0.2">
      <c r="A53" s="12"/>
      <c r="B53" s="1"/>
      <c r="C53" s="1"/>
      <c r="D53" s="1"/>
      <c r="E53" s="1"/>
      <c r="F53" s="1"/>
      <c r="G53" s="1"/>
      <c r="H53" s="1"/>
      <c r="I53" s="1"/>
      <c r="J53" s="1"/>
      <c r="K53" s="1"/>
      <c r="L53" s="1"/>
      <c r="M53" s="13"/>
      <c r="N53" s="1"/>
      <c r="O53" s="1" t="s">
        <v>240</v>
      </c>
      <c r="P53" s="1"/>
      <c r="Q53" s="1"/>
      <c r="R53" s="1"/>
      <c r="S53" s="1"/>
      <c r="T53" s="1"/>
      <c r="U53" s="1"/>
      <c r="V53" s="1"/>
      <c r="W53" s="1"/>
      <c r="X53" s="1"/>
      <c r="Y53" s="1"/>
      <c r="Z53" s="1"/>
      <c r="AA53" s="1"/>
      <c r="AB53" s="1"/>
      <c r="AC53" s="1"/>
      <c r="AD53" s="1"/>
      <c r="AE53" s="1"/>
      <c r="AF53" s="1"/>
      <c r="AG53" s="1"/>
      <c r="AH53" s="1"/>
      <c r="AI53" s="1"/>
      <c r="AJ53" s="1"/>
      <c r="AK53" s="1"/>
      <c r="AM53" s="1"/>
      <c r="AN53" s="1" t="e">
        <f t="shared" si="2"/>
        <v>#REF!</v>
      </c>
    </row>
    <row r="54" spans="1:40" ht="12.75" hidden="1" customHeight="1" x14ac:dyDescent="0.2">
      <c r="A54" s="12"/>
      <c r="B54" s="1"/>
      <c r="C54" s="1"/>
      <c r="D54" s="1"/>
      <c r="E54" s="1"/>
      <c r="F54" s="1"/>
      <c r="G54" s="1"/>
      <c r="H54" s="1"/>
      <c r="I54" s="1"/>
      <c r="J54" s="1"/>
      <c r="K54" s="1"/>
      <c r="L54" s="1"/>
      <c r="M54" s="13"/>
      <c r="N54" s="1"/>
      <c r="O54" s="1" t="s">
        <v>241</v>
      </c>
      <c r="P54" s="1"/>
      <c r="Q54" s="1"/>
      <c r="R54" s="1"/>
      <c r="S54" s="1"/>
      <c r="T54" s="1"/>
      <c r="U54" s="1"/>
      <c r="V54" s="1"/>
      <c r="W54" s="1"/>
      <c r="X54" s="1"/>
      <c r="Y54" s="1"/>
      <c r="Z54" s="1"/>
      <c r="AA54" s="1"/>
      <c r="AB54" s="1"/>
      <c r="AC54" s="1"/>
      <c r="AD54" s="1"/>
      <c r="AE54" s="1"/>
      <c r="AF54" s="1"/>
      <c r="AG54" s="1"/>
      <c r="AH54" s="1"/>
      <c r="AI54" s="1"/>
      <c r="AJ54" s="1"/>
      <c r="AK54" s="1"/>
      <c r="AM54" s="1"/>
      <c r="AN54" s="1" t="e">
        <f t="shared" si="2"/>
        <v>#REF!</v>
      </c>
    </row>
    <row r="55" spans="1:40" ht="16.5" hidden="1" customHeight="1" x14ac:dyDescent="0.2">
      <c r="A55" s="12"/>
      <c r="B55" s="1"/>
      <c r="C55" s="1"/>
      <c r="D55" s="1"/>
      <c r="E55" s="1"/>
      <c r="F55" s="1"/>
      <c r="G55" s="1"/>
      <c r="H55" s="1"/>
      <c r="I55" s="1"/>
      <c r="J55" s="1"/>
      <c r="K55" s="1"/>
      <c r="L55" s="1"/>
      <c r="M55" s="13"/>
      <c r="N55" s="1"/>
      <c r="O55" s="2" t="s">
        <v>187</v>
      </c>
      <c r="P55" s="1"/>
      <c r="Q55" s="1"/>
      <c r="R55" s="1"/>
      <c r="S55" s="1"/>
      <c r="T55" s="1"/>
      <c r="U55" s="1"/>
      <c r="V55" s="1"/>
      <c r="W55" s="1"/>
      <c r="X55" s="1"/>
      <c r="Y55" s="1"/>
      <c r="Z55" s="1"/>
      <c r="AA55" s="1"/>
      <c r="AB55" s="1"/>
      <c r="AC55" s="1"/>
      <c r="AD55" s="1"/>
      <c r="AE55" s="1"/>
      <c r="AF55" s="1"/>
      <c r="AG55" s="1"/>
      <c r="AH55" s="1"/>
      <c r="AI55" s="1"/>
      <c r="AJ55" s="1"/>
      <c r="AK55" s="1"/>
      <c r="AM55" s="1"/>
      <c r="AN55" s="1" t="e">
        <f t="shared" si="2"/>
        <v>#REF!</v>
      </c>
    </row>
    <row r="56" spans="1:40" ht="13.5" customHeight="1" x14ac:dyDescent="0.2">
      <c r="A56" s="269" t="s">
        <v>109</v>
      </c>
      <c r="B56" s="252"/>
      <c r="C56" s="252"/>
      <c r="D56" s="252"/>
      <c r="E56" s="252"/>
      <c r="F56" s="252"/>
      <c r="G56" s="252"/>
      <c r="H56" s="252"/>
      <c r="I56" s="252"/>
      <c r="J56" s="252"/>
      <c r="K56" s="252"/>
      <c r="L56" s="252"/>
      <c r="M56" s="253"/>
      <c r="N56" s="1"/>
      <c r="O56" s="1" t="s">
        <v>110</v>
      </c>
      <c r="P56" s="1"/>
      <c r="Q56" s="1"/>
      <c r="R56" s="1"/>
      <c r="S56" s="1"/>
      <c r="T56" s="1"/>
      <c r="U56" s="1"/>
      <c r="V56" s="1"/>
      <c r="W56" s="1"/>
      <c r="X56" s="1"/>
      <c r="Y56" s="1"/>
      <c r="Z56" s="1"/>
      <c r="AA56" s="1"/>
      <c r="AB56" s="1"/>
      <c r="AC56" s="1"/>
      <c r="AD56" s="1"/>
      <c r="AE56" s="1"/>
      <c r="AF56" s="1"/>
      <c r="AG56" s="1"/>
      <c r="AH56" s="1"/>
      <c r="AI56" s="1"/>
      <c r="AJ56" s="1"/>
      <c r="AK56" s="1"/>
      <c r="AM56" s="1"/>
      <c r="AN56" s="1" t="e">
        <f>#REF!+1</f>
        <v>#REF!</v>
      </c>
    </row>
    <row r="57" spans="1:40" ht="12.75" customHeight="1" x14ac:dyDescent="0.2">
      <c r="A57" s="12"/>
      <c r="B57" s="1"/>
      <c r="C57" s="1"/>
      <c r="D57" s="1"/>
      <c r="E57" s="1"/>
      <c r="F57" s="1"/>
      <c r="G57" s="1"/>
      <c r="H57" s="1"/>
      <c r="I57" s="1"/>
      <c r="J57" s="1"/>
      <c r="K57" s="1"/>
      <c r="L57" s="1"/>
      <c r="M57" s="13"/>
      <c r="N57" s="1"/>
      <c r="O57" s="1" t="s">
        <v>111</v>
      </c>
      <c r="P57" s="1"/>
      <c r="Q57" s="1"/>
      <c r="R57" s="1"/>
      <c r="S57" s="1"/>
      <c r="T57" s="1"/>
      <c r="U57" s="1"/>
      <c r="V57" s="1"/>
      <c r="W57" s="1"/>
      <c r="X57" s="1"/>
      <c r="Y57" s="1"/>
      <c r="Z57" s="1"/>
      <c r="AA57" s="1"/>
      <c r="AB57" s="1"/>
      <c r="AC57" s="1"/>
      <c r="AD57" s="1"/>
      <c r="AE57" s="1"/>
      <c r="AF57" s="1"/>
      <c r="AG57" s="1"/>
      <c r="AH57" s="1"/>
      <c r="AI57" s="1"/>
      <c r="AJ57" s="1"/>
      <c r="AK57" s="1"/>
      <c r="AM57" s="1"/>
      <c r="AN57" s="1" t="e">
        <f t="shared" ref="AN57:AN58" si="3">AN56+1</f>
        <v>#REF!</v>
      </c>
    </row>
    <row r="58" spans="1:40" ht="25.5" customHeight="1" x14ac:dyDescent="0.2">
      <c r="A58" s="237" t="s">
        <v>112</v>
      </c>
      <c r="B58" s="241" t="s">
        <v>113</v>
      </c>
      <c r="C58" s="242"/>
      <c r="D58" s="242"/>
      <c r="E58" s="243"/>
      <c r="F58" s="257" t="s">
        <v>114</v>
      </c>
      <c r="G58" s="253"/>
      <c r="H58" s="241" t="s">
        <v>115</v>
      </c>
      <c r="I58" s="242"/>
      <c r="J58" s="242"/>
      <c r="K58" s="242"/>
      <c r="L58" s="242"/>
      <c r="M58" s="243"/>
      <c r="N58" s="1"/>
      <c r="O58" s="1" t="s">
        <v>116</v>
      </c>
      <c r="P58" s="1"/>
      <c r="Q58" s="1"/>
      <c r="R58" s="1"/>
      <c r="S58" s="1"/>
      <c r="T58" s="1"/>
      <c r="U58" s="1"/>
      <c r="V58" s="1"/>
      <c r="W58" s="1"/>
      <c r="X58" s="1"/>
      <c r="Y58" s="1"/>
      <c r="Z58" s="1"/>
      <c r="AA58" s="1"/>
      <c r="AB58" s="1"/>
      <c r="AC58" s="1"/>
      <c r="AD58" s="1"/>
      <c r="AE58" s="1"/>
      <c r="AF58" s="1"/>
      <c r="AG58" s="1"/>
      <c r="AH58" s="1"/>
      <c r="AI58" s="1"/>
      <c r="AJ58" s="1"/>
      <c r="AK58" s="1"/>
      <c r="AM58" s="1"/>
      <c r="AN58" s="1" t="e">
        <f t="shared" si="3"/>
        <v>#REF!</v>
      </c>
    </row>
    <row r="59" spans="1:40" ht="25.5" customHeight="1" x14ac:dyDescent="0.2">
      <c r="A59" s="238"/>
      <c r="B59" s="247"/>
      <c r="C59" s="240"/>
      <c r="D59" s="240"/>
      <c r="E59" s="248"/>
      <c r="F59" s="15" t="s">
        <v>117</v>
      </c>
      <c r="G59" s="16" t="s">
        <v>118</v>
      </c>
      <c r="H59" s="247"/>
      <c r="I59" s="240"/>
      <c r="J59" s="240"/>
      <c r="K59" s="240"/>
      <c r="L59" s="240"/>
      <c r="M59" s="248"/>
      <c r="N59" s="1"/>
      <c r="O59" s="1" t="s">
        <v>34</v>
      </c>
      <c r="P59" s="1"/>
      <c r="Q59" s="1"/>
      <c r="R59" s="1"/>
      <c r="S59" s="1"/>
      <c r="T59" s="1"/>
      <c r="U59" s="1"/>
      <c r="V59" s="1"/>
      <c r="W59" s="1"/>
      <c r="X59" s="1"/>
      <c r="Y59" s="1"/>
      <c r="Z59" s="1"/>
      <c r="AA59" s="1"/>
      <c r="AB59" s="1"/>
      <c r="AC59" s="1"/>
      <c r="AD59" s="1"/>
      <c r="AE59" s="1"/>
      <c r="AF59" s="1"/>
      <c r="AG59" s="1"/>
      <c r="AH59" s="1"/>
      <c r="AI59" s="1"/>
      <c r="AJ59" s="1"/>
      <c r="AK59" s="1"/>
      <c r="AM59" s="1"/>
      <c r="AN59" s="1"/>
    </row>
    <row r="60" spans="1:40" ht="40.5" customHeight="1" x14ac:dyDescent="0.2">
      <c r="A60" s="70" t="s">
        <v>95</v>
      </c>
      <c r="B60" s="310" t="s">
        <v>313</v>
      </c>
      <c r="C60" s="311"/>
      <c r="D60" s="311"/>
      <c r="E60" s="312"/>
      <c r="F60" s="71"/>
      <c r="G60" s="221" t="s">
        <v>314</v>
      </c>
      <c r="H60" s="182"/>
      <c r="I60" s="183"/>
      <c r="J60" s="183"/>
      <c r="K60" s="183"/>
      <c r="L60" s="183"/>
      <c r="M60" s="184"/>
      <c r="N60" s="1"/>
      <c r="O60" s="1"/>
      <c r="P60" s="1"/>
      <c r="Q60" s="1"/>
      <c r="R60" s="1"/>
      <c r="S60" s="1"/>
      <c r="T60" s="1"/>
      <c r="U60" s="1"/>
      <c r="V60" s="1"/>
      <c r="W60" s="1"/>
      <c r="X60" s="1"/>
      <c r="Y60" s="1"/>
      <c r="Z60" s="1"/>
      <c r="AA60" s="1"/>
      <c r="AB60" s="1"/>
      <c r="AC60" s="1"/>
      <c r="AD60" s="1"/>
      <c r="AE60" s="1"/>
      <c r="AF60" s="1"/>
      <c r="AG60" s="1"/>
      <c r="AH60" s="1"/>
      <c r="AI60" s="1"/>
      <c r="AJ60" s="1"/>
      <c r="AK60" s="1"/>
      <c r="AM60" s="1"/>
      <c r="AN60" s="1" t="e">
        <f>AN58+1</f>
        <v>#REF!</v>
      </c>
    </row>
    <row r="61" spans="1:40" ht="28.5" customHeight="1" x14ac:dyDescent="0.2">
      <c r="A61" s="70" t="s">
        <v>97</v>
      </c>
      <c r="B61" s="251"/>
      <c r="C61" s="252"/>
      <c r="D61" s="252"/>
      <c r="E61" s="253"/>
      <c r="F61" s="71"/>
      <c r="G61" s="75"/>
      <c r="H61" s="182"/>
      <c r="I61" s="183"/>
      <c r="J61" s="183"/>
      <c r="K61" s="183"/>
      <c r="L61" s="183"/>
      <c r="M61" s="184"/>
      <c r="N61" s="1"/>
      <c r="O61" s="1"/>
      <c r="P61" s="1"/>
      <c r="Q61" s="1"/>
      <c r="R61" s="1"/>
      <c r="S61" s="1"/>
      <c r="T61" s="1"/>
      <c r="U61" s="1"/>
      <c r="V61" s="1"/>
      <c r="W61" s="1"/>
      <c r="X61" s="1"/>
      <c r="Y61" s="1"/>
      <c r="Z61" s="1"/>
      <c r="AA61" s="1"/>
      <c r="AB61" s="1"/>
      <c r="AC61" s="1"/>
      <c r="AD61" s="1"/>
      <c r="AE61" s="1"/>
      <c r="AF61" s="1"/>
      <c r="AG61" s="1"/>
      <c r="AH61" s="1"/>
      <c r="AI61" s="1"/>
      <c r="AJ61" s="1"/>
      <c r="AK61" s="1"/>
      <c r="AM61" s="1"/>
      <c r="AN61" s="1" t="e">
        <f>AN60+1</f>
        <v>#REF!</v>
      </c>
    </row>
    <row r="62" spans="1:40" ht="28.5" customHeight="1" x14ac:dyDescent="0.2">
      <c r="A62" s="70" t="s">
        <v>119</v>
      </c>
      <c r="B62" s="251"/>
      <c r="C62" s="252"/>
      <c r="D62" s="252"/>
      <c r="E62" s="253"/>
      <c r="F62" s="71"/>
      <c r="G62" s="75"/>
      <c r="H62" s="182"/>
      <c r="I62" s="183"/>
      <c r="J62" s="183"/>
      <c r="K62" s="183"/>
      <c r="L62" s="183"/>
      <c r="M62" s="184"/>
      <c r="N62" s="1"/>
      <c r="O62" s="1"/>
      <c r="P62" s="1"/>
      <c r="Q62" s="1"/>
      <c r="R62" s="1"/>
      <c r="S62" s="1"/>
      <c r="T62" s="1"/>
      <c r="U62" s="1"/>
      <c r="V62" s="1"/>
      <c r="W62" s="1"/>
      <c r="X62" s="1"/>
      <c r="Y62" s="1"/>
      <c r="Z62" s="1"/>
      <c r="AA62" s="1"/>
      <c r="AB62" s="1"/>
      <c r="AC62" s="1"/>
      <c r="AD62" s="1"/>
      <c r="AE62" s="1"/>
      <c r="AF62" s="1"/>
      <c r="AG62" s="1"/>
      <c r="AH62" s="1"/>
      <c r="AI62" s="1"/>
      <c r="AJ62" s="1"/>
      <c r="AK62" s="1"/>
      <c r="AM62" s="1"/>
      <c r="AN62" s="1" t="e">
        <f>#REF!+1</f>
        <v>#REF!</v>
      </c>
    </row>
    <row r="63" spans="1:40" ht="28.5" customHeight="1" x14ac:dyDescent="0.2">
      <c r="A63" s="70" t="s">
        <v>101</v>
      </c>
      <c r="B63" s="307"/>
      <c r="C63" s="308"/>
      <c r="D63" s="308"/>
      <c r="E63" s="309"/>
      <c r="F63" s="185"/>
      <c r="G63" s="191"/>
      <c r="H63" s="251"/>
      <c r="I63" s="252"/>
      <c r="J63" s="252"/>
      <c r="K63" s="252"/>
      <c r="L63" s="252"/>
      <c r="M63" s="253"/>
      <c r="N63" s="1"/>
      <c r="O63" s="1"/>
      <c r="P63" s="1"/>
      <c r="Q63" s="1"/>
      <c r="R63" s="1"/>
      <c r="S63" s="1"/>
      <c r="T63" s="1"/>
      <c r="U63" s="1"/>
      <c r="V63" s="1"/>
      <c r="W63" s="1"/>
      <c r="X63" s="1"/>
      <c r="Y63" s="1"/>
      <c r="Z63" s="1"/>
      <c r="AA63" s="1"/>
      <c r="AB63" s="1"/>
      <c r="AC63" s="1"/>
      <c r="AD63" s="1"/>
      <c r="AE63" s="1"/>
      <c r="AF63" s="1"/>
      <c r="AG63" s="1"/>
      <c r="AH63" s="1"/>
      <c r="AI63" s="1"/>
      <c r="AJ63" s="1"/>
      <c r="AK63" s="1"/>
      <c r="AM63" s="1"/>
      <c r="AN63" s="1" t="e">
        <f>AN62+1</f>
        <v>#REF!</v>
      </c>
    </row>
    <row r="64" spans="1:40" ht="28.5" customHeight="1" x14ac:dyDescent="0.2">
      <c r="A64" s="70" t="s">
        <v>120</v>
      </c>
      <c r="B64" s="251"/>
      <c r="C64" s="252"/>
      <c r="D64" s="252"/>
      <c r="E64" s="253"/>
      <c r="F64" s="71"/>
      <c r="G64" s="72"/>
      <c r="H64" s="254"/>
      <c r="I64" s="252"/>
      <c r="J64" s="252"/>
      <c r="K64" s="252"/>
      <c r="L64" s="252"/>
      <c r="M64" s="253"/>
      <c r="N64" s="1"/>
      <c r="O64" s="1"/>
      <c r="P64" s="1"/>
      <c r="Q64" s="1"/>
      <c r="R64" s="1"/>
      <c r="S64" s="1"/>
      <c r="T64" s="1"/>
      <c r="U64" s="1"/>
      <c r="V64" s="1"/>
      <c r="W64" s="1"/>
      <c r="X64" s="1"/>
      <c r="Y64" s="1"/>
      <c r="Z64" s="1"/>
      <c r="AA64" s="1"/>
      <c r="AB64" s="1"/>
      <c r="AC64" s="1"/>
      <c r="AD64" s="1"/>
      <c r="AE64" s="1"/>
      <c r="AF64" s="1"/>
      <c r="AG64" s="1"/>
      <c r="AH64" s="1"/>
      <c r="AI64" s="1"/>
      <c r="AJ64" s="1"/>
      <c r="AK64" s="1"/>
      <c r="AM64" s="1"/>
      <c r="AN64" s="1" t="e">
        <f>#REF!+1</f>
        <v>#REF!</v>
      </c>
    </row>
    <row r="65" spans="1:40" ht="24.75" customHeight="1" x14ac:dyDescent="0.2">
      <c r="A65" s="1"/>
      <c r="B65" s="249"/>
      <c r="C65" s="250"/>
      <c r="D65" s="250"/>
      <c r="E65" s="250"/>
      <c r="F65" s="250"/>
      <c r="G65" s="250"/>
      <c r="H65" s="250"/>
      <c r="I65" s="250"/>
      <c r="J65" s="249"/>
      <c r="K65" s="250"/>
      <c r="L65" s="250"/>
      <c r="M65" s="250"/>
      <c r="N65" s="1"/>
      <c r="O65" s="1"/>
      <c r="P65" s="1"/>
      <c r="Q65" s="1"/>
      <c r="R65" s="1"/>
      <c r="S65" s="1"/>
      <c r="T65" s="1"/>
      <c r="U65" s="1"/>
      <c r="V65" s="1"/>
      <c r="W65" s="1"/>
      <c r="X65" s="1"/>
      <c r="Y65" s="1"/>
      <c r="Z65" s="1"/>
      <c r="AA65" s="1"/>
      <c r="AB65" s="1"/>
      <c r="AC65" s="1"/>
      <c r="AD65" s="1"/>
      <c r="AE65" s="1"/>
      <c r="AF65" s="1"/>
      <c r="AG65" s="1"/>
      <c r="AH65" s="1"/>
      <c r="AI65" s="1"/>
      <c r="AJ65" s="1"/>
      <c r="AK65" s="1"/>
      <c r="AM65" s="1"/>
      <c r="AN65" s="1" t="e">
        <f t="shared" ref="AN65:AN67" si="4">AN64+1</f>
        <v>#REF!</v>
      </c>
    </row>
    <row r="66" spans="1:40" ht="24.75" hidden="1" customHeight="1" x14ac:dyDescent="0.2">
      <c r="A66" s="1"/>
      <c r="B66" s="249"/>
      <c r="C66" s="250"/>
      <c r="D66" s="250"/>
      <c r="E66" s="250"/>
      <c r="F66" s="250"/>
      <c r="G66" s="250"/>
      <c r="H66" s="250"/>
      <c r="I66" s="250"/>
      <c r="J66" s="249"/>
      <c r="K66" s="250"/>
      <c r="L66" s="250"/>
      <c r="M66" s="250"/>
      <c r="N66" s="1"/>
      <c r="O66" s="1"/>
      <c r="P66" s="1"/>
      <c r="Q66" s="1"/>
      <c r="R66" s="1"/>
      <c r="S66" s="1"/>
      <c r="T66" s="1"/>
      <c r="U66" s="1"/>
      <c r="V66" s="1"/>
      <c r="W66" s="1"/>
      <c r="X66" s="1"/>
      <c r="Y66" s="1"/>
      <c r="Z66" s="1"/>
      <c r="AA66" s="1"/>
      <c r="AB66" s="1"/>
      <c r="AC66" s="1"/>
      <c r="AD66" s="1"/>
      <c r="AE66" s="1"/>
      <c r="AF66" s="1"/>
      <c r="AG66" s="1"/>
      <c r="AH66" s="1"/>
      <c r="AI66" s="1"/>
      <c r="AJ66" s="1"/>
      <c r="AK66" s="1"/>
      <c r="AM66" s="1"/>
      <c r="AN66" s="1" t="e">
        <f t="shared" si="4"/>
        <v>#REF!</v>
      </c>
    </row>
    <row r="67" spans="1:40" ht="24.75" hidden="1" customHeight="1" x14ac:dyDescent="0.2">
      <c r="A67" s="1"/>
      <c r="B67" s="249"/>
      <c r="C67" s="250"/>
      <c r="D67" s="250"/>
      <c r="E67" s="250"/>
      <c r="F67" s="250"/>
      <c r="G67" s="250"/>
      <c r="H67" s="250"/>
      <c r="I67" s="250"/>
      <c r="J67" s="249"/>
      <c r="K67" s="250"/>
      <c r="L67" s="250"/>
      <c r="M67" s="250"/>
      <c r="N67" s="1"/>
      <c r="O67" s="1"/>
      <c r="P67" s="1"/>
      <c r="Q67" s="1"/>
      <c r="R67" s="1"/>
      <c r="S67" s="1"/>
      <c r="T67" s="1"/>
      <c r="U67" s="1"/>
      <c r="V67" s="1"/>
      <c r="W67" s="1"/>
      <c r="X67" s="1"/>
      <c r="Y67" s="1"/>
      <c r="Z67" s="1"/>
      <c r="AA67" s="1"/>
      <c r="AB67" s="1"/>
      <c r="AC67" s="1"/>
      <c r="AD67" s="1"/>
      <c r="AE67" s="1"/>
      <c r="AF67" s="1"/>
      <c r="AG67" s="1"/>
      <c r="AH67" s="1"/>
      <c r="AI67" s="1"/>
      <c r="AJ67" s="1"/>
      <c r="AK67" s="1"/>
      <c r="AM67" s="1"/>
      <c r="AN67" s="1" t="e">
        <f t="shared" si="4"/>
        <v>#REF!</v>
      </c>
    </row>
    <row r="68" spans="1:40" ht="24.75" hidden="1" customHeight="1" x14ac:dyDescent="0.2">
      <c r="A68" s="1"/>
      <c r="B68" s="249"/>
      <c r="C68" s="250"/>
      <c r="D68" s="250"/>
      <c r="E68" s="250"/>
      <c r="F68" s="250"/>
      <c r="G68" s="250"/>
      <c r="H68" s="250"/>
      <c r="I68" s="250"/>
      <c r="J68" s="249"/>
      <c r="K68" s="250"/>
      <c r="L68" s="250"/>
      <c r="M68" s="250"/>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24.75" hidden="1" customHeight="1" x14ac:dyDescent="0.2">
      <c r="A69" s="1"/>
      <c r="B69" s="249"/>
      <c r="C69" s="250"/>
      <c r="D69" s="250"/>
      <c r="E69" s="250"/>
      <c r="F69" s="250"/>
      <c r="G69" s="250"/>
      <c r="H69" s="250"/>
      <c r="I69" s="250"/>
      <c r="J69" s="249"/>
      <c r="K69" s="250"/>
      <c r="L69" s="250"/>
      <c r="M69" s="250"/>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271"/>
      <c r="G85" s="272"/>
      <c r="H85" s="272"/>
      <c r="I85" s="73" t="s">
        <v>121</v>
      </c>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273"/>
      <c r="G86" s="245"/>
      <c r="H86" s="245"/>
      <c r="I86" s="73" t="s">
        <v>122</v>
      </c>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274"/>
      <c r="G87" s="250"/>
      <c r="H87" s="250"/>
      <c r="I87" s="73" t="s">
        <v>123</v>
      </c>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271"/>
      <c r="G88" s="272"/>
      <c r="H88" s="272"/>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273"/>
      <c r="G89" s="245"/>
      <c r="H89" s="245"/>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7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7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7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7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7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7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7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7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7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7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7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A58:A59"/>
    <mergeCell ref="B58:E59"/>
    <mergeCell ref="F58:G58"/>
    <mergeCell ref="H58:M59"/>
    <mergeCell ref="D30:E30"/>
    <mergeCell ref="F30:H30"/>
    <mergeCell ref="B60:E60"/>
    <mergeCell ref="B61:E61"/>
    <mergeCell ref="B62:E62"/>
    <mergeCell ref="B63:E63"/>
    <mergeCell ref="H63:M63"/>
    <mergeCell ref="B64:E64"/>
    <mergeCell ref="H64:M64"/>
    <mergeCell ref="B65:I65"/>
    <mergeCell ref="J65:M65"/>
    <mergeCell ref="J66:M66"/>
    <mergeCell ref="F85:H86"/>
    <mergeCell ref="F87:H87"/>
    <mergeCell ref="F88:H89"/>
    <mergeCell ref="B66:I66"/>
    <mergeCell ref="B67:I67"/>
    <mergeCell ref="J67:M67"/>
    <mergeCell ref="B68:I68"/>
    <mergeCell ref="J68:M68"/>
    <mergeCell ref="B69:I69"/>
    <mergeCell ref="J69:M69"/>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F20:H20"/>
    <mergeCell ref="F21:H21"/>
    <mergeCell ref="J20:L20"/>
    <mergeCell ref="A15:B15"/>
    <mergeCell ref="A17:B18"/>
    <mergeCell ref="C17:D18"/>
    <mergeCell ref="A19:B21"/>
    <mergeCell ref="C19:D21"/>
    <mergeCell ref="J21:L21"/>
    <mergeCell ref="C15:M15"/>
    <mergeCell ref="E17:M17"/>
    <mergeCell ref="F18:H18"/>
    <mergeCell ref="J18:L18"/>
    <mergeCell ref="F19:H19"/>
    <mergeCell ref="J19:L19"/>
    <mergeCell ref="L23:M23"/>
    <mergeCell ref="L24:M24"/>
    <mergeCell ref="A32:M32"/>
    <mergeCell ref="A56:M56"/>
    <mergeCell ref="A24:A25"/>
    <mergeCell ref="B24:B25"/>
    <mergeCell ref="A28:C30"/>
    <mergeCell ref="I28:J28"/>
    <mergeCell ref="D29:E29"/>
    <mergeCell ref="I29:M30"/>
    <mergeCell ref="C24:C25"/>
    <mergeCell ref="D24:D25"/>
    <mergeCell ref="E24:E26"/>
    <mergeCell ref="D28:E28"/>
  </mergeCells>
  <conditionalFormatting sqref="F38">
    <cfRule type="cellIs" dxfId="14" priority="1" operator="between">
      <formula>$L$30</formula>
      <formula>$M$30</formula>
    </cfRule>
  </conditionalFormatting>
  <conditionalFormatting sqref="F38">
    <cfRule type="cellIs" dxfId="13" priority="2" operator="between">
      <formula>$L$29</formula>
      <formula>$M$29</formula>
    </cfRule>
  </conditionalFormatting>
  <conditionalFormatting sqref="F38">
    <cfRule type="cellIs" dxfId="12" priority="3" operator="between">
      <formula>#REF!</formula>
      <formula>$M$28</formula>
    </cfRule>
  </conditionalFormatting>
  <conditionalFormatting sqref="F35:G38">
    <cfRule type="cellIs" dxfId="11" priority="4" operator="between">
      <formula>$L$29</formula>
      <formula>$M$29</formula>
    </cfRule>
  </conditionalFormatting>
  <conditionalFormatting sqref="F35:G38">
    <cfRule type="cellIs" dxfId="10" priority="5" operator="between">
      <formula>$L$28</formula>
      <formula>$M$28</formula>
    </cfRule>
  </conditionalFormatting>
  <conditionalFormatting sqref="F35:G38">
    <cfRule type="cellIs" dxfId="9" priority="6" operator="between">
      <formula>#REF!</formula>
      <formula>$M$27</formula>
    </cfRule>
  </conditionalFormatting>
  <dataValidations count="8">
    <dataValidation type="list" allowBlank="1" showErrorMessage="1" sqref="D23">
      <formula1>$O$7:$O$9</formula1>
    </dataValidation>
    <dataValidation type="list" allowBlank="1" showErrorMessage="1" sqref="L7">
      <formula1>$O$18:$O$21</formula1>
    </dataValidation>
    <dataValidation type="list" allowBlank="1" showErrorMessage="1" sqref="C14">
      <formula1>$O$56:$O$59</formula1>
    </dataValidation>
    <dataValidation type="list" allowBlank="1" showErrorMessage="1" sqref="C19">
      <formula1>$O$45:$O$54</formula1>
    </dataValidation>
    <dataValidation type="list" allowBlank="1" showErrorMessage="1" sqref="C7">
      <formula1>$O$23:$O$38</formula1>
    </dataValidation>
    <dataValidation type="list" allowBlank="1" showErrorMessage="1" sqref="B23">
      <formula1>$O$3:$O$5</formula1>
    </dataValidation>
    <dataValidation type="list" allowBlank="1" showErrorMessage="1" sqref="C9">
      <formula1>$O$39:$O$41</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H72" sqref="H72:M72"/>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282</v>
      </c>
      <c r="D11" s="252"/>
      <c r="E11" s="252"/>
      <c r="F11" s="252"/>
      <c r="G11" s="252"/>
      <c r="H11" s="252"/>
      <c r="I11" s="252"/>
      <c r="J11" s="252"/>
      <c r="K11" s="76" t="s">
        <v>24</v>
      </c>
      <c r="L11" s="270" t="s">
        <v>283</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257" t="s">
        <v>27</v>
      </c>
      <c r="B12" s="253"/>
      <c r="C12" s="260" t="s">
        <v>284</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3" customHeight="1" x14ac:dyDescent="0.2">
      <c r="A13" s="257" t="s">
        <v>30</v>
      </c>
      <c r="B13" s="253"/>
      <c r="C13" s="260" t="s">
        <v>285</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4"/>
      <c r="B18" s="246"/>
      <c r="C18" s="244"/>
      <c r="D18" s="246"/>
      <c r="E18" s="192" t="s">
        <v>44</v>
      </c>
      <c r="F18" s="261" t="s">
        <v>45</v>
      </c>
      <c r="G18" s="262"/>
      <c r="H18" s="263"/>
      <c r="I18" s="193" t="s">
        <v>46</v>
      </c>
      <c r="J18" s="261" t="s">
        <v>47</v>
      </c>
      <c r="K18" s="262"/>
      <c r="L18" s="263"/>
      <c r="M18" s="192"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0.5" customHeight="1" x14ac:dyDescent="0.2">
      <c r="A19" s="286" t="s">
        <v>286</v>
      </c>
      <c r="B19" s="313"/>
      <c r="C19" s="316" t="s">
        <v>51</v>
      </c>
      <c r="D19" s="313"/>
      <c r="E19" s="194">
        <v>1</v>
      </c>
      <c r="F19" s="319" t="s">
        <v>287</v>
      </c>
      <c r="G19" s="320"/>
      <c r="H19" s="321"/>
      <c r="I19" s="194" t="s">
        <v>139</v>
      </c>
      <c r="J19" s="322" t="s">
        <v>288</v>
      </c>
      <c r="K19" s="320"/>
      <c r="L19" s="321"/>
      <c r="M19" s="195" t="s">
        <v>26</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40.5" customHeight="1" x14ac:dyDescent="0.2">
      <c r="A20" s="244"/>
      <c r="B20" s="314"/>
      <c r="C20" s="317"/>
      <c r="D20" s="314"/>
      <c r="E20" s="196">
        <v>2</v>
      </c>
      <c r="F20" s="323" t="s">
        <v>289</v>
      </c>
      <c r="G20" s="324"/>
      <c r="H20" s="325"/>
      <c r="I20" s="196" t="s">
        <v>139</v>
      </c>
      <c r="J20" s="330" t="s">
        <v>290</v>
      </c>
      <c r="K20" s="324"/>
      <c r="L20" s="325"/>
      <c r="M20" s="197" t="s">
        <v>26</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40.5" customHeight="1" x14ac:dyDescent="0.2">
      <c r="A21" s="247"/>
      <c r="B21" s="315"/>
      <c r="C21" s="318"/>
      <c r="D21" s="315"/>
      <c r="E21" s="198">
        <v>3</v>
      </c>
      <c r="F21" s="326" t="s">
        <v>291</v>
      </c>
      <c r="G21" s="327"/>
      <c r="H21" s="328"/>
      <c r="I21" s="198" t="s">
        <v>139</v>
      </c>
      <c r="J21" s="329" t="s">
        <v>269</v>
      </c>
      <c r="K21" s="327"/>
      <c r="L21" s="328"/>
      <c r="M21" s="199" t="s">
        <v>26</v>
      </c>
      <c r="N21" s="1"/>
      <c r="O21" s="1"/>
      <c r="P21" s="1"/>
      <c r="Q21" s="1"/>
      <c r="R21" s="1"/>
      <c r="S21" s="1"/>
      <c r="T21" s="1"/>
      <c r="U21" s="1"/>
      <c r="V21" s="1"/>
      <c r="W21" s="1"/>
      <c r="X21" s="1"/>
      <c r="Y21" s="1"/>
      <c r="Z21" s="1"/>
      <c r="AA21" s="1"/>
      <c r="AB21" s="1"/>
      <c r="AC21" s="1"/>
      <c r="AD21" s="1"/>
      <c r="AE21" s="1"/>
      <c r="AF21" s="1"/>
      <c r="AG21" s="1"/>
      <c r="AH21" s="1"/>
      <c r="AI21" s="1"/>
      <c r="AJ21" s="1"/>
      <c r="AK21" s="1"/>
      <c r="AM21" s="1"/>
      <c r="AN21" s="1"/>
    </row>
    <row r="22" spans="1:40" ht="12.75" customHeight="1" x14ac:dyDescent="0.2">
      <c r="A22" s="12"/>
      <c r="B22" s="1"/>
      <c r="C22" s="1"/>
      <c r="D22" s="1"/>
      <c r="E22" s="1"/>
      <c r="F22" s="1"/>
      <c r="G22" s="1"/>
      <c r="H22" s="1"/>
      <c r="I22" s="1"/>
      <c r="J22" s="1"/>
      <c r="K22" s="1"/>
      <c r="L22" s="1"/>
      <c r="M22" s="13"/>
      <c r="N22" s="1"/>
      <c r="O22" s="2" t="s">
        <v>58</v>
      </c>
      <c r="P22" s="1"/>
      <c r="Q22" s="1"/>
      <c r="R22" s="1"/>
      <c r="S22" s="1"/>
      <c r="T22" s="1"/>
      <c r="U22" s="1"/>
      <c r="V22" s="1"/>
      <c r="W22" s="1"/>
      <c r="X22" s="1"/>
      <c r="Y22" s="1"/>
      <c r="Z22" s="1"/>
      <c r="AA22" s="1"/>
      <c r="AB22" s="1"/>
      <c r="AC22" s="1"/>
      <c r="AD22" s="1"/>
      <c r="AE22" s="1"/>
      <c r="AF22" s="1"/>
      <c r="AG22" s="1"/>
      <c r="AH22" s="1"/>
      <c r="AI22" s="1"/>
      <c r="AJ22" s="1"/>
      <c r="AK22" s="1"/>
      <c r="AM22" s="1"/>
      <c r="AN22" s="1">
        <v>2002</v>
      </c>
    </row>
    <row r="23" spans="1:40" ht="45.75" customHeight="1" x14ac:dyDescent="0.2">
      <c r="A23" s="15" t="s">
        <v>59</v>
      </c>
      <c r="B23" s="20" t="s">
        <v>6</v>
      </c>
      <c r="C23" s="21" t="s">
        <v>60</v>
      </c>
      <c r="D23" s="20" t="s">
        <v>20</v>
      </c>
      <c r="E23" s="15" t="s">
        <v>61</v>
      </c>
      <c r="F23" s="17" t="s">
        <v>63</v>
      </c>
      <c r="G23" s="15" t="s">
        <v>62</v>
      </c>
      <c r="H23" s="23" t="s">
        <v>63</v>
      </c>
      <c r="I23" s="15" t="s">
        <v>64</v>
      </c>
      <c r="J23" s="24" t="s">
        <v>63</v>
      </c>
      <c r="K23" s="15" t="s">
        <v>65</v>
      </c>
      <c r="L23" s="288" t="s">
        <v>63</v>
      </c>
      <c r="M23" s="253"/>
      <c r="N23" s="1"/>
      <c r="O23" s="78" t="s">
        <v>66</v>
      </c>
      <c r="P23" s="1"/>
      <c r="Q23" s="1"/>
      <c r="R23" s="1"/>
      <c r="S23" s="1"/>
      <c r="T23" s="1"/>
      <c r="U23" s="1"/>
      <c r="V23" s="1"/>
      <c r="W23" s="1"/>
      <c r="X23" s="1"/>
      <c r="Y23" s="1"/>
      <c r="Z23" s="1"/>
      <c r="AA23" s="1"/>
      <c r="AB23" s="1"/>
      <c r="AC23" s="1"/>
      <c r="AD23" s="1"/>
      <c r="AE23" s="1"/>
      <c r="AF23" s="1"/>
      <c r="AG23" s="1"/>
      <c r="AH23" s="1"/>
      <c r="AI23" s="1"/>
      <c r="AJ23" s="1"/>
      <c r="AK23" s="1"/>
      <c r="AM23" s="1"/>
      <c r="AN23" s="1">
        <f>AN22+1</f>
        <v>2003</v>
      </c>
    </row>
    <row r="24" spans="1:40" ht="16.5" customHeight="1" x14ac:dyDescent="0.2">
      <c r="A24" s="237" t="s">
        <v>67</v>
      </c>
      <c r="B24" s="239" t="s">
        <v>26</v>
      </c>
      <c r="C24" s="237" t="s">
        <v>68</v>
      </c>
      <c r="D24" s="239" t="s">
        <v>26</v>
      </c>
      <c r="E24" s="237" t="s">
        <v>69</v>
      </c>
      <c r="F24" s="26" t="s">
        <v>70</v>
      </c>
      <c r="G24" s="27">
        <v>2020</v>
      </c>
      <c r="H24" s="27">
        <v>2021</v>
      </c>
      <c r="I24" s="27">
        <v>2022</v>
      </c>
      <c r="J24" s="27">
        <v>2023</v>
      </c>
      <c r="K24" s="27">
        <v>2024</v>
      </c>
      <c r="L24" s="279" t="s">
        <v>132</v>
      </c>
      <c r="M24" s="253"/>
      <c r="N24" s="1"/>
      <c r="O24" s="78" t="s">
        <v>72</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38"/>
      <c r="B25" s="240"/>
      <c r="C25" s="238"/>
      <c r="D25" s="240"/>
      <c r="E25" s="283"/>
      <c r="F25" s="28" t="s">
        <v>73</v>
      </c>
      <c r="G25" s="79" t="s">
        <v>63</v>
      </c>
      <c r="H25" s="79" t="s">
        <v>63</v>
      </c>
      <c r="I25" s="79" t="s">
        <v>63</v>
      </c>
      <c r="J25" s="79" t="s">
        <v>63</v>
      </c>
      <c r="K25" s="79" t="s">
        <v>63</v>
      </c>
      <c r="L25" s="79" t="s">
        <v>63</v>
      </c>
      <c r="M25" s="79" t="s">
        <v>63</v>
      </c>
      <c r="N25" s="1"/>
      <c r="O25" s="78" t="s">
        <v>74</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30" customHeight="1" x14ac:dyDescent="0.2">
      <c r="A26" s="29"/>
      <c r="B26" s="30"/>
      <c r="C26" s="31"/>
      <c r="D26" s="31"/>
      <c r="E26" s="238"/>
      <c r="F26" s="32" t="s">
        <v>75</v>
      </c>
      <c r="G26" s="79" t="s">
        <v>63</v>
      </c>
      <c r="H26" s="79" t="s">
        <v>63</v>
      </c>
      <c r="I26" s="79" t="s">
        <v>63</v>
      </c>
      <c r="J26" s="79" t="s">
        <v>63</v>
      </c>
      <c r="K26" s="79" t="s">
        <v>63</v>
      </c>
      <c r="L26" s="79" t="s">
        <v>63</v>
      </c>
      <c r="M26" s="79" t="s">
        <v>63</v>
      </c>
      <c r="N26" s="1"/>
      <c r="O26" s="78"/>
      <c r="P26" s="1"/>
      <c r="Q26" s="1"/>
      <c r="R26" s="1"/>
      <c r="S26" s="1"/>
      <c r="T26" s="1"/>
      <c r="U26" s="1"/>
      <c r="V26" s="1"/>
      <c r="W26" s="1"/>
      <c r="X26" s="1"/>
      <c r="Y26" s="1"/>
      <c r="Z26" s="1"/>
      <c r="AA26" s="1"/>
      <c r="AB26" s="1"/>
      <c r="AC26" s="1"/>
      <c r="AD26" s="1"/>
      <c r="AE26" s="1"/>
      <c r="AF26" s="1"/>
      <c r="AG26" s="1"/>
      <c r="AH26" s="1"/>
      <c r="AI26" s="1"/>
      <c r="AJ26" s="1"/>
      <c r="AK26" s="1"/>
      <c r="AM26" s="1"/>
      <c r="AN26" s="1"/>
    </row>
    <row r="27" spans="1:40" ht="12.75" customHeight="1" x14ac:dyDescent="0.2">
      <c r="A27" s="12"/>
      <c r="B27" s="1"/>
      <c r="C27" s="1"/>
      <c r="D27" s="80"/>
      <c r="E27" s="1"/>
      <c r="F27" s="1"/>
      <c r="G27" s="1"/>
      <c r="H27" s="1"/>
      <c r="I27" s="1"/>
      <c r="J27" s="1"/>
      <c r="K27" s="1"/>
      <c r="L27" s="1"/>
      <c r="M27" s="13"/>
      <c r="N27" s="1"/>
      <c r="O27" s="78"/>
      <c r="P27" s="1"/>
      <c r="Q27" s="1"/>
      <c r="R27" s="1"/>
      <c r="S27" s="1"/>
      <c r="T27" s="1"/>
      <c r="U27" s="1"/>
      <c r="V27" s="1"/>
      <c r="W27" s="1"/>
      <c r="X27" s="1"/>
      <c r="Y27" s="1"/>
      <c r="Z27" s="1"/>
      <c r="AA27" s="1"/>
      <c r="AB27" s="1"/>
      <c r="AC27" s="1"/>
      <c r="AD27" s="1"/>
      <c r="AE27" s="1"/>
      <c r="AF27" s="1"/>
      <c r="AG27" s="1"/>
      <c r="AH27" s="1"/>
      <c r="AI27" s="1"/>
      <c r="AJ27" s="1"/>
      <c r="AK27" s="1"/>
      <c r="AM27" s="1"/>
      <c r="AN27" s="1" t="e">
        <f>#REF!+1</f>
        <v>#REF!</v>
      </c>
    </row>
    <row r="28" spans="1:40" ht="40.5" customHeight="1" x14ac:dyDescent="0.2">
      <c r="A28" s="241" t="s">
        <v>78</v>
      </c>
      <c r="B28" s="242"/>
      <c r="C28" s="243"/>
      <c r="D28" s="284" t="s">
        <v>79</v>
      </c>
      <c r="E28" s="263"/>
      <c r="F28" s="33">
        <v>0</v>
      </c>
      <c r="G28" s="34" t="s">
        <v>80</v>
      </c>
      <c r="H28" s="35">
        <v>0.03</v>
      </c>
      <c r="I28" s="81" t="s">
        <v>81</v>
      </c>
      <c r="J28" s="36"/>
      <c r="K28" s="36"/>
      <c r="L28" s="82"/>
      <c r="M28" s="83"/>
      <c r="N28" s="1"/>
      <c r="O28" s="78" t="s">
        <v>76</v>
      </c>
      <c r="P28" s="1"/>
      <c r="Q28" s="1"/>
      <c r="R28" s="1"/>
      <c r="S28" s="1"/>
      <c r="T28" s="1"/>
      <c r="U28" s="1"/>
      <c r="V28" s="1"/>
      <c r="W28" s="1"/>
      <c r="X28" s="1"/>
      <c r="Y28" s="1"/>
      <c r="Z28" s="1"/>
      <c r="AA28" s="1"/>
      <c r="AB28" s="1"/>
      <c r="AC28" s="1"/>
      <c r="AD28" s="1"/>
      <c r="AE28" s="1"/>
      <c r="AF28" s="1"/>
      <c r="AG28" s="1"/>
      <c r="AH28" s="1"/>
      <c r="AI28" s="1"/>
      <c r="AJ28" s="1"/>
      <c r="AK28" s="1"/>
      <c r="AM28" s="1"/>
      <c r="AN28" s="1" t="e">
        <f>AN27+1</f>
        <v>#REF!</v>
      </c>
    </row>
    <row r="29" spans="1:40" ht="40.5" customHeight="1" x14ac:dyDescent="0.2">
      <c r="A29" s="244"/>
      <c r="B29" s="245"/>
      <c r="C29" s="246"/>
      <c r="D29" s="285" t="s">
        <v>83</v>
      </c>
      <c r="E29" s="263"/>
      <c r="F29" s="84">
        <v>3.1E-2</v>
      </c>
      <c r="G29" s="38" t="s">
        <v>80</v>
      </c>
      <c r="H29" s="200">
        <v>7.0000000000000007E-2</v>
      </c>
      <c r="I29" s="289" t="s">
        <v>292</v>
      </c>
      <c r="J29" s="272"/>
      <c r="K29" s="272"/>
      <c r="L29" s="272"/>
      <c r="M29" s="290"/>
      <c r="N29" s="1"/>
      <c r="O29" s="78" t="s">
        <v>82</v>
      </c>
      <c r="P29" s="1"/>
      <c r="Q29" s="1"/>
      <c r="R29" s="1"/>
      <c r="S29" s="1"/>
      <c r="T29" s="1"/>
      <c r="U29" s="1"/>
      <c r="V29" s="1"/>
      <c r="W29" s="1"/>
      <c r="X29" s="1"/>
      <c r="Y29" s="1"/>
      <c r="Z29" s="1"/>
      <c r="AA29" s="1"/>
      <c r="AB29" s="1"/>
      <c r="AC29" s="1"/>
      <c r="AD29" s="1"/>
      <c r="AE29" s="1"/>
      <c r="AF29" s="1"/>
      <c r="AG29" s="1"/>
      <c r="AH29" s="1"/>
      <c r="AI29" s="1"/>
      <c r="AJ29" s="1"/>
      <c r="AK29" s="1"/>
      <c r="AM29" s="1"/>
      <c r="AN29" s="1" t="e">
        <f t="shared" ref="AN29:AN31" si="0">#REF!+1</f>
        <v>#REF!</v>
      </c>
    </row>
    <row r="30" spans="1:40" ht="40.5" customHeight="1" x14ac:dyDescent="0.2">
      <c r="A30" s="247"/>
      <c r="B30" s="240"/>
      <c r="C30" s="248"/>
      <c r="D30" s="255" t="s">
        <v>85</v>
      </c>
      <c r="E30" s="253"/>
      <c r="F30" s="255" t="s">
        <v>293</v>
      </c>
      <c r="G30" s="252"/>
      <c r="H30" s="253"/>
      <c r="I30" s="247"/>
      <c r="J30" s="240"/>
      <c r="K30" s="240"/>
      <c r="L30" s="240"/>
      <c r="M30" s="248"/>
      <c r="N30" s="1"/>
      <c r="O30" s="78" t="s">
        <v>84</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2.75" customHeight="1" x14ac:dyDescent="0.2">
      <c r="A31" s="12"/>
      <c r="B31" s="1"/>
      <c r="C31" s="1"/>
      <c r="D31" s="1"/>
      <c r="E31" s="1"/>
      <c r="F31" s="1"/>
      <c r="G31" s="1"/>
      <c r="H31" s="1"/>
      <c r="I31" s="1"/>
      <c r="J31" s="1"/>
      <c r="K31" s="1"/>
      <c r="L31" s="1"/>
      <c r="M31" s="13"/>
      <c r="N31" s="1"/>
      <c r="O31" s="78" t="s">
        <v>86</v>
      </c>
      <c r="P31" s="1"/>
      <c r="Q31" s="1"/>
      <c r="R31" s="1"/>
      <c r="S31" s="1"/>
      <c r="T31" s="1"/>
      <c r="U31" s="1"/>
      <c r="V31" s="1"/>
      <c r="W31" s="1"/>
      <c r="X31" s="1"/>
      <c r="Y31" s="1"/>
      <c r="Z31" s="1"/>
      <c r="AA31" s="1"/>
      <c r="AB31" s="1"/>
      <c r="AC31" s="1"/>
      <c r="AD31" s="1"/>
      <c r="AE31" s="1"/>
      <c r="AF31" s="1"/>
      <c r="AG31" s="1"/>
      <c r="AH31" s="1"/>
      <c r="AI31" s="1"/>
      <c r="AJ31" s="1"/>
      <c r="AK31" s="1"/>
      <c r="AM31" s="1"/>
      <c r="AN31" s="1" t="e">
        <f t="shared" si="0"/>
        <v>#REF!</v>
      </c>
    </row>
    <row r="32" spans="1:40" ht="13.5" customHeight="1" x14ac:dyDescent="0.2">
      <c r="A32" s="1"/>
      <c r="B32" s="1"/>
      <c r="C32" s="1"/>
      <c r="D32" s="1"/>
      <c r="E32" s="1"/>
      <c r="F32" s="1"/>
      <c r="G32" s="1"/>
      <c r="H32" s="1"/>
      <c r="I32" s="1"/>
      <c r="J32" s="1"/>
      <c r="K32" s="1"/>
      <c r="L32" s="1"/>
      <c r="M32" s="1"/>
      <c r="N32" s="1"/>
      <c r="O32" s="78" t="s">
        <v>11</v>
      </c>
      <c r="P32" s="1"/>
      <c r="Q32" s="1"/>
      <c r="R32" s="1"/>
      <c r="S32" s="1"/>
      <c r="T32" s="1"/>
      <c r="U32" s="1"/>
      <c r="V32" s="1"/>
      <c r="W32" s="1"/>
      <c r="X32" s="1"/>
      <c r="Y32" s="1"/>
      <c r="Z32" s="1"/>
      <c r="AA32" s="1"/>
      <c r="AB32" s="1"/>
      <c r="AC32" s="1"/>
      <c r="AD32" s="1"/>
      <c r="AE32" s="1"/>
      <c r="AF32" s="1"/>
      <c r="AG32" s="1"/>
      <c r="AH32" s="1"/>
      <c r="AI32" s="1"/>
      <c r="AJ32" s="1"/>
      <c r="AK32" s="1"/>
      <c r="AM32" s="1"/>
      <c r="AN32" s="1" t="e">
        <f t="shared" ref="AN32:AN33" si="1">AN31+1</f>
        <v>#REF!</v>
      </c>
    </row>
    <row r="33" spans="1:40" ht="12.75" customHeight="1" x14ac:dyDescent="0.2">
      <c r="A33" s="269" t="s">
        <v>87</v>
      </c>
      <c r="B33" s="252"/>
      <c r="C33" s="252"/>
      <c r="D33" s="252"/>
      <c r="E33" s="252"/>
      <c r="F33" s="252"/>
      <c r="G33" s="252"/>
      <c r="H33" s="252"/>
      <c r="I33" s="252"/>
      <c r="J33" s="252"/>
      <c r="K33" s="252"/>
      <c r="L33" s="252"/>
      <c r="M33" s="253"/>
      <c r="N33" s="1"/>
      <c r="O33" s="78" t="s">
        <v>88</v>
      </c>
      <c r="P33" s="1"/>
      <c r="Q33" s="1"/>
      <c r="R33" s="1"/>
      <c r="S33" s="1"/>
      <c r="T33" s="1"/>
      <c r="U33" s="1"/>
      <c r="V33" s="1"/>
      <c r="W33" s="1"/>
      <c r="X33" s="1"/>
      <c r="Y33" s="1"/>
      <c r="Z33" s="1"/>
      <c r="AA33" s="1"/>
      <c r="AB33" s="1"/>
      <c r="AC33" s="1"/>
      <c r="AD33" s="1"/>
      <c r="AE33" s="1"/>
      <c r="AF33" s="1"/>
      <c r="AG33" s="1"/>
      <c r="AH33" s="1"/>
      <c r="AI33" s="1"/>
      <c r="AJ33" s="1"/>
      <c r="AK33" s="1"/>
      <c r="AM33" s="1"/>
      <c r="AN33" s="1" t="e">
        <f t="shared" si="1"/>
        <v>#REF!</v>
      </c>
    </row>
    <row r="34" spans="1:40" ht="12.75" customHeight="1" x14ac:dyDescent="0.2">
      <c r="A34" s="47"/>
      <c r="B34" s="88"/>
      <c r="C34" s="88"/>
      <c r="D34" s="89"/>
      <c r="E34" s="89"/>
      <c r="F34" s="89"/>
      <c r="G34" s="88"/>
      <c r="H34" s="90"/>
      <c r="I34" s="90"/>
      <c r="J34" s="90"/>
      <c r="K34" s="90"/>
      <c r="L34" s="90"/>
      <c r="M34" s="91"/>
      <c r="N34" s="1"/>
      <c r="O34" s="78"/>
      <c r="P34" s="1"/>
      <c r="Q34" s="1"/>
      <c r="R34" s="1"/>
      <c r="S34" s="1"/>
      <c r="T34" s="1"/>
      <c r="U34" s="1"/>
      <c r="V34" s="1"/>
      <c r="W34" s="1"/>
      <c r="X34" s="1"/>
      <c r="Y34" s="1"/>
      <c r="Z34" s="1"/>
      <c r="AA34" s="1"/>
      <c r="AB34" s="1"/>
      <c r="AC34" s="1"/>
      <c r="AD34" s="1"/>
      <c r="AE34" s="1"/>
      <c r="AF34" s="1"/>
      <c r="AG34" s="1"/>
      <c r="AH34" s="1"/>
      <c r="AI34" s="1"/>
      <c r="AJ34" s="1"/>
      <c r="AK34" s="1"/>
      <c r="AM34" s="1"/>
      <c r="AN34" s="1"/>
    </row>
    <row r="35" spans="1:40" ht="64.5" customHeight="1" x14ac:dyDescent="0.2">
      <c r="A35" s="1"/>
      <c r="B35" s="1"/>
      <c r="C35" s="48" t="s">
        <v>90</v>
      </c>
      <c r="D35" s="49" t="s">
        <v>91</v>
      </c>
      <c r="E35" s="49" t="str">
        <f>F19</f>
        <v>N° de días de ausencia por incapacidad laboral o común en el periodo</v>
      </c>
      <c r="F35" s="49" t="str">
        <f>F20</f>
        <v>N° total de días de trabajo en el periodo</v>
      </c>
      <c r="G35" s="131" t="str">
        <f>F21</f>
        <v>N° de funcionarios en el periodo</v>
      </c>
      <c r="H35" s="168" t="s">
        <v>92</v>
      </c>
      <c r="I35" s="151" t="s">
        <v>93</v>
      </c>
      <c r="J35" s="90"/>
      <c r="K35" s="90"/>
      <c r="L35" s="90"/>
      <c r="M35" s="91"/>
      <c r="N35" s="1"/>
      <c r="O35" s="78"/>
      <c r="P35" s="1"/>
      <c r="Q35" s="1"/>
      <c r="R35" s="1"/>
      <c r="S35" s="1"/>
      <c r="T35" s="1"/>
      <c r="U35" s="1"/>
      <c r="V35" s="1"/>
      <c r="W35" s="1"/>
      <c r="X35" s="1"/>
      <c r="Y35" s="1"/>
      <c r="Z35" s="1"/>
      <c r="AA35" s="1"/>
      <c r="AB35" s="1"/>
      <c r="AC35" s="1"/>
      <c r="AD35" s="1"/>
      <c r="AE35" s="1"/>
      <c r="AF35" s="1"/>
      <c r="AG35" s="1"/>
      <c r="AH35" s="1"/>
      <c r="AI35" s="1"/>
      <c r="AJ35" s="1"/>
      <c r="AK35" s="1"/>
      <c r="AM35" s="1"/>
      <c r="AN35" s="1"/>
    </row>
    <row r="36" spans="1:40" ht="20.25" customHeight="1" x14ac:dyDescent="0.2">
      <c r="A36" s="1"/>
      <c r="B36" s="1"/>
      <c r="C36" s="133" t="s">
        <v>95</v>
      </c>
      <c r="D36" s="54">
        <v>0.03</v>
      </c>
      <c r="E36" s="222">
        <f>+E42+E43+E44</f>
        <v>19</v>
      </c>
      <c r="F36" s="229">
        <f>+F42+F43+F44</f>
        <v>90</v>
      </c>
      <c r="G36" s="229">
        <f>+G42+G43+G44</f>
        <v>104</v>
      </c>
      <c r="H36" s="234">
        <f>(E36)/(F36*G36)</f>
        <v>2.0299145299145301E-3</v>
      </c>
      <c r="I36" s="235">
        <f>H36</f>
        <v>2.0299145299145301E-3</v>
      </c>
      <c r="J36" s="90"/>
      <c r="K36" s="90"/>
      <c r="L36" s="90"/>
      <c r="M36" s="91"/>
      <c r="N36" s="1"/>
      <c r="O36" s="78"/>
      <c r="P36" s="1"/>
      <c r="Q36" s="1"/>
      <c r="R36" s="1"/>
      <c r="S36" s="1"/>
      <c r="T36" s="1"/>
      <c r="U36" s="1"/>
      <c r="V36" s="1"/>
      <c r="W36" s="1"/>
      <c r="X36" s="1"/>
      <c r="Y36" s="1"/>
      <c r="Z36" s="1"/>
      <c r="AA36" s="1"/>
      <c r="AB36" s="1"/>
      <c r="AC36" s="1"/>
      <c r="AD36" s="1"/>
      <c r="AE36" s="1"/>
      <c r="AF36" s="1"/>
      <c r="AG36" s="1"/>
      <c r="AH36" s="1"/>
      <c r="AI36" s="1"/>
      <c r="AJ36" s="1"/>
      <c r="AK36" s="1"/>
      <c r="AM36" s="1"/>
      <c r="AN36" s="1"/>
    </row>
    <row r="37" spans="1:40" ht="20.25" customHeight="1" x14ac:dyDescent="0.2">
      <c r="A37" s="1"/>
      <c r="B37" s="1"/>
      <c r="C37" s="137" t="s">
        <v>97</v>
      </c>
      <c r="D37" s="59"/>
      <c r="E37" s="231">
        <f>+E45+E46+E47</f>
        <v>0</v>
      </c>
      <c r="F37" s="230">
        <f>+F45+F46+F47</f>
        <v>0</v>
      </c>
      <c r="G37" s="233">
        <f>+G45+G46+G47</f>
        <v>0</v>
      </c>
      <c r="H37" s="103"/>
      <c r="I37" s="201"/>
      <c r="J37" s="90"/>
      <c r="K37" s="11"/>
      <c r="L37" s="90"/>
      <c r="M37" s="91"/>
      <c r="N37" s="1"/>
      <c r="O37" s="78"/>
      <c r="P37" s="1"/>
      <c r="Q37" s="1"/>
      <c r="R37" s="1"/>
      <c r="S37" s="1"/>
      <c r="T37" s="1"/>
      <c r="U37" s="1"/>
      <c r="V37" s="1"/>
      <c r="W37" s="1"/>
      <c r="X37" s="1"/>
      <c r="Y37" s="1"/>
      <c r="Z37" s="1"/>
      <c r="AA37" s="1"/>
      <c r="AB37" s="1"/>
      <c r="AC37" s="1"/>
      <c r="AD37" s="1"/>
      <c r="AE37" s="1"/>
      <c r="AF37" s="1"/>
      <c r="AG37" s="1"/>
      <c r="AH37" s="1"/>
      <c r="AI37" s="1"/>
      <c r="AJ37" s="1"/>
      <c r="AK37" s="1"/>
      <c r="AM37" s="1"/>
      <c r="AN37" s="1"/>
    </row>
    <row r="38" spans="1:40" ht="20.25" customHeight="1" x14ac:dyDescent="0.2">
      <c r="A38" s="1"/>
      <c r="B38" s="1"/>
      <c r="C38" s="137" t="s">
        <v>99</v>
      </c>
      <c r="D38" s="59"/>
      <c r="E38" s="231">
        <f>+E49+E50+E48</f>
        <v>0</v>
      </c>
      <c r="F38" s="230">
        <f t="shared" ref="F38:F39" si="2">+F46+F47+F48</f>
        <v>0</v>
      </c>
      <c r="G38" s="233">
        <f>G48+G49+G50</f>
        <v>0</v>
      </c>
      <c r="H38" s="112"/>
      <c r="I38" s="201"/>
      <c r="J38" s="90"/>
      <c r="K38" s="11"/>
      <c r="L38" s="90"/>
      <c r="M38" s="91"/>
      <c r="N38" s="1"/>
      <c r="O38" s="78"/>
      <c r="P38" s="1"/>
      <c r="Q38" s="1"/>
      <c r="R38" s="1"/>
      <c r="S38" s="1"/>
      <c r="T38" s="1"/>
      <c r="U38" s="1"/>
      <c r="V38" s="1"/>
      <c r="W38" s="1"/>
      <c r="X38" s="1"/>
      <c r="Y38" s="1"/>
      <c r="Z38" s="1"/>
      <c r="AA38" s="1"/>
      <c r="AB38" s="1"/>
      <c r="AC38" s="1"/>
      <c r="AD38" s="1"/>
      <c r="AE38" s="1"/>
      <c r="AF38" s="1"/>
      <c r="AG38" s="1"/>
      <c r="AH38" s="1"/>
      <c r="AI38" s="1"/>
      <c r="AJ38" s="1"/>
      <c r="AK38" s="1"/>
      <c r="AM38" s="1"/>
      <c r="AN38" s="1"/>
    </row>
    <row r="39" spans="1:40" ht="20.25" customHeight="1" thickBot="1" x14ac:dyDescent="0.25">
      <c r="A39" s="1"/>
      <c r="B39" s="1"/>
      <c r="C39" s="140" t="s">
        <v>101</v>
      </c>
      <c r="D39" s="65"/>
      <c r="E39" s="232">
        <f>+E51+E52+E53</f>
        <v>0</v>
      </c>
      <c r="F39" s="66">
        <f t="shared" si="2"/>
        <v>0</v>
      </c>
      <c r="G39" s="232">
        <f>+G51+G52+G53</f>
        <v>0</v>
      </c>
      <c r="H39" s="67"/>
      <c r="I39" s="202"/>
      <c r="J39" s="90"/>
      <c r="K39" s="11"/>
      <c r="L39" s="90"/>
      <c r="M39" s="91"/>
      <c r="N39" s="1"/>
      <c r="O39" s="78"/>
      <c r="P39" s="1"/>
      <c r="Q39" s="1"/>
      <c r="R39" s="1"/>
      <c r="S39" s="1"/>
      <c r="T39" s="1"/>
      <c r="U39" s="1"/>
      <c r="V39" s="1"/>
      <c r="W39" s="1"/>
      <c r="X39" s="1"/>
      <c r="Y39" s="1"/>
      <c r="Z39" s="1"/>
      <c r="AA39" s="1"/>
      <c r="AB39" s="1"/>
      <c r="AC39" s="1"/>
      <c r="AD39" s="1"/>
      <c r="AE39" s="1"/>
      <c r="AF39" s="1"/>
      <c r="AG39" s="1"/>
      <c r="AH39" s="1"/>
      <c r="AI39" s="1"/>
      <c r="AJ39" s="1"/>
      <c r="AK39" s="1"/>
      <c r="AM39" s="1"/>
      <c r="AN39" s="1"/>
    </row>
    <row r="40" spans="1:40" ht="12.75" customHeight="1" thickBot="1" x14ac:dyDescent="0.25">
      <c r="A40" s="1"/>
      <c r="B40" s="1"/>
      <c r="C40" s="47"/>
      <c r="D40" s="90"/>
      <c r="E40" s="90"/>
      <c r="F40" s="203"/>
      <c r="G40" s="1"/>
      <c r="H40" s="203"/>
      <c r="I40" s="203"/>
      <c r="J40" s="90"/>
      <c r="K40" s="11"/>
      <c r="L40" s="90"/>
      <c r="M40" s="91"/>
      <c r="N40" s="1"/>
      <c r="O40" s="78"/>
      <c r="P40" s="1"/>
      <c r="Q40" s="1"/>
      <c r="R40" s="1"/>
      <c r="S40" s="1"/>
      <c r="T40" s="1"/>
      <c r="U40" s="1"/>
      <c r="V40" s="1"/>
      <c r="W40" s="1"/>
      <c r="X40" s="1"/>
      <c r="Y40" s="1"/>
      <c r="Z40" s="1"/>
      <c r="AA40" s="1"/>
      <c r="AB40" s="1"/>
      <c r="AC40" s="1"/>
      <c r="AD40" s="1"/>
      <c r="AE40" s="1"/>
      <c r="AF40" s="1"/>
      <c r="AG40" s="1"/>
      <c r="AH40" s="1"/>
      <c r="AI40" s="1"/>
      <c r="AJ40" s="1"/>
      <c r="AK40" s="1"/>
      <c r="AM40" s="1"/>
      <c r="AN40" s="1"/>
    </row>
    <row r="41" spans="1:40" ht="81" customHeight="1" x14ac:dyDescent="0.2">
      <c r="A41" s="1"/>
      <c r="B41" s="1"/>
      <c r="C41" s="115" t="s">
        <v>90</v>
      </c>
      <c r="D41" s="93" t="s">
        <v>91</v>
      </c>
      <c r="E41" s="94" t="str">
        <f>F19</f>
        <v>N° de días de ausencia por incapacidad laboral o común en el periodo</v>
      </c>
      <c r="F41" s="94" t="str">
        <f>F20</f>
        <v>N° total de días de trabajo en el periodo</v>
      </c>
      <c r="G41" s="94" t="str">
        <f>F21</f>
        <v>N° de funcionarios en el periodo</v>
      </c>
      <c r="H41" s="204" t="s">
        <v>92</v>
      </c>
      <c r="I41" s="168" t="s">
        <v>93</v>
      </c>
      <c r="J41" s="1"/>
      <c r="K41" s="1"/>
      <c r="L41" s="1"/>
      <c r="M41" s="91"/>
      <c r="N41" s="1"/>
      <c r="O41" s="78" t="s">
        <v>89</v>
      </c>
      <c r="P41" s="1"/>
      <c r="Q41" s="1"/>
      <c r="R41" s="1"/>
      <c r="S41" s="1"/>
      <c r="T41" s="1"/>
      <c r="U41" s="1"/>
      <c r="V41" s="1"/>
      <c r="W41" s="1"/>
      <c r="X41" s="1"/>
      <c r="Y41" s="1"/>
      <c r="Z41" s="1"/>
      <c r="AA41" s="1"/>
      <c r="AB41" s="1"/>
      <c r="AC41" s="1"/>
      <c r="AD41" s="1"/>
      <c r="AE41" s="1"/>
      <c r="AF41" s="1"/>
      <c r="AG41" s="1"/>
      <c r="AH41" s="1"/>
      <c r="AJ41" s="1"/>
      <c r="AK41" s="1"/>
      <c r="AL41" s="1"/>
      <c r="AM41" s="1"/>
      <c r="AN41" s="1"/>
    </row>
    <row r="42" spans="1:40" ht="27" customHeight="1" x14ac:dyDescent="0.2">
      <c r="A42" s="1"/>
      <c r="B42" s="1"/>
      <c r="C42" s="53" t="s">
        <v>222</v>
      </c>
      <c r="D42" s="59">
        <v>0.03</v>
      </c>
      <c r="E42" s="55">
        <v>1</v>
      </c>
      <c r="F42" s="97">
        <v>30</v>
      </c>
      <c r="G42" s="97">
        <v>34</v>
      </c>
      <c r="H42" s="205">
        <f t="shared" ref="H42:H53" si="3">(E42)/(F42*G42)</f>
        <v>9.8039215686274508E-4</v>
      </c>
      <c r="I42" s="206">
        <f>H42</f>
        <v>9.8039215686274508E-4</v>
      </c>
      <c r="J42" s="1"/>
      <c r="K42" s="1"/>
      <c r="L42" s="1"/>
      <c r="M42" s="91"/>
      <c r="N42" s="1"/>
      <c r="O42" s="78" t="s">
        <v>94</v>
      </c>
      <c r="P42" s="1"/>
      <c r="Q42" s="1"/>
      <c r="R42" s="1"/>
      <c r="S42" s="1"/>
      <c r="T42" s="1"/>
      <c r="U42" s="1"/>
      <c r="V42" s="1"/>
      <c r="W42" s="1"/>
      <c r="X42" s="1"/>
      <c r="Y42" s="1"/>
      <c r="Z42" s="1"/>
      <c r="AA42" s="1"/>
      <c r="AB42" s="1"/>
      <c r="AC42" s="1"/>
      <c r="AD42" s="1"/>
      <c r="AE42" s="1"/>
      <c r="AF42" s="1"/>
      <c r="AG42" s="1"/>
      <c r="AH42" s="1"/>
      <c r="AJ42" s="1"/>
      <c r="AK42" s="1"/>
      <c r="AL42" s="1"/>
      <c r="AM42" s="1"/>
      <c r="AN42" s="1"/>
    </row>
    <row r="43" spans="1:40" ht="27" customHeight="1" x14ac:dyDescent="0.2">
      <c r="A43" s="1"/>
      <c r="B43" s="1"/>
      <c r="C43" s="58" t="s">
        <v>223</v>
      </c>
      <c r="D43" s="59">
        <v>0.03</v>
      </c>
      <c r="E43" s="116">
        <v>9</v>
      </c>
      <c r="F43" s="61">
        <v>30</v>
      </c>
      <c r="G43" s="61">
        <v>35</v>
      </c>
      <c r="H43" s="207">
        <f t="shared" si="3"/>
        <v>8.5714285714285719E-3</v>
      </c>
      <c r="I43" s="208">
        <f t="shared" ref="I43:I44" si="4">I42+H43</f>
        <v>9.5518207282913169E-3</v>
      </c>
      <c r="J43" s="1"/>
      <c r="K43" s="1"/>
      <c r="L43" s="1"/>
      <c r="M43" s="91"/>
      <c r="N43" s="1"/>
      <c r="O43" s="78"/>
      <c r="P43" s="1"/>
      <c r="Q43" s="1"/>
      <c r="R43" s="1"/>
      <c r="S43" s="1"/>
      <c r="T43" s="1"/>
      <c r="U43" s="1"/>
      <c r="V43" s="1"/>
      <c r="W43" s="1"/>
      <c r="X43" s="1"/>
      <c r="Y43" s="1"/>
      <c r="Z43" s="1"/>
      <c r="AA43" s="1"/>
      <c r="AB43" s="1"/>
      <c r="AC43" s="1"/>
      <c r="AD43" s="1"/>
      <c r="AE43" s="1"/>
      <c r="AF43" s="1"/>
      <c r="AG43" s="1"/>
      <c r="AH43" s="1"/>
      <c r="AJ43" s="1"/>
      <c r="AK43" s="1"/>
      <c r="AL43" s="1"/>
      <c r="AM43" s="1"/>
      <c r="AN43" s="1"/>
    </row>
    <row r="44" spans="1:40" ht="27" customHeight="1" x14ac:dyDescent="0.2">
      <c r="A44" s="1"/>
      <c r="B44" s="1"/>
      <c r="C44" s="58" t="s">
        <v>224</v>
      </c>
      <c r="D44" s="59">
        <v>0.03</v>
      </c>
      <c r="E44" s="116">
        <v>9</v>
      </c>
      <c r="F44" s="61">
        <v>30</v>
      </c>
      <c r="G44" s="61">
        <v>35</v>
      </c>
      <c r="H44" s="207">
        <f t="shared" si="3"/>
        <v>8.5714285714285719E-3</v>
      </c>
      <c r="I44" s="208">
        <f t="shared" si="4"/>
        <v>1.8123249299719889E-2</v>
      </c>
      <c r="J44" s="1"/>
      <c r="K44" s="1"/>
      <c r="L44" s="1"/>
      <c r="M44" s="91"/>
      <c r="N44" s="1"/>
      <c r="O44" s="78"/>
      <c r="P44" s="1"/>
      <c r="Q44" s="1"/>
      <c r="R44" s="1"/>
      <c r="S44" s="1"/>
      <c r="T44" s="1"/>
      <c r="U44" s="1"/>
      <c r="V44" s="1"/>
      <c r="W44" s="1"/>
      <c r="X44" s="1"/>
      <c r="Y44" s="1"/>
      <c r="Z44" s="1"/>
      <c r="AA44" s="1"/>
      <c r="AB44" s="1"/>
      <c r="AC44" s="1"/>
      <c r="AD44" s="1"/>
      <c r="AE44" s="1"/>
      <c r="AF44" s="1"/>
      <c r="AG44" s="1"/>
      <c r="AH44" s="1"/>
      <c r="AJ44" s="1"/>
      <c r="AK44" s="1"/>
      <c r="AL44" s="1"/>
      <c r="AM44" s="1"/>
      <c r="AN44" s="1"/>
    </row>
    <row r="45" spans="1:40" ht="27" customHeight="1" x14ac:dyDescent="0.2">
      <c r="A45" s="1"/>
      <c r="B45" s="1"/>
      <c r="C45" s="58" t="s">
        <v>225</v>
      </c>
      <c r="D45" s="59">
        <v>0.03</v>
      </c>
      <c r="E45" s="116"/>
      <c r="F45" s="61"/>
      <c r="G45" s="61"/>
      <c r="H45" s="207" t="e">
        <f t="shared" si="3"/>
        <v>#DIV/0!</v>
      </c>
      <c r="I45" s="208">
        <f>I44+12%</f>
        <v>0.13812324929971989</v>
      </c>
      <c r="J45" s="1"/>
      <c r="K45" s="1"/>
      <c r="L45" s="1"/>
      <c r="M45" s="91"/>
      <c r="N45" s="1"/>
      <c r="O45" s="78"/>
      <c r="P45" s="1"/>
      <c r="Q45" s="1"/>
      <c r="R45" s="1"/>
      <c r="S45" s="1"/>
      <c r="T45" s="1"/>
      <c r="U45" s="1"/>
      <c r="V45" s="1"/>
      <c r="W45" s="1"/>
      <c r="X45" s="1"/>
      <c r="Y45" s="1"/>
      <c r="Z45" s="1"/>
      <c r="AA45" s="1"/>
      <c r="AB45" s="1"/>
      <c r="AC45" s="1"/>
      <c r="AD45" s="1"/>
      <c r="AE45" s="1"/>
      <c r="AF45" s="1"/>
      <c r="AG45" s="1"/>
      <c r="AH45" s="1"/>
      <c r="AJ45" s="1"/>
      <c r="AK45" s="1"/>
      <c r="AL45" s="1"/>
      <c r="AM45" s="1"/>
      <c r="AN45" s="1"/>
    </row>
    <row r="46" spans="1:40" ht="27" customHeight="1" x14ac:dyDescent="0.2">
      <c r="A46" s="1"/>
      <c r="B46" s="1"/>
      <c r="C46" s="58" t="s">
        <v>226</v>
      </c>
      <c r="D46" s="59">
        <v>0.03</v>
      </c>
      <c r="E46" s="116"/>
      <c r="F46" s="61"/>
      <c r="G46" s="61"/>
      <c r="H46" s="207" t="e">
        <f t="shared" si="3"/>
        <v>#DIV/0!</v>
      </c>
      <c r="I46" s="208" t="e">
        <f t="shared" ref="I46:I53" si="5">I45+H46</f>
        <v>#DIV/0!</v>
      </c>
      <c r="J46" s="1"/>
      <c r="K46" s="1"/>
      <c r="L46" s="1"/>
      <c r="M46" s="52"/>
      <c r="N46" s="1"/>
      <c r="O46" s="78"/>
      <c r="P46" s="1"/>
      <c r="Q46" s="1"/>
      <c r="R46" s="1"/>
      <c r="S46" s="1"/>
      <c r="T46" s="1"/>
      <c r="U46" s="1"/>
      <c r="V46" s="1"/>
      <c r="W46" s="1"/>
      <c r="X46" s="1"/>
      <c r="Y46" s="1"/>
      <c r="Z46" s="1"/>
      <c r="AA46" s="1"/>
      <c r="AB46" s="1"/>
      <c r="AC46" s="1"/>
      <c r="AD46" s="1"/>
      <c r="AE46" s="1"/>
      <c r="AF46" s="1"/>
      <c r="AG46" s="1"/>
      <c r="AH46" s="1"/>
      <c r="AJ46" s="1"/>
      <c r="AK46" s="1"/>
      <c r="AL46" s="1"/>
      <c r="AM46" s="1"/>
      <c r="AN46" s="1"/>
    </row>
    <row r="47" spans="1:40" ht="27" customHeight="1" x14ac:dyDescent="0.2">
      <c r="A47" s="1"/>
      <c r="B47" s="1"/>
      <c r="C47" s="58" t="s">
        <v>227</v>
      </c>
      <c r="D47" s="59">
        <v>0.03</v>
      </c>
      <c r="E47" s="116"/>
      <c r="F47" s="61"/>
      <c r="G47" s="61"/>
      <c r="H47" s="207" t="e">
        <f t="shared" si="3"/>
        <v>#DIV/0!</v>
      </c>
      <c r="I47" s="208" t="e">
        <f t="shared" si="5"/>
        <v>#DIV/0!</v>
      </c>
      <c r="J47" s="1"/>
      <c r="K47" s="1"/>
      <c r="L47" s="1"/>
      <c r="M47" s="52"/>
      <c r="N47" s="1"/>
      <c r="O47" s="78"/>
      <c r="P47" s="1"/>
      <c r="Q47" s="1"/>
      <c r="R47" s="1"/>
      <c r="S47" s="1"/>
      <c r="T47" s="1"/>
      <c r="U47" s="1"/>
      <c r="V47" s="1"/>
      <c r="W47" s="1"/>
      <c r="X47" s="1"/>
      <c r="Y47" s="1"/>
      <c r="Z47" s="1"/>
      <c r="AA47" s="1"/>
      <c r="AB47" s="1"/>
      <c r="AC47" s="1"/>
      <c r="AD47" s="1"/>
      <c r="AE47" s="1"/>
      <c r="AF47" s="1"/>
      <c r="AG47" s="1"/>
      <c r="AH47" s="1"/>
      <c r="AJ47" s="1"/>
      <c r="AK47" s="1"/>
      <c r="AL47" s="1"/>
      <c r="AM47" s="1"/>
      <c r="AN47" s="1"/>
    </row>
    <row r="48" spans="1:40" ht="27" customHeight="1" x14ac:dyDescent="0.2">
      <c r="A48" s="1"/>
      <c r="B48" s="1"/>
      <c r="C48" s="58" t="s">
        <v>228</v>
      </c>
      <c r="D48" s="59">
        <v>0.03</v>
      </c>
      <c r="E48" s="116"/>
      <c r="F48" s="61"/>
      <c r="G48" s="61"/>
      <c r="H48" s="207" t="e">
        <f t="shared" si="3"/>
        <v>#DIV/0!</v>
      </c>
      <c r="I48" s="208" t="e">
        <f t="shared" si="5"/>
        <v>#DIV/0!</v>
      </c>
      <c r="J48" s="1"/>
      <c r="K48" s="1"/>
      <c r="L48" s="1"/>
      <c r="M48" s="52"/>
      <c r="N48" s="1"/>
      <c r="O48" s="78"/>
      <c r="P48" s="1"/>
      <c r="Q48" s="1"/>
      <c r="R48" s="1"/>
      <c r="S48" s="1"/>
      <c r="T48" s="1"/>
      <c r="U48" s="1"/>
      <c r="V48" s="1"/>
      <c r="W48" s="1"/>
      <c r="X48" s="1"/>
      <c r="Y48" s="1"/>
      <c r="Z48" s="1"/>
      <c r="AA48" s="1"/>
      <c r="AB48" s="1"/>
      <c r="AC48" s="1"/>
      <c r="AD48" s="1"/>
      <c r="AE48" s="1"/>
      <c r="AF48" s="1"/>
      <c r="AG48" s="1"/>
      <c r="AH48" s="1"/>
      <c r="AJ48" s="1"/>
      <c r="AK48" s="1"/>
      <c r="AL48" s="1"/>
      <c r="AM48" s="1"/>
      <c r="AN48" s="1"/>
    </row>
    <row r="49" spans="1:40" ht="27" customHeight="1" x14ac:dyDescent="0.2">
      <c r="A49" s="1"/>
      <c r="B49" s="1"/>
      <c r="C49" s="58" t="s">
        <v>229</v>
      </c>
      <c r="D49" s="59">
        <v>0.03</v>
      </c>
      <c r="E49" s="116"/>
      <c r="F49" s="61"/>
      <c r="G49" s="61"/>
      <c r="H49" s="207" t="e">
        <f t="shared" si="3"/>
        <v>#DIV/0!</v>
      </c>
      <c r="I49" s="208" t="e">
        <f t="shared" si="5"/>
        <v>#DIV/0!</v>
      </c>
      <c r="J49" s="1"/>
      <c r="K49" s="1"/>
      <c r="L49" s="1"/>
      <c r="M49" s="52"/>
      <c r="N49" s="1"/>
      <c r="O49" s="78"/>
      <c r="P49" s="1"/>
      <c r="Q49" s="1"/>
      <c r="R49" s="1"/>
      <c r="S49" s="1"/>
      <c r="T49" s="1"/>
      <c r="U49" s="1"/>
      <c r="V49" s="1"/>
      <c r="W49" s="1"/>
      <c r="X49" s="1"/>
      <c r="Y49" s="1"/>
      <c r="Z49" s="1"/>
      <c r="AA49" s="1"/>
      <c r="AB49" s="1"/>
      <c r="AC49" s="1"/>
      <c r="AD49" s="1"/>
      <c r="AE49" s="1"/>
      <c r="AF49" s="1"/>
      <c r="AG49" s="1"/>
      <c r="AH49" s="1"/>
      <c r="AJ49" s="1"/>
      <c r="AK49" s="1"/>
      <c r="AL49" s="1"/>
      <c r="AM49" s="1"/>
      <c r="AN49" s="1"/>
    </row>
    <row r="50" spans="1:40" ht="27" customHeight="1" x14ac:dyDescent="0.2">
      <c r="A50" s="1"/>
      <c r="B50" s="1"/>
      <c r="C50" s="58" t="s">
        <v>230</v>
      </c>
      <c r="D50" s="59">
        <v>0.03</v>
      </c>
      <c r="E50" s="116"/>
      <c r="F50" s="61"/>
      <c r="G50" s="61"/>
      <c r="H50" s="207" t="e">
        <f t="shared" si="3"/>
        <v>#DIV/0!</v>
      </c>
      <c r="I50" s="208" t="e">
        <f t="shared" si="5"/>
        <v>#DIV/0!</v>
      </c>
      <c r="J50" s="1"/>
      <c r="K50" s="1"/>
      <c r="L50" s="1"/>
      <c r="M50" s="52"/>
      <c r="N50" s="1"/>
      <c r="O50" s="78"/>
      <c r="P50" s="1"/>
      <c r="Q50" s="1"/>
      <c r="R50" s="1"/>
      <c r="S50" s="1"/>
      <c r="T50" s="1"/>
      <c r="U50" s="1"/>
      <c r="V50" s="1"/>
      <c r="W50" s="1"/>
      <c r="X50" s="1"/>
      <c r="Y50" s="1"/>
      <c r="Z50" s="1"/>
      <c r="AA50" s="1"/>
      <c r="AB50" s="1"/>
      <c r="AC50" s="1"/>
      <c r="AD50" s="1"/>
      <c r="AE50" s="1"/>
      <c r="AF50" s="1"/>
      <c r="AG50" s="1"/>
      <c r="AH50" s="1"/>
      <c r="AJ50" s="1"/>
      <c r="AK50" s="1"/>
      <c r="AL50" s="1"/>
      <c r="AM50" s="1"/>
      <c r="AN50" s="1"/>
    </row>
    <row r="51" spans="1:40" ht="27" customHeight="1" x14ac:dyDescent="0.2">
      <c r="A51" s="1"/>
      <c r="B51" s="1"/>
      <c r="C51" s="58" t="s">
        <v>232</v>
      </c>
      <c r="D51" s="59">
        <v>0.03</v>
      </c>
      <c r="E51" s="116"/>
      <c r="F51" s="61"/>
      <c r="G51" s="61"/>
      <c r="H51" s="207" t="e">
        <f t="shared" si="3"/>
        <v>#DIV/0!</v>
      </c>
      <c r="I51" s="208" t="e">
        <f t="shared" si="5"/>
        <v>#DIV/0!</v>
      </c>
      <c r="J51" s="1"/>
      <c r="K51" s="1"/>
      <c r="L51" s="1"/>
      <c r="M51" s="52"/>
      <c r="N51" s="1"/>
      <c r="O51" s="78"/>
      <c r="P51" s="1"/>
      <c r="Q51" s="1"/>
      <c r="R51" s="1"/>
      <c r="S51" s="1"/>
      <c r="T51" s="1"/>
      <c r="U51" s="1"/>
      <c r="V51" s="1"/>
      <c r="W51" s="1"/>
      <c r="X51" s="1"/>
      <c r="Y51" s="1"/>
      <c r="Z51" s="1"/>
      <c r="AA51" s="1"/>
      <c r="AB51" s="1"/>
      <c r="AC51" s="1"/>
      <c r="AD51" s="1"/>
      <c r="AE51" s="1"/>
      <c r="AF51" s="1"/>
      <c r="AG51" s="1"/>
      <c r="AH51" s="1"/>
      <c r="AJ51" s="1"/>
      <c r="AK51" s="1"/>
      <c r="AL51" s="1"/>
      <c r="AM51" s="1"/>
      <c r="AN51" s="1"/>
    </row>
    <row r="52" spans="1:40" ht="27" customHeight="1" x14ac:dyDescent="0.2">
      <c r="A52" s="1"/>
      <c r="B52" s="1"/>
      <c r="C52" s="58" t="s">
        <v>233</v>
      </c>
      <c r="D52" s="59">
        <v>0.03</v>
      </c>
      <c r="E52" s="116"/>
      <c r="F52" s="61"/>
      <c r="G52" s="61"/>
      <c r="H52" s="207" t="e">
        <f t="shared" si="3"/>
        <v>#DIV/0!</v>
      </c>
      <c r="I52" s="208" t="e">
        <f t="shared" si="5"/>
        <v>#DIV/0!</v>
      </c>
      <c r="J52" s="1"/>
      <c r="K52" s="1"/>
      <c r="L52" s="1"/>
      <c r="M52" s="52"/>
      <c r="N52" s="1"/>
      <c r="O52" s="78"/>
      <c r="P52" s="1"/>
      <c r="Q52" s="1"/>
      <c r="R52" s="1"/>
      <c r="S52" s="1"/>
      <c r="T52" s="1"/>
      <c r="U52" s="1"/>
      <c r="V52" s="1"/>
      <c r="W52" s="1"/>
      <c r="X52" s="1"/>
      <c r="Y52" s="1"/>
      <c r="Z52" s="1"/>
      <c r="AA52" s="1"/>
      <c r="AB52" s="1"/>
      <c r="AC52" s="1"/>
      <c r="AD52" s="1"/>
      <c r="AE52" s="1"/>
      <c r="AF52" s="1"/>
      <c r="AG52" s="1"/>
      <c r="AH52" s="1"/>
      <c r="AJ52" s="1"/>
      <c r="AK52" s="1"/>
      <c r="AL52" s="1"/>
      <c r="AM52" s="1"/>
      <c r="AN52" s="1"/>
    </row>
    <row r="53" spans="1:40" ht="27" customHeight="1" x14ac:dyDescent="0.2">
      <c r="A53" s="1"/>
      <c r="B53" s="1"/>
      <c r="C53" s="64" t="s">
        <v>234</v>
      </c>
      <c r="D53" s="65">
        <v>0.03</v>
      </c>
      <c r="E53" s="117"/>
      <c r="F53" s="66"/>
      <c r="G53" s="66"/>
      <c r="H53" s="209" t="e">
        <f t="shared" si="3"/>
        <v>#DIV/0!</v>
      </c>
      <c r="I53" s="210" t="e">
        <f t="shared" si="5"/>
        <v>#DIV/0!</v>
      </c>
      <c r="J53" s="1"/>
      <c r="K53" s="1"/>
      <c r="L53" s="1"/>
      <c r="M53" s="52"/>
      <c r="N53" s="1"/>
      <c r="O53" s="78"/>
      <c r="P53" s="1"/>
      <c r="Q53" s="1"/>
      <c r="R53" s="1"/>
      <c r="S53" s="1"/>
      <c r="T53" s="1"/>
      <c r="U53" s="1"/>
      <c r="V53" s="1"/>
      <c r="W53" s="1"/>
      <c r="X53" s="1"/>
      <c r="Y53" s="1"/>
      <c r="Z53" s="1"/>
      <c r="AA53" s="1"/>
      <c r="AB53" s="1"/>
      <c r="AC53" s="1"/>
      <c r="AD53" s="1"/>
      <c r="AE53" s="1"/>
      <c r="AF53" s="1"/>
      <c r="AG53" s="1"/>
      <c r="AH53" s="1"/>
      <c r="AJ53" s="1"/>
      <c r="AK53" s="1"/>
      <c r="AL53" s="1"/>
      <c r="AM53" s="1"/>
      <c r="AN53" s="1"/>
    </row>
    <row r="54" spans="1:40" ht="27" customHeight="1" x14ac:dyDescent="0.2">
      <c r="A54" s="173"/>
      <c r="B54" s="211"/>
      <c r="C54" s="164"/>
      <c r="D54" s="174"/>
      <c r="E54" s="212"/>
      <c r="F54" s="176"/>
      <c r="G54" s="1"/>
      <c r="H54" s="1"/>
      <c r="I54" s="1"/>
      <c r="J54" s="1"/>
      <c r="K54" s="1"/>
      <c r="L54" s="1"/>
      <c r="M54" s="52"/>
      <c r="N54" s="1"/>
      <c r="O54" s="78"/>
      <c r="P54" s="1"/>
      <c r="Q54" s="1"/>
      <c r="R54" s="1"/>
      <c r="S54" s="1"/>
      <c r="T54" s="1"/>
      <c r="U54" s="1"/>
      <c r="V54" s="1"/>
      <c r="W54" s="1"/>
      <c r="X54" s="1"/>
      <c r="Y54" s="1"/>
      <c r="Z54" s="1"/>
      <c r="AA54" s="1"/>
      <c r="AB54" s="1"/>
      <c r="AC54" s="1"/>
      <c r="AD54" s="1"/>
      <c r="AE54" s="1"/>
      <c r="AF54" s="1"/>
      <c r="AG54" s="1"/>
      <c r="AH54" s="1"/>
      <c r="AJ54" s="1"/>
      <c r="AK54" s="1"/>
      <c r="AL54" s="1"/>
      <c r="AM54" s="1"/>
      <c r="AN54" s="1"/>
    </row>
    <row r="55" spans="1:40" ht="27" customHeight="1" x14ac:dyDescent="0.2">
      <c r="A55" s="173"/>
      <c r="B55" s="211"/>
      <c r="C55" s="164"/>
      <c r="D55" s="174"/>
      <c r="E55" s="212"/>
      <c r="F55" s="176"/>
      <c r="G55" s="1"/>
      <c r="H55" s="1"/>
      <c r="I55" s="1"/>
      <c r="J55" s="1"/>
      <c r="K55" s="1"/>
      <c r="L55" s="1"/>
      <c r="M55" s="52"/>
      <c r="N55" s="1"/>
      <c r="O55" s="78"/>
      <c r="P55" s="1"/>
      <c r="Q55" s="1"/>
      <c r="R55" s="1"/>
      <c r="S55" s="1"/>
      <c r="T55" s="1"/>
      <c r="U55" s="1"/>
      <c r="V55" s="1"/>
      <c r="W55" s="1"/>
      <c r="X55" s="1"/>
      <c r="Y55" s="1"/>
      <c r="Z55" s="1"/>
      <c r="AA55" s="1"/>
      <c r="AB55" s="1"/>
      <c r="AC55" s="1"/>
      <c r="AD55" s="1"/>
      <c r="AE55" s="1"/>
      <c r="AF55" s="1"/>
      <c r="AG55" s="1"/>
      <c r="AH55" s="1"/>
      <c r="AJ55" s="1"/>
      <c r="AK55" s="1"/>
      <c r="AL55" s="1"/>
      <c r="AM55" s="1"/>
      <c r="AN55" s="1"/>
    </row>
    <row r="56" spans="1:40" ht="27" customHeight="1" x14ac:dyDescent="0.2">
      <c r="A56" s="173"/>
      <c r="B56" s="211"/>
      <c r="C56" s="164"/>
      <c r="D56" s="174"/>
      <c r="E56" s="212"/>
      <c r="F56" s="176"/>
      <c r="G56" s="1"/>
      <c r="H56" s="1"/>
      <c r="I56" s="1"/>
      <c r="J56" s="1"/>
      <c r="K56" s="1"/>
      <c r="L56" s="1"/>
      <c r="M56" s="52"/>
      <c r="N56" s="1"/>
      <c r="O56" s="78"/>
      <c r="P56" s="1"/>
      <c r="Q56" s="1"/>
      <c r="R56" s="1"/>
      <c r="S56" s="1"/>
      <c r="T56" s="1"/>
      <c r="U56" s="1"/>
      <c r="V56" s="1"/>
      <c r="W56" s="1"/>
      <c r="X56" s="1"/>
      <c r="Y56" s="1"/>
      <c r="Z56" s="1"/>
      <c r="AA56" s="1"/>
      <c r="AB56" s="1"/>
      <c r="AC56" s="1"/>
      <c r="AD56" s="1"/>
      <c r="AE56" s="1"/>
      <c r="AF56" s="1"/>
      <c r="AG56" s="1"/>
      <c r="AH56" s="1"/>
      <c r="AJ56" s="1"/>
      <c r="AK56" s="1"/>
      <c r="AL56" s="1"/>
      <c r="AM56" s="1"/>
      <c r="AN56" s="1"/>
    </row>
    <row r="57" spans="1:40" ht="27" customHeight="1" x14ac:dyDescent="0.2">
      <c r="A57" s="173"/>
      <c r="B57" s="211"/>
      <c r="C57" s="164"/>
      <c r="D57" s="174"/>
      <c r="E57" s="212"/>
      <c r="F57" s="176"/>
      <c r="G57" s="1"/>
      <c r="H57" s="1"/>
      <c r="I57" s="1"/>
      <c r="J57" s="1"/>
      <c r="K57" s="1"/>
      <c r="L57" s="1"/>
      <c r="M57" s="52"/>
      <c r="N57" s="1"/>
      <c r="O57" s="78"/>
      <c r="P57" s="1"/>
      <c r="Q57" s="1"/>
      <c r="R57" s="1"/>
      <c r="S57" s="1"/>
      <c r="T57" s="1"/>
      <c r="U57" s="1"/>
      <c r="V57" s="1"/>
      <c r="W57" s="1"/>
      <c r="X57" s="1"/>
      <c r="Y57" s="1"/>
      <c r="Z57" s="1"/>
      <c r="AA57" s="1"/>
      <c r="AB57" s="1"/>
      <c r="AC57" s="1"/>
      <c r="AD57" s="1"/>
      <c r="AE57" s="1"/>
      <c r="AF57" s="1"/>
      <c r="AG57" s="1"/>
      <c r="AH57" s="1"/>
      <c r="AJ57" s="1"/>
      <c r="AK57" s="1"/>
      <c r="AL57" s="1"/>
      <c r="AM57" s="1"/>
      <c r="AN57" s="1"/>
    </row>
    <row r="58" spans="1:40" ht="27" customHeight="1" x14ac:dyDescent="0.2">
      <c r="A58" s="173"/>
      <c r="B58" s="211"/>
      <c r="C58" s="164"/>
      <c r="D58" s="174"/>
      <c r="E58" s="212"/>
      <c r="F58" s="176"/>
      <c r="G58" s="1"/>
      <c r="H58" s="1"/>
      <c r="I58" s="1"/>
      <c r="J58" s="1"/>
      <c r="K58" s="1"/>
      <c r="L58" s="1"/>
      <c r="M58" s="52"/>
      <c r="N58" s="1"/>
      <c r="O58" s="78"/>
      <c r="P58" s="1"/>
      <c r="Q58" s="1"/>
      <c r="R58" s="1"/>
      <c r="S58" s="1"/>
      <c r="T58" s="1"/>
      <c r="U58" s="1"/>
      <c r="V58" s="1"/>
      <c r="W58" s="1"/>
      <c r="X58" s="1"/>
      <c r="Y58" s="1"/>
      <c r="Z58" s="1"/>
      <c r="AA58" s="1"/>
      <c r="AB58" s="1"/>
      <c r="AC58" s="1"/>
      <c r="AD58" s="1"/>
      <c r="AE58" s="1"/>
      <c r="AF58" s="1"/>
      <c r="AG58" s="1"/>
      <c r="AH58" s="1"/>
      <c r="AJ58" s="1"/>
      <c r="AK58" s="1"/>
      <c r="AL58" s="1"/>
      <c r="AM58" s="1"/>
      <c r="AN58" s="1"/>
    </row>
    <row r="59" spans="1:40" ht="27" customHeight="1" x14ac:dyDescent="0.2">
      <c r="A59" s="173"/>
      <c r="B59" s="211"/>
      <c r="C59" s="164"/>
      <c r="D59" s="174"/>
      <c r="E59" s="212"/>
      <c r="F59" s="176"/>
      <c r="G59" s="1"/>
      <c r="H59" s="1"/>
      <c r="I59" s="1"/>
      <c r="J59" s="1"/>
      <c r="K59" s="1"/>
      <c r="L59" s="1"/>
      <c r="M59" s="52"/>
      <c r="N59" s="1"/>
      <c r="O59" s="78"/>
      <c r="P59" s="1"/>
      <c r="Q59" s="1"/>
      <c r="R59" s="1"/>
      <c r="S59" s="1"/>
      <c r="T59" s="1"/>
      <c r="U59" s="1"/>
      <c r="V59" s="1"/>
      <c r="W59" s="1"/>
      <c r="X59" s="1"/>
      <c r="Y59" s="1"/>
      <c r="Z59" s="1"/>
      <c r="AA59" s="1"/>
      <c r="AB59" s="1"/>
      <c r="AC59" s="1"/>
      <c r="AD59" s="1"/>
      <c r="AE59" s="1"/>
      <c r="AF59" s="1"/>
      <c r="AG59" s="1"/>
      <c r="AH59" s="1"/>
      <c r="AJ59" s="1"/>
      <c r="AK59" s="1"/>
      <c r="AL59" s="1"/>
      <c r="AM59" s="1"/>
      <c r="AN59" s="1"/>
    </row>
    <row r="60" spans="1:40" ht="27" customHeight="1" x14ac:dyDescent="0.2">
      <c r="A60" s="173"/>
      <c r="B60" s="211"/>
      <c r="C60" s="164"/>
      <c r="D60" s="174"/>
      <c r="E60" s="212"/>
      <c r="F60" s="176"/>
      <c r="G60" s="1"/>
      <c r="H60" s="1"/>
      <c r="I60" s="1"/>
      <c r="J60" s="1"/>
      <c r="K60" s="1"/>
      <c r="L60" s="1"/>
      <c r="M60" s="52"/>
      <c r="N60" s="1"/>
      <c r="O60" s="78"/>
      <c r="P60" s="1"/>
      <c r="Q60" s="1"/>
      <c r="R60" s="1"/>
      <c r="S60" s="1"/>
      <c r="T60" s="1"/>
      <c r="U60" s="1"/>
      <c r="V60" s="1"/>
      <c r="W60" s="1"/>
      <c r="X60" s="1"/>
      <c r="Y60" s="1"/>
      <c r="Z60" s="1"/>
      <c r="AA60" s="1"/>
      <c r="AB60" s="1"/>
      <c r="AC60" s="1"/>
      <c r="AD60" s="1"/>
      <c r="AE60" s="1"/>
      <c r="AF60" s="1"/>
      <c r="AG60" s="1"/>
      <c r="AH60" s="1"/>
      <c r="AJ60" s="1"/>
      <c r="AK60" s="1"/>
      <c r="AL60" s="1"/>
      <c r="AM60" s="1"/>
      <c r="AN60" s="1"/>
    </row>
    <row r="61" spans="1:40" ht="27" customHeight="1" x14ac:dyDescent="0.2">
      <c r="A61" s="173"/>
      <c r="B61" s="211"/>
      <c r="C61" s="164"/>
      <c r="D61" s="174"/>
      <c r="E61" s="212"/>
      <c r="F61" s="176"/>
      <c r="G61" s="1"/>
      <c r="H61" s="1"/>
      <c r="I61" s="1"/>
      <c r="J61" s="1"/>
      <c r="K61" s="1"/>
      <c r="L61" s="1"/>
      <c r="M61" s="52"/>
      <c r="N61" s="1"/>
      <c r="O61" s="78"/>
      <c r="P61" s="1"/>
      <c r="Q61" s="1"/>
      <c r="R61" s="1"/>
      <c r="S61" s="1"/>
      <c r="T61" s="1"/>
      <c r="U61" s="1"/>
      <c r="V61" s="1"/>
      <c r="W61" s="1"/>
      <c r="X61" s="1"/>
      <c r="Y61" s="1"/>
      <c r="Z61" s="1"/>
      <c r="AA61" s="1"/>
      <c r="AB61" s="1"/>
      <c r="AC61" s="1"/>
      <c r="AD61" s="1"/>
      <c r="AE61" s="1"/>
      <c r="AF61" s="1"/>
      <c r="AG61" s="1"/>
      <c r="AH61" s="1"/>
      <c r="AJ61" s="1"/>
      <c r="AK61" s="1"/>
      <c r="AL61" s="1"/>
      <c r="AM61" s="1"/>
      <c r="AN61" s="1"/>
    </row>
    <row r="62" spans="1:40" ht="27" customHeight="1" x14ac:dyDescent="0.2">
      <c r="A62" s="173"/>
      <c r="B62" s="211"/>
      <c r="C62" s="164"/>
      <c r="D62" s="174"/>
      <c r="E62" s="212"/>
      <c r="F62" s="176"/>
      <c r="G62" s="1"/>
      <c r="H62" s="1"/>
      <c r="I62" s="1"/>
      <c r="J62" s="1"/>
      <c r="K62" s="1"/>
      <c r="L62" s="1"/>
      <c r="M62" s="52"/>
      <c r="N62" s="1"/>
      <c r="O62" s="78"/>
      <c r="P62" s="1"/>
      <c r="Q62" s="1"/>
      <c r="R62" s="1"/>
      <c r="S62" s="1"/>
      <c r="T62" s="1"/>
      <c r="U62" s="1"/>
      <c r="V62" s="1"/>
      <c r="W62" s="1"/>
      <c r="X62" s="1"/>
      <c r="Y62" s="1"/>
      <c r="Z62" s="1"/>
      <c r="AA62" s="1"/>
      <c r="AB62" s="1"/>
      <c r="AC62" s="1"/>
      <c r="AD62" s="1"/>
      <c r="AE62" s="1"/>
      <c r="AF62" s="1"/>
      <c r="AG62" s="1"/>
      <c r="AH62" s="1"/>
      <c r="AJ62" s="1"/>
      <c r="AK62" s="1"/>
      <c r="AL62" s="1"/>
      <c r="AM62" s="1"/>
      <c r="AN62" s="1"/>
    </row>
    <row r="63" spans="1:40" ht="27" customHeight="1" x14ac:dyDescent="0.2">
      <c r="A63" s="173"/>
      <c r="B63" s="211"/>
      <c r="C63" s="164"/>
      <c r="D63" s="174"/>
      <c r="E63" s="212"/>
      <c r="F63" s="176"/>
      <c r="G63" s="1"/>
      <c r="H63" s="1"/>
      <c r="I63" s="1"/>
      <c r="J63" s="1"/>
      <c r="K63" s="1"/>
      <c r="L63" s="1"/>
      <c r="M63" s="52"/>
      <c r="N63" s="1"/>
      <c r="O63" s="78"/>
      <c r="P63" s="1"/>
      <c r="Q63" s="1"/>
      <c r="R63" s="1"/>
      <c r="S63" s="1"/>
      <c r="T63" s="1"/>
      <c r="U63" s="1"/>
      <c r="V63" s="1"/>
      <c r="W63" s="1"/>
      <c r="X63" s="1"/>
      <c r="Y63" s="1"/>
      <c r="Z63" s="1"/>
      <c r="AA63" s="1"/>
      <c r="AB63" s="1"/>
      <c r="AC63" s="1"/>
      <c r="AD63" s="1"/>
      <c r="AE63" s="1"/>
      <c r="AF63" s="1"/>
      <c r="AG63" s="1"/>
      <c r="AH63" s="1"/>
      <c r="AJ63" s="1"/>
      <c r="AK63" s="1"/>
      <c r="AL63" s="1"/>
      <c r="AM63" s="1"/>
      <c r="AN63" s="1"/>
    </row>
    <row r="64" spans="1:40" ht="27" customHeight="1" x14ac:dyDescent="0.2">
      <c r="A64" s="173"/>
      <c r="B64" s="211"/>
      <c r="C64" s="164"/>
      <c r="D64" s="174"/>
      <c r="E64" s="212"/>
      <c r="F64" s="176"/>
      <c r="G64" s="1"/>
      <c r="H64" s="1"/>
      <c r="I64" s="1"/>
      <c r="J64" s="1"/>
      <c r="K64" s="1"/>
      <c r="L64" s="1"/>
      <c r="M64" s="52"/>
      <c r="N64" s="1"/>
      <c r="O64" s="78"/>
      <c r="P64" s="1"/>
      <c r="Q64" s="1"/>
      <c r="R64" s="1"/>
      <c r="S64" s="1"/>
      <c r="T64" s="1"/>
      <c r="U64" s="1"/>
      <c r="V64" s="1"/>
      <c r="W64" s="1"/>
      <c r="X64" s="1"/>
      <c r="Y64" s="1"/>
      <c r="Z64" s="1"/>
      <c r="AA64" s="1"/>
      <c r="AB64" s="1"/>
      <c r="AC64" s="1"/>
      <c r="AD64" s="1"/>
      <c r="AE64" s="1"/>
      <c r="AF64" s="1"/>
      <c r="AG64" s="1"/>
      <c r="AH64" s="1"/>
      <c r="AJ64" s="1"/>
      <c r="AK64" s="1"/>
      <c r="AL64" s="1"/>
      <c r="AM64" s="1"/>
      <c r="AN64" s="1"/>
    </row>
    <row r="65" spans="1:40" ht="27" customHeight="1" x14ac:dyDescent="0.2">
      <c r="A65" s="173"/>
      <c r="B65" s="211"/>
      <c r="C65" s="164"/>
      <c r="D65" s="174"/>
      <c r="E65" s="212"/>
      <c r="F65" s="176"/>
      <c r="G65" s="1"/>
      <c r="H65" s="1"/>
      <c r="I65" s="1"/>
      <c r="J65" s="1"/>
      <c r="K65" s="1"/>
      <c r="L65" s="1"/>
      <c r="M65" s="52"/>
      <c r="N65" s="1"/>
      <c r="O65" s="78"/>
      <c r="P65" s="1"/>
      <c r="Q65" s="1"/>
      <c r="R65" s="1"/>
      <c r="S65" s="1"/>
      <c r="T65" s="1"/>
      <c r="U65" s="1"/>
      <c r="V65" s="1"/>
      <c r="W65" s="1"/>
      <c r="X65" s="1"/>
      <c r="Y65" s="1"/>
      <c r="Z65" s="1"/>
      <c r="AA65" s="1"/>
      <c r="AB65" s="1"/>
      <c r="AC65" s="1"/>
      <c r="AD65" s="1"/>
      <c r="AE65" s="1"/>
      <c r="AF65" s="1"/>
      <c r="AG65" s="1"/>
      <c r="AH65" s="1"/>
      <c r="AJ65" s="1"/>
      <c r="AK65" s="1"/>
      <c r="AL65" s="1"/>
      <c r="AM65" s="1"/>
      <c r="AN65" s="1"/>
    </row>
    <row r="66" spans="1:40" ht="13.5" customHeight="1" x14ac:dyDescent="0.2">
      <c r="A66" s="269" t="s">
        <v>109</v>
      </c>
      <c r="B66" s="252"/>
      <c r="C66" s="252"/>
      <c r="D66" s="252"/>
      <c r="E66" s="252"/>
      <c r="F66" s="252"/>
      <c r="G66" s="252"/>
      <c r="H66" s="252"/>
      <c r="I66" s="252"/>
      <c r="J66" s="252"/>
      <c r="K66" s="252"/>
      <c r="L66" s="252"/>
      <c r="M66" s="253"/>
      <c r="N66" s="1"/>
      <c r="O66" s="1" t="s">
        <v>110</v>
      </c>
      <c r="P66" s="1"/>
      <c r="Q66" s="1"/>
      <c r="R66" s="1"/>
      <c r="S66" s="1"/>
      <c r="T66" s="1"/>
      <c r="U66" s="1"/>
      <c r="V66" s="1"/>
      <c r="W66" s="1"/>
      <c r="X66" s="1"/>
      <c r="Y66" s="1"/>
      <c r="Z66" s="1"/>
      <c r="AA66" s="1"/>
      <c r="AB66" s="1"/>
      <c r="AC66" s="1"/>
      <c r="AD66" s="1"/>
      <c r="AE66" s="1"/>
      <c r="AF66" s="1"/>
      <c r="AG66" s="1"/>
      <c r="AH66" s="1"/>
      <c r="AI66" s="1"/>
      <c r="AJ66" s="1"/>
      <c r="AK66" s="1"/>
      <c r="AM66" s="1"/>
      <c r="AN66" s="1" t="e">
        <f>#REF!+1</f>
        <v>#REF!</v>
      </c>
    </row>
    <row r="67" spans="1:40" ht="12.75" customHeight="1" x14ac:dyDescent="0.2">
      <c r="A67" s="12"/>
      <c r="B67" s="1"/>
      <c r="C67" s="1"/>
      <c r="D67" s="1"/>
      <c r="E67" s="1"/>
      <c r="F67" s="1"/>
      <c r="G67" s="1"/>
      <c r="H67" s="1"/>
      <c r="I67" s="1"/>
      <c r="J67" s="1"/>
      <c r="K67" s="1"/>
      <c r="L67" s="1"/>
      <c r="M67" s="13"/>
      <c r="N67" s="1"/>
      <c r="O67" s="1" t="s">
        <v>111</v>
      </c>
      <c r="P67" s="1"/>
      <c r="Q67" s="1"/>
      <c r="R67" s="1"/>
      <c r="S67" s="1"/>
      <c r="T67" s="1"/>
      <c r="U67" s="1"/>
      <c r="V67" s="1"/>
      <c r="W67" s="1"/>
      <c r="X67" s="1"/>
      <c r="Y67" s="1"/>
      <c r="Z67" s="1"/>
      <c r="AA67" s="1"/>
      <c r="AB67" s="1"/>
      <c r="AC67" s="1"/>
      <c r="AD67" s="1"/>
      <c r="AE67" s="1"/>
      <c r="AF67" s="1"/>
      <c r="AG67" s="1"/>
      <c r="AH67" s="1"/>
      <c r="AI67" s="1"/>
      <c r="AJ67" s="1"/>
      <c r="AK67" s="1"/>
      <c r="AM67" s="1"/>
      <c r="AN67" s="1" t="e">
        <f t="shared" ref="AN67:AN68" si="6">AN66+1</f>
        <v>#REF!</v>
      </c>
    </row>
    <row r="68" spans="1:40" ht="25.5" customHeight="1" x14ac:dyDescent="0.2">
      <c r="A68" s="237" t="s">
        <v>112</v>
      </c>
      <c r="B68" s="241" t="s">
        <v>113</v>
      </c>
      <c r="C68" s="242"/>
      <c r="D68" s="242"/>
      <c r="E68" s="243"/>
      <c r="F68" s="257" t="s">
        <v>114</v>
      </c>
      <c r="G68" s="253"/>
      <c r="H68" s="241" t="s">
        <v>115</v>
      </c>
      <c r="I68" s="242"/>
      <c r="J68" s="242"/>
      <c r="K68" s="242"/>
      <c r="L68" s="242"/>
      <c r="M68" s="243"/>
      <c r="N68" s="1"/>
      <c r="O68" s="1" t="s">
        <v>116</v>
      </c>
      <c r="P68" s="1"/>
      <c r="Q68" s="1"/>
      <c r="R68" s="1"/>
      <c r="S68" s="1"/>
      <c r="T68" s="1"/>
      <c r="U68" s="1"/>
      <c r="V68" s="1"/>
      <c r="W68" s="1"/>
      <c r="X68" s="1"/>
      <c r="Y68" s="1"/>
      <c r="Z68" s="1"/>
      <c r="AA68" s="1"/>
      <c r="AB68" s="1"/>
      <c r="AC68" s="1"/>
      <c r="AD68" s="1"/>
      <c r="AE68" s="1"/>
      <c r="AF68" s="1"/>
      <c r="AG68" s="1"/>
      <c r="AH68" s="1"/>
      <c r="AI68" s="1"/>
      <c r="AJ68" s="1"/>
      <c r="AK68" s="1"/>
      <c r="AM68" s="1"/>
      <c r="AN68" s="1" t="e">
        <f t="shared" si="6"/>
        <v>#REF!</v>
      </c>
    </row>
    <row r="69" spans="1:40" ht="25.5" customHeight="1" thickBot="1" x14ac:dyDescent="0.25">
      <c r="A69" s="238"/>
      <c r="B69" s="247"/>
      <c r="C69" s="240"/>
      <c r="D69" s="240"/>
      <c r="E69" s="248"/>
      <c r="F69" s="15" t="s">
        <v>117</v>
      </c>
      <c r="G69" s="16" t="s">
        <v>118</v>
      </c>
      <c r="H69" s="247"/>
      <c r="I69" s="240"/>
      <c r="J69" s="240"/>
      <c r="K69" s="240"/>
      <c r="L69" s="240"/>
      <c r="M69" s="248"/>
      <c r="N69" s="1"/>
      <c r="O69" s="1" t="s">
        <v>34</v>
      </c>
      <c r="P69" s="1"/>
      <c r="Q69" s="1"/>
      <c r="R69" s="1"/>
      <c r="S69" s="1"/>
      <c r="T69" s="1"/>
      <c r="U69" s="1"/>
      <c r="V69" s="1"/>
      <c r="W69" s="1"/>
      <c r="X69" s="1"/>
      <c r="Y69" s="1"/>
      <c r="Z69" s="1"/>
      <c r="AA69" s="1"/>
      <c r="AB69" s="1"/>
      <c r="AC69" s="1"/>
      <c r="AD69" s="1"/>
      <c r="AE69" s="1"/>
      <c r="AF69" s="1"/>
      <c r="AG69" s="1"/>
      <c r="AH69" s="1"/>
      <c r="AI69" s="1"/>
      <c r="AJ69" s="1"/>
      <c r="AK69" s="1"/>
      <c r="AM69" s="1"/>
      <c r="AN69" s="1"/>
    </row>
    <row r="70" spans="1:40" ht="108.75" customHeight="1" thickBot="1" x14ac:dyDescent="0.25">
      <c r="A70" s="70" t="s">
        <v>222</v>
      </c>
      <c r="B70" s="297" t="s">
        <v>315</v>
      </c>
      <c r="C70" s="298"/>
      <c r="D70" s="298"/>
      <c r="E70" s="331"/>
      <c r="F70" s="213"/>
      <c r="G70" s="236" t="s">
        <v>303</v>
      </c>
      <c r="H70" s="299"/>
      <c r="I70" s="252"/>
      <c r="J70" s="252"/>
      <c r="K70" s="252"/>
      <c r="L70" s="252"/>
      <c r="M70" s="253"/>
      <c r="N70" s="1"/>
      <c r="O70" s="1"/>
      <c r="P70" s="1"/>
      <c r="Q70" s="1"/>
      <c r="R70" s="1"/>
      <c r="S70" s="1"/>
      <c r="T70" s="1"/>
      <c r="U70" s="1"/>
      <c r="V70" s="1"/>
      <c r="W70" s="1"/>
      <c r="X70" s="1"/>
      <c r="Y70" s="1"/>
      <c r="Z70" s="1"/>
      <c r="AA70" s="1"/>
      <c r="AB70" s="1"/>
      <c r="AC70" s="1"/>
      <c r="AD70" s="1"/>
      <c r="AE70" s="1"/>
      <c r="AF70" s="1"/>
      <c r="AG70" s="1"/>
      <c r="AH70" s="1"/>
      <c r="AI70" s="1"/>
      <c r="AJ70" s="1"/>
      <c r="AK70" s="1"/>
      <c r="AM70" s="1"/>
      <c r="AN70" s="1" t="e">
        <f>AN68+1</f>
        <v>#REF!</v>
      </c>
    </row>
    <row r="71" spans="1:40" ht="102.75" customHeight="1" thickBot="1" x14ac:dyDescent="0.25">
      <c r="A71" s="70" t="s">
        <v>223</v>
      </c>
      <c r="B71" s="297" t="s">
        <v>316</v>
      </c>
      <c r="C71" s="298"/>
      <c r="D71" s="298"/>
      <c r="E71" s="331"/>
      <c r="F71" s="215"/>
      <c r="G71" s="236" t="s">
        <v>303</v>
      </c>
      <c r="H71" s="299"/>
      <c r="I71" s="252"/>
      <c r="J71" s="252"/>
      <c r="K71" s="252"/>
      <c r="L71" s="252"/>
      <c r="M71" s="253"/>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00.5" customHeight="1" thickBot="1" x14ac:dyDescent="0.25">
      <c r="A72" s="70" t="s">
        <v>224</v>
      </c>
      <c r="B72" s="297" t="s">
        <v>316</v>
      </c>
      <c r="C72" s="298"/>
      <c r="D72" s="298"/>
      <c r="E72" s="331"/>
      <c r="F72" s="72"/>
      <c r="G72" s="236" t="s">
        <v>303</v>
      </c>
      <c r="H72" s="251"/>
      <c r="I72" s="252"/>
      <c r="J72" s="252"/>
      <c r="K72" s="252"/>
      <c r="L72" s="252"/>
      <c r="M72" s="253"/>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20.25" customHeight="1" thickBot="1" x14ac:dyDescent="0.25">
      <c r="A73" s="70" t="s">
        <v>225</v>
      </c>
      <c r="B73" s="332"/>
      <c r="C73" s="252"/>
      <c r="D73" s="252"/>
      <c r="E73" s="252"/>
      <c r="F73" s="72"/>
      <c r="G73" s="214"/>
      <c r="H73" s="299"/>
      <c r="I73" s="252"/>
      <c r="J73" s="252"/>
      <c r="K73" s="252"/>
      <c r="L73" s="252"/>
      <c r="M73" s="253"/>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20.25" customHeight="1" x14ac:dyDescent="0.2">
      <c r="A74" s="70" t="s">
        <v>226</v>
      </c>
      <c r="B74" s="251"/>
      <c r="C74" s="252"/>
      <c r="D74" s="252"/>
      <c r="E74" s="253"/>
      <c r="F74" s="72"/>
      <c r="G74" s="214"/>
      <c r="H74" s="299"/>
      <c r="I74" s="252"/>
      <c r="J74" s="252"/>
      <c r="K74" s="252"/>
      <c r="L74" s="252"/>
      <c r="M74" s="253"/>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20.25" customHeight="1" x14ac:dyDescent="0.2">
      <c r="A75" s="70" t="s">
        <v>227</v>
      </c>
      <c r="B75" s="251"/>
      <c r="C75" s="252"/>
      <c r="D75" s="252"/>
      <c r="E75" s="253"/>
      <c r="F75" s="72"/>
      <c r="G75" s="214"/>
      <c r="H75" s="299"/>
      <c r="I75" s="252"/>
      <c r="J75" s="252"/>
      <c r="K75" s="252"/>
      <c r="L75" s="252"/>
      <c r="M75" s="253"/>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20.25" customHeight="1" x14ac:dyDescent="0.2">
      <c r="A76" s="70" t="s">
        <v>228</v>
      </c>
      <c r="B76" s="251"/>
      <c r="C76" s="252"/>
      <c r="D76" s="252"/>
      <c r="E76" s="253"/>
      <c r="F76" s="72"/>
      <c r="G76" s="214"/>
      <c r="H76" s="299"/>
      <c r="I76" s="252"/>
      <c r="J76" s="252"/>
      <c r="K76" s="252"/>
      <c r="L76" s="252"/>
      <c r="M76" s="253"/>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20.25" customHeight="1" x14ac:dyDescent="0.2">
      <c r="A77" s="70" t="s">
        <v>229</v>
      </c>
      <c r="B77" s="251"/>
      <c r="C77" s="252"/>
      <c r="D77" s="252"/>
      <c r="E77" s="253"/>
      <c r="F77" s="72"/>
      <c r="G77" s="214"/>
      <c r="H77" s="299"/>
      <c r="I77" s="252"/>
      <c r="J77" s="252"/>
      <c r="K77" s="252"/>
      <c r="L77" s="252"/>
      <c r="M77" s="253"/>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20.25" customHeight="1" x14ac:dyDescent="0.2">
      <c r="A78" s="70" t="s">
        <v>230</v>
      </c>
      <c r="B78" s="251"/>
      <c r="C78" s="252"/>
      <c r="D78" s="252"/>
      <c r="E78" s="253"/>
      <c r="F78" s="72"/>
      <c r="G78" s="214"/>
      <c r="H78" s="299"/>
      <c r="I78" s="252"/>
      <c r="J78" s="252"/>
      <c r="K78" s="252"/>
      <c r="L78" s="252"/>
      <c r="M78" s="253"/>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20.25" customHeight="1" x14ac:dyDescent="0.2">
      <c r="A79" s="70" t="s">
        <v>232</v>
      </c>
      <c r="B79" s="251"/>
      <c r="C79" s="252"/>
      <c r="D79" s="252"/>
      <c r="E79" s="253"/>
      <c r="F79" s="72"/>
      <c r="G79" s="214"/>
      <c r="H79" s="299"/>
      <c r="I79" s="252"/>
      <c r="J79" s="252"/>
      <c r="K79" s="252"/>
      <c r="L79" s="252"/>
      <c r="M79" s="253"/>
      <c r="N79" s="1"/>
      <c r="O79" s="1"/>
      <c r="P79" s="1"/>
      <c r="Q79" s="1"/>
      <c r="R79" s="1"/>
      <c r="S79" s="1"/>
      <c r="T79" s="1"/>
      <c r="U79" s="1"/>
      <c r="V79" s="1"/>
      <c r="W79" s="1"/>
      <c r="X79" s="1"/>
      <c r="Y79" s="1"/>
      <c r="Z79" s="1"/>
      <c r="AA79" s="1"/>
      <c r="AB79" s="1"/>
      <c r="AC79" s="1"/>
      <c r="AD79" s="1"/>
      <c r="AE79" s="1"/>
      <c r="AF79" s="1"/>
      <c r="AG79" s="1"/>
      <c r="AH79" s="1"/>
      <c r="AI79" s="1"/>
      <c r="AJ79" s="1"/>
      <c r="AK79" s="1"/>
      <c r="AM79" s="1"/>
      <c r="AN79" s="1" t="e">
        <f>AN70+1</f>
        <v>#REF!</v>
      </c>
    </row>
    <row r="80" spans="1:40" ht="20.25" customHeight="1" x14ac:dyDescent="0.2">
      <c r="A80" s="70" t="s">
        <v>233</v>
      </c>
      <c r="B80" s="251"/>
      <c r="C80" s="252"/>
      <c r="D80" s="252"/>
      <c r="E80" s="253"/>
      <c r="F80" s="72"/>
      <c r="G80" s="214"/>
      <c r="H80" s="299"/>
      <c r="I80" s="252"/>
      <c r="J80" s="252"/>
      <c r="K80" s="252"/>
      <c r="L80" s="252"/>
      <c r="M80" s="253"/>
      <c r="N80" s="1"/>
      <c r="O80" s="1"/>
      <c r="P80" s="1"/>
      <c r="Q80" s="1"/>
      <c r="R80" s="1"/>
      <c r="S80" s="1"/>
      <c r="T80" s="1"/>
      <c r="U80" s="1"/>
      <c r="V80" s="1"/>
      <c r="W80" s="1"/>
      <c r="X80" s="1"/>
      <c r="Y80" s="1"/>
      <c r="Z80" s="1"/>
      <c r="AA80" s="1"/>
      <c r="AB80" s="1"/>
      <c r="AC80" s="1"/>
      <c r="AD80" s="1"/>
      <c r="AE80" s="1"/>
      <c r="AF80" s="1"/>
      <c r="AG80" s="1"/>
      <c r="AH80" s="1"/>
      <c r="AI80" s="1"/>
      <c r="AJ80" s="1"/>
      <c r="AK80" s="1"/>
      <c r="AM80" s="1"/>
      <c r="AN80" s="1" t="e">
        <f>#REF!+1</f>
        <v>#REF!</v>
      </c>
    </row>
    <row r="81" spans="1:40" ht="20.25" customHeight="1" x14ac:dyDescent="0.2">
      <c r="A81" s="70" t="s">
        <v>234</v>
      </c>
      <c r="B81" s="251"/>
      <c r="C81" s="252"/>
      <c r="D81" s="252"/>
      <c r="E81" s="253"/>
      <c r="F81" s="72"/>
      <c r="G81" s="214"/>
      <c r="H81" s="299"/>
      <c r="I81" s="252"/>
      <c r="J81" s="252"/>
      <c r="K81" s="252"/>
      <c r="L81" s="252"/>
      <c r="M81" s="253"/>
      <c r="N81" s="1"/>
      <c r="O81" s="1"/>
      <c r="P81" s="1"/>
      <c r="Q81" s="1"/>
      <c r="R81" s="1"/>
      <c r="S81" s="1"/>
      <c r="T81" s="1"/>
      <c r="U81" s="1"/>
      <c r="V81" s="1"/>
      <c r="W81" s="1"/>
      <c r="X81" s="1"/>
      <c r="Y81" s="1"/>
      <c r="Z81" s="1"/>
      <c r="AA81" s="1"/>
      <c r="AB81" s="1"/>
      <c r="AC81" s="1"/>
      <c r="AD81" s="1"/>
      <c r="AE81" s="1"/>
      <c r="AF81" s="1"/>
      <c r="AG81" s="1"/>
      <c r="AH81" s="1"/>
      <c r="AI81" s="1"/>
      <c r="AJ81" s="1"/>
      <c r="AK81" s="1"/>
      <c r="AM81" s="1"/>
      <c r="AN81" s="1" t="e">
        <f>AN80+1</f>
        <v>#REF!</v>
      </c>
    </row>
    <row r="82" spans="1:40" ht="20.25" customHeight="1" x14ac:dyDescent="0.2">
      <c r="A82" s="70" t="s">
        <v>120</v>
      </c>
      <c r="B82" s="251"/>
      <c r="C82" s="252"/>
      <c r="D82" s="252"/>
      <c r="E82" s="253"/>
      <c r="F82" s="71"/>
      <c r="G82" s="72"/>
      <c r="H82" s="254"/>
      <c r="I82" s="252"/>
      <c r="J82" s="252"/>
      <c r="K82" s="252"/>
      <c r="L82" s="252"/>
      <c r="M82" s="253"/>
      <c r="N82" s="1"/>
      <c r="O82" s="1"/>
      <c r="P82" s="1"/>
      <c r="Q82" s="1"/>
      <c r="R82" s="1"/>
      <c r="S82" s="1"/>
      <c r="T82" s="1"/>
      <c r="U82" s="1"/>
      <c r="V82" s="1"/>
      <c r="W82" s="1"/>
      <c r="X82" s="1"/>
      <c r="Y82" s="1"/>
      <c r="Z82" s="1"/>
      <c r="AA82" s="1"/>
      <c r="AB82" s="1"/>
      <c r="AC82" s="1"/>
      <c r="AD82" s="1"/>
      <c r="AE82" s="1"/>
      <c r="AF82" s="1"/>
      <c r="AG82" s="1"/>
      <c r="AH82" s="1"/>
      <c r="AI82" s="1"/>
      <c r="AJ82" s="1"/>
      <c r="AK82" s="1"/>
      <c r="AM82" s="1"/>
      <c r="AN82" s="1" t="e">
        <f>#REF!+1</f>
        <v>#REF!</v>
      </c>
    </row>
    <row r="83" spans="1:40"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271"/>
      <c r="G95" s="272"/>
      <c r="H95" s="272"/>
      <c r="I95" s="73" t="s">
        <v>121</v>
      </c>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273"/>
      <c r="G96" s="245"/>
      <c r="H96" s="245"/>
      <c r="I96" s="73" t="s">
        <v>122</v>
      </c>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274"/>
      <c r="G97" s="250"/>
      <c r="H97" s="250"/>
      <c r="I97" s="73" t="s">
        <v>123</v>
      </c>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271"/>
      <c r="G98" s="272"/>
      <c r="H98" s="272"/>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273"/>
      <c r="G99" s="245"/>
      <c r="H99" s="245"/>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7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7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7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7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7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7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7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7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7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7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7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7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7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7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7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7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7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7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7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7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7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86">
    <mergeCell ref="D29:E29"/>
    <mergeCell ref="L23:M23"/>
    <mergeCell ref="L24:M24"/>
    <mergeCell ref="I29:M30"/>
    <mergeCell ref="F30:H30"/>
    <mergeCell ref="H74:M74"/>
    <mergeCell ref="H75:M75"/>
    <mergeCell ref="B70:E70"/>
    <mergeCell ref="B71:E71"/>
    <mergeCell ref="B72:E72"/>
    <mergeCell ref="B73:E73"/>
    <mergeCell ref="H73:M73"/>
    <mergeCell ref="B74:E74"/>
    <mergeCell ref="B75:E75"/>
    <mergeCell ref="H71:M71"/>
    <mergeCell ref="H72:M72"/>
    <mergeCell ref="H70:M70"/>
    <mergeCell ref="F97:H97"/>
    <mergeCell ref="F98:H99"/>
    <mergeCell ref="B76:E76"/>
    <mergeCell ref="H76:M76"/>
    <mergeCell ref="B77:E77"/>
    <mergeCell ref="H77:M77"/>
    <mergeCell ref="B78:E78"/>
    <mergeCell ref="H78:M78"/>
    <mergeCell ref="H79:M79"/>
    <mergeCell ref="B81:E81"/>
    <mergeCell ref="H80:M80"/>
    <mergeCell ref="H81:M81"/>
    <mergeCell ref="B82:E82"/>
    <mergeCell ref="H82:M82"/>
    <mergeCell ref="F95:H96"/>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1"/>
    <mergeCell ref="C19:D21"/>
    <mergeCell ref="C15:M15"/>
    <mergeCell ref="E17:M17"/>
    <mergeCell ref="F18:H18"/>
    <mergeCell ref="J18:L18"/>
    <mergeCell ref="F19:H19"/>
    <mergeCell ref="J19:L19"/>
    <mergeCell ref="F20:H20"/>
    <mergeCell ref="F21:H21"/>
    <mergeCell ref="J21:L21"/>
    <mergeCell ref="J20:L20"/>
    <mergeCell ref="A24:A25"/>
    <mergeCell ref="B24:B25"/>
    <mergeCell ref="A28:C30"/>
    <mergeCell ref="B79:E79"/>
    <mergeCell ref="B80:E80"/>
    <mergeCell ref="A33:M33"/>
    <mergeCell ref="A66:M66"/>
    <mergeCell ref="A68:A69"/>
    <mergeCell ref="B68:E69"/>
    <mergeCell ref="F68:G68"/>
    <mergeCell ref="H68:M69"/>
    <mergeCell ref="D30:E30"/>
    <mergeCell ref="C24:C25"/>
    <mergeCell ref="D24:D25"/>
    <mergeCell ref="E24:E26"/>
    <mergeCell ref="D28:E28"/>
  </mergeCells>
  <conditionalFormatting sqref="E54:F65 H37:I39 H42:I53">
    <cfRule type="cellIs" dxfId="8" priority="4" operator="between">
      <formula>$L$30</formula>
      <formula>$M$30</formula>
    </cfRule>
  </conditionalFormatting>
  <conditionalFormatting sqref="E54:F65 H37:I39 H42:I53">
    <cfRule type="cellIs" dxfId="7" priority="5" operator="between">
      <formula>$L$29</formula>
      <formula>$M$29</formula>
    </cfRule>
  </conditionalFormatting>
  <conditionalFormatting sqref="E54:F65 H37:I39 H42:I53">
    <cfRule type="cellIs" dxfId="6" priority="6" operator="between">
      <formula>#REF!</formula>
      <formula>$M$28</formula>
    </cfRule>
  </conditionalFormatting>
  <conditionalFormatting sqref="H39">
    <cfRule type="cellIs" dxfId="5" priority="7" operator="between">
      <formula>$L$31</formula>
      <formula>$M$31</formula>
    </cfRule>
  </conditionalFormatting>
  <conditionalFormatting sqref="H39">
    <cfRule type="cellIs" dxfId="4" priority="8" operator="between">
      <formula>$L$30</formula>
      <formula>$M$30</formula>
    </cfRule>
  </conditionalFormatting>
  <conditionalFormatting sqref="H39">
    <cfRule type="cellIs" dxfId="3" priority="9" operator="between">
      <formula>#REF!</formula>
      <formula>$M$29</formula>
    </cfRule>
  </conditionalFormatting>
  <conditionalFormatting sqref="H36:I36">
    <cfRule type="cellIs" dxfId="2" priority="1" operator="between">
      <formula>$L$30</formula>
      <formula>$M$30</formula>
    </cfRule>
    <cfRule type="cellIs" dxfId="1" priority="2" operator="between">
      <formula>$L$29</formula>
      <formula>$M$29</formula>
    </cfRule>
    <cfRule type="cellIs" dxfId="0" priority="3" operator="between">
      <formula>#REF!</formula>
      <formula>$M$28</formula>
    </cfRule>
  </conditionalFormatting>
  <dataValidations disablePrompts="1" count="7">
    <dataValidation type="list" allowBlank="1" showErrorMessage="1" sqref="C14">
      <formula1>$O$66:$O$69</formula1>
    </dataValidation>
    <dataValidation type="list" allowBlank="1" showErrorMessage="1" sqref="D23">
      <formula1>$O$7:$O$9</formula1>
    </dataValidation>
    <dataValidation type="list" allowBlank="1" showErrorMessage="1" sqref="C7">
      <formula1>$O$23:$O$53</formula1>
    </dataValidation>
    <dataValidation type="list" allowBlank="1" showErrorMessage="1" sqref="C9 C19">
      <formula1>#REF!</formula1>
    </dataValidation>
    <dataValidation type="list" allowBlank="1" showErrorMessage="1" sqref="L7">
      <formula1>$O$18:$O$20</formula1>
    </dataValidation>
    <dataValidation type="list" allowBlank="1" showErrorMessage="1" sqref="B23">
      <formula1>$O$3:$O$5</formula1>
    </dataValidation>
    <dataValidation type="list" allowBlank="1" showErrorMessage="1" sqref="M19:M21 B24 D24 B26">
      <formula1>$O$11:$O$16</formula1>
    </dataValidation>
  </dataValidations>
  <printOptions horizontalCentered="1" verticalCentered="1"/>
  <pageMargins left="0.31496062992125984" right="0.31496062992125984" top="0.74803149606299213" bottom="0.35433070866141736" header="0" footer="0"/>
  <pageSetup orientation="portrait"/>
  <rowBreaks count="1" manualBreakCount="1">
    <brk id="65"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
  <cols>
    <col min="1" max="1" width="51.42578125" customWidth="1"/>
    <col min="2" max="26" width="10.7109375" customWidth="1"/>
  </cols>
  <sheetData>
    <row r="1" spans="1:1" ht="15" customHeight="1" x14ac:dyDescent="0.2">
      <c r="A1" s="2" t="s">
        <v>3</v>
      </c>
    </row>
    <row r="2" spans="1:1" ht="15" customHeight="1" x14ac:dyDescent="0.2">
      <c r="A2" s="1" t="s">
        <v>5</v>
      </c>
    </row>
    <row r="3" spans="1:1" ht="15" customHeight="1" x14ac:dyDescent="0.2">
      <c r="A3" s="143" t="s">
        <v>6</v>
      </c>
    </row>
    <row r="4" spans="1:1" ht="15" customHeight="1" x14ac:dyDescent="0.2">
      <c r="A4" s="143" t="s">
        <v>8</v>
      </c>
    </row>
    <row r="5" spans="1:1" ht="15" customHeight="1" x14ac:dyDescent="0.2">
      <c r="A5" s="2" t="s">
        <v>9</v>
      </c>
    </row>
    <row r="6" spans="1:1" ht="15" customHeight="1" x14ac:dyDescent="0.2">
      <c r="A6" s="143" t="s">
        <v>14</v>
      </c>
    </row>
    <row r="7" spans="1:1" ht="15" customHeight="1" x14ac:dyDescent="0.2">
      <c r="A7" s="143" t="s">
        <v>17</v>
      </c>
    </row>
    <row r="8" spans="1:1" ht="15" customHeight="1" x14ac:dyDescent="0.2">
      <c r="A8" s="143" t="s">
        <v>20</v>
      </c>
    </row>
    <row r="9" spans="1:1" ht="15" customHeight="1" x14ac:dyDescent="0.2">
      <c r="A9" s="2" t="s">
        <v>21</v>
      </c>
    </row>
    <row r="10" spans="1:1" ht="15" customHeight="1" x14ac:dyDescent="0.2">
      <c r="A10" s="143" t="s">
        <v>26</v>
      </c>
    </row>
    <row r="11" spans="1:1" ht="15" customHeight="1" x14ac:dyDescent="0.2">
      <c r="A11" s="143" t="s">
        <v>29</v>
      </c>
    </row>
    <row r="12" spans="1:1" ht="15" customHeight="1" x14ac:dyDescent="0.2">
      <c r="A12" s="143" t="s">
        <v>294</v>
      </c>
    </row>
    <row r="13" spans="1:1" ht="15" customHeight="1" x14ac:dyDescent="0.2">
      <c r="A13" s="143" t="s">
        <v>38</v>
      </c>
    </row>
    <row r="14" spans="1:1" ht="15" customHeight="1" x14ac:dyDescent="0.2">
      <c r="A14" s="143" t="s">
        <v>39</v>
      </c>
    </row>
    <row r="15" spans="1:1" ht="15" customHeight="1" x14ac:dyDescent="0.2">
      <c r="A15" s="2" t="s">
        <v>43</v>
      </c>
    </row>
    <row r="16" spans="1:1" ht="15" customHeight="1" x14ac:dyDescent="0.2">
      <c r="A16" s="143" t="s">
        <v>49</v>
      </c>
    </row>
    <row r="17" spans="1:1" ht="15" customHeight="1" x14ac:dyDescent="0.2">
      <c r="A17" s="143" t="s">
        <v>55</v>
      </c>
    </row>
    <row r="18" spans="1:1" ht="15" customHeight="1" x14ac:dyDescent="0.2">
      <c r="A18" s="143" t="s">
        <v>13</v>
      </c>
    </row>
    <row r="19" spans="1:1" ht="15" customHeight="1" x14ac:dyDescent="0.2">
      <c r="A19" s="143" t="s">
        <v>217</v>
      </c>
    </row>
    <row r="20" spans="1:1" ht="15" customHeight="1" x14ac:dyDescent="0.2">
      <c r="A20" s="143"/>
    </row>
    <row r="21" spans="1:1" ht="15" customHeight="1" x14ac:dyDescent="0.2">
      <c r="A21" s="2" t="s">
        <v>58</v>
      </c>
    </row>
    <row r="22" spans="1:1" ht="15" customHeight="1" x14ac:dyDescent="0.2">
      <c r="A22" s="78" t="s">
        <v>66</v>
      </c>
    </row>
    <row r="23" spans="1:1" ht="15" customHeight="1" x14ac:dyDescent="0.2">
      <c r="A23" s="78" t="s">
        <v>72</v>
      </c>
    </row>
    <row r="24" spans="1:1" ht="15" customHeight="1" x14ac:dyDescent="0.2">
      <c r="A24" s="78" t="s">
        <v>74</v>
      </c>
    </row>
    <row r="25" spans="1:1" ht="15" customHeight="1" x14ac:dyDescent="0.2">
      <c r="A25" s="78" t="s">
        <v>76</v>
      </c>
    </row>
    <row r="26" spans="1:1" ht="15" customHeight="1" x14ac:dyDescent="0.2">
      <c r="A26" s="78" t="s">
        <v>77</v>
      </c>
    </row>
    <row r="27" spans="1:1" ht="15" customHeight="1" x14ac:dyDescent="0.2">
      <c r="A27" s="78" t="s">
        <v>82</v>
      </c>
    </row>
    <row r="28" spans="1:1" ht="15" customHeight="1" x14ac:dyDescent="0.2">
      <c r="A28" s="78" t="s">
        <v>84</v>
      </c>
    </row>
    <row r="29" spans="1:1" ht="15" customHeight="1" x14ac:dyDescent="0.2">
      <c r="A29" s="78" t="s">
        <v>295</v>
      </c>
    </row>
    <row r="30" spans="1:1" ht="15" customHeight="1" x14ac:dyDescent="0.2">
      <c r="A30" s="78" t="s">
        <v>11</v>
      </c>
    </row>
    <row r="31" spans="1:1" ht="15" customHeight="1" x14ac:dyDescent="0.2">
      <c r="A31" s="78" t="s">
        <v>88</v>
      </c>
    </row>
    <row r="32" spans="1:1" ht="15" customHeight="1" x14ac:dyDescent="0.2">
      <c r="A32" s="78" t="s">
        <v>89</v>
      </c>
    </row>
    <row r="33" spans="1:1" ht="15" customHeight="1" x14ac:dyDescent="0.2">
      <c r="A33" s="78" t="s">
        <v>94</v>
      </c>
    </row>
    <row r="34" spans="1:1" ht="15" customHeight="1" x14ac:dyDescent="0.2">
      <c r="A34" s="78" t="s">
        <v>96</v>
      </c>
    </row>
    <row r="35" spans="1:1" ht="15" customHeight="1" x14ac:dyDescent="0.2">
      <c r="A35" s="78" t="s">
        <v>98</v>
      </c>
    </row>
    <row r="36" spans="1:1" ht="15" customHeight="1" x14ac:dyDescent="0.2">
      <c r="A36" s="2" t="s">
        <v>100</v>
      </c>
    </row>
    <row r="37" spans="1:1" ht="15" customHeight="1" x14ac:dyDescent="0.2">
      <c r="A37" s="69" t="s">
        <v>102</v>
      </c>
    </row>
    <row r="38" spans="1:1" ht="15" customHeight="1" x14ac:dyDescent="0.2">
      <c r="A38" s="69" t="s">
        <v>19</v>
      </c>
    </row>
    <row r="39" spans="1:1" ht="15" customHeight="1" x14ac:dyDescent="0.2">
      <c r="A39" s="69" t="s">
        <v>103</v>
      </c>
    </row>
    <row r="40" spans="1:1" ht="15" customHeight="1" x14ac:dyDescent="0.2">
      <c r="A40" s="69" t="s">
        <v>104</v>
      </c>
    </row>
    <row r="41" spans="1:1" ht="15" customHeight="1" x14ac:dyDescent="0.2">
      <c r="A41" s="69" t="s">
        <v>296</v>
      </c>
    </row>
    <row r="42" spans="1:1" ht="12.75" customHeight="1" x14ac:dyDescent="0.2">
      <c r="A42" s="216" t="s">
        <v>297</v>
      </c>
    </row>
    <row r="43" spans="1:1" ht="12.75" customHeight="1" x14ac:dyDescent="0.2">
      <c r="A43" s="143" t="s">
        <v>105</v>
      </c>
    </row>
    <row r="44" spans="1:1" ht="12.75" customHeight="1" x14ac:dyDescent="0.2">
      <c r="A44" s="143" t="s">
        <v>106</v>
      </c>
    </row>
    <row r="45" spans="1:1" ht="12.75" customHeight="1" x14ac:dyDescent="0.2">
      <c r="A45" s="2" t="s">
        <v>107</v>
      </c>
    </row>
    <row r="46" spans="1:1" ht="12.75" customHeight="1" x14ac:dyDescent="0.2">
      <c r="A46" s="143" t="s">
        <v>108</v>
      </c>
    </row>
    <row r="47" spans="1:1" ht="12.75" customHeight="1" x14ac:dyDescent="0.2">
      <c r="A47" s="1" t="s">
        <v>139</v>
      </c>
    </row>
    <row r="48" spans="1:1" ht="12.75" customHeight="1" x14ac:dyDescent="0.2">
      <c r="A48" s="143" t="s">
        <v>51</v>
      </c>
    </row>
    <row r="49" spans="1:1" ht="12.75" customHeight="1" x14ac:dyDescent="0.2">
      <c r="A49" s="143" t="s">
        <v>235</v>
      </c>
    </row>
    <row r="50" spans="1:1" ht="12.75" customHeight="1" x14ac:dyDescent="0.2">
      <c r="A50" s="143" t="s">
        <v>236</v>
      </c>
    </row>
    <row r="51" spans="1:1" ht="12.75" customHeight="1" x14ac:dyDescent="0.2">
      <c r="A51" s="143" t="s">
        <v>237</v>
      </c>
    </row>
    <row r="52" spans="1:1" ht="12.75" customHeight="1" x14ac:dyDescent="0.2">
      <c r="A52" s="143" t="s">
        <v>238</v>
      </c>
    </row>
    <row r="53" spans="1:1" ht="12.75" customHeight="1" x14ac:dyDescent="0.2">
      <c r="A53" s="143" t="s">
        <v>298</v>
      </c>
    </row>
    <row r="54" spans="1:1" ht="12.75" customHeight="1" x14ac:dyDescent="0.2">
      <c r="A54" s="143" t="s">
        <v>240</v>
      </c>
    </row>
    <row r="55" spans="1:1" ht="12.75" customHeight="1" x14ac:dyDescent="0.2">
      <c r="A55" s="143" t="s">
        <v>241</v>
      </c>
    </row>
    <row r="56" spans="1:1" ht="12.75" customHeight="1" x14ac:dyDescent="0.2">
      <c r="A56" s="2" t="s">
        <v>187</v>
      </c>
    </row>
    <row r="57" spans="1:1" ht="12.75" customHeight="1" x14ac:dyDescent="0.2">
      <c r="A57" s="143" t="s">
        <v>110</v>
      </c>
    </row>
    <row r="58" spans="1:1" ht="12.75" customHeight="1" x14ac:dyDescent="0.2">
      <c r="A58" s="1" t="s">
        <v>111</v>
      </c>
    </row>
    <row r="59" spans="1:1" ht="12.75" customHeight="1" x14ac:dyDescent="0.2">
      <c r="A59" s="1" t="s">
        <v>299</v>
      </c>
    </row>
    <row r="60" spans="1:1" ht="12.75" customHeight="1" x14ac:dyDescent="0.2">
      <c r="A60" s="143" t="s">
        <v>34</v>
      </c>
    </row>
    <row r="61" spans="1:1" ht="12.75" customHeight="1" x14ac:dyDescent="0.2">
      <c r="A61" s="143"/>
    </row>
    <row r="62" spans="1:1" ht="12.75" customHeight="1" x14ac:dyDescent="0.2">
      <c r="A62" s="143"/>
    </row>
    <row r="63" spans="1:1" ht="12.75" customHeight="1" x14ac:dyDescent="0.2">
      <c r="A63" s="143"/>
    </row>
    <row r="64" spans="1:1" ht="12.75" customHeight="1" x14ac:dyDescent="0.2">
      <c r="A64" s="143"/>
    </row>
    <row r="65" spans="1:1" ht="12.75" customHeight="1" x14ac:dyDescent="0.2">
      <c r="A65" s="143"/>
    </row>
    <row r="66" spans="1:1" ht="12.75" customHeight="1" x14ac:dyDescent="0.2">
      <c r="A66" s="143"/>
    </row>
    <row r="67" spans="1:1" ht="12.75" customHeight="1" x14ac:dyDescent="0.2">
      <c r="A67" s="143"/>
    </row>
    <row r="68" spans="1:1" ht="12.75" customHeight="1" x14ac:dyDescent="0.2">
      <c r="A68" s="143"/>
    </row>
    <row r="69" spans="1:1" ht="12.75" customHeight="1" x14ac:dyDescent="0.2">
      <c r="A69" s="143"/>
    </row>
    <row r="70" spans="1:1" ht="12.75" customHeight="1" x14ac:dyDescent="0.2">
      <c r="A70" s="143"/>
    </row>
    <row r="71" spans="1:1" ht="12.75" customHeight="1" x14ac:dyDescent="0.2">
      <c r="A71" s="143"/>
    </row>
    <row r="72" spans="1:1" ht="12.75" customHeight="1" x14ac:dyDescent="0.2">
      <c r="A72" s="143"/>
    </row>
    <row r="73" spans="1:1" ht="12.75" customHeight="1" x14ac:dyDescent="0.2">
      <c r="A73" s="143"/>
    </row>
    <row r="74" spans="1:1" ht="12.75" customHeight="1" x14ac:dyDescent="0.2">
      <c r="A74" s="143"/>
    </row>
    <row r="75" spans="1:1" ht="12.75" customHeight="1" x14ac:dyDescent="0.2">
      <c r="A75" s="143"/>
    </row>
    <row r="76" spans="1:1" ht="12.75" customHeight="1" x14ac:dyDescent="0.2">
      <c r="A76" s="143"/>
    </row>
    <row r="77" spans="1:1" ht="12.75" customHeight="1" x14ac:dyDescent="0.2">
      <c r="A77" s="143"/>
    </row>
    <row r="78" spans="1:1" ht="12.75" customHeight="1" x14ac:dyDescent="0.2">
      <c r="A78" s="143"/>
    </row>
    <row r="79" spans="1:1" ht="12.75" customHeight="1" x14ac:dyDescent="0.2">
      <c r="A79" s="143"/>
    </row>
    <row r="80" spans="1:1" ht="12.75" customHeight="1" x14ac:dyDescent="0.2">
      <c r="A80" s="143"/>
    </row>
    <row r="81" spans="1:1" ht="12.75" customHeight="1" x14ac:dyDescent="0.2">
      <c r="A81" s="143"/>
    </row>
    <row r="82" spans="1:1" ht="12.75" customHeight="1" x14ac:dyDescent="0.2">
      <c r="A82" s="143"/>
    </row>
    <row r="83" spans="1:1" ht="12.75" customHeight="1" x14ac:dyDescent="0.2">
      <c r="A83" s="143"/>
    </row>
    <row r="84" spans="1:1" ht="12.75" customHeight="1" x14ac:dyDescent="0.2">
      <c r="A84" s="143"/>
    </row>
    <row r="85" spans="1:1" ht="12.75" customHeight="1" x14ac:dyDescent="0.2">
      <c r="A85" s="143"/>
    </row>
    <row r="86" spans="1:1" ht="12.75" customHeight="1" x14ac:dyDescent="0.2">
      <c r="A86" s="143"/>
    </row>
    <row r="87" spans="1:1" ht="12.75" customHeight="1" x14ac:dyDescent="0.2">
      <c r="A87" s="143"/>
    </row>
    <row r="88" spans="1:1" ht="12.75" customHeight="1" x14ac:dyDescent="0.2">
      <c r="A88" s="143"/>
    </row>
    <row r="89" spans="1:1" ht="12.75" customHeight="1" x14ac:dyDescent="0.2">
      <c r="A89" s="143"/>
    </row>
    <row r="90" spans="1:1" ht="12.75" customHeight="1" x14ac:dyDescent="0.2">
      <c r="A90" s="143"/>
    </row>
    <row r="91" spans="1:1" ht="12.75" customHeight="1" x14ac:dyDescent="0.2">
      <c r="A91" s="143"/>
    </row>
    <row r="92" spans="1:1" ht="12.75" customHeight="1" x14ac:dyDescent="0.2">
      <c r="A92" s="143"/>
    </row>
    <row r="93" spans="1:1" ht="12.75" customHeight="1" x14ac:dyDescent="0.2">
      <c r="A93" s="143"/>
    </row>
    <row r="94" spans="1:1" ht="12.75" customHeight="1" x14ac:dyDescent="0.2">
      <c r="A94" s="143"/>
    </row>
    <row r="95" spans="1:1" ht="12.75" customHeight="1" x14ac:dyDescent="0.2">
      <c r="A95" s="143"/>
    </row>
    <row r="96" spans="1:1" ht="12.75" customHeight="1" x14ac:dyDescent="0.2">
      <c r="A96" s="143"/>
    </row>
    <row r="97" spans="1:1" ht="12.75" customHeight="1" x14ac:dyDescent="0.2">
      <c r="A97" s="143"/>
    </row>
    <row r="98" spans="1:1" ht="12.75" customHeight="1" x14ac:dyDescent="0.2">
      <c r="A98" s="143"/>
    </row>
    <row r="99" spans="1:1" ht="12.75" customHeight="1" x14ac:dyDescent="0.2">
      <c r="A99" s="143"/>
    </row>
    <row r="100" spans="1:1" ht="12.75" customHeight="1" x14ac:dyDescent="0.2">
      <c r="A100" s="143"/>
    </row>
    <row r="101" spans="1:1" ht="12.75" customHeight="1" x14ac:dyDescent="0.2">
      <c r="A101" s="143"/>
    </row>
    <row r="102" spans="1:1" ht="12.75" customHeight="1" x14ac:dyDescent="0.2">
      <c r="A102" s="143"/>
    </row>
    <row r="103" spans="1:1" ht="12.75" customHeight="1" x14ac:dyDescent="0.2">
      <c r="A103" s="143"/>
    </row>
    <row r="104" spans="1:1" ht="12.75" customHeight="1" x14ac:dyDescent="0.2">
      <c r="A104" s="143"/>
    </row>
    <row r="105" spans="1:1" ht="12.75" customHeight="1" x14ac:dyDescent="0.2">
      <c r="A105" s="143"/>
    </row>
    <row r="106" spans="1:1" ht="12.75" customHeight="1" x14ac:dyDescent="0.2">
      <c r="A106" s="143"/>
    </row>
    <row r="107" spans="1:1" ht="12.75" customHeight="1" x14ac:dyDescent="0.2">
      <c r="A107" s="143"/>
    </row>
    <row r="108" spans="1:1" ht="12.75" customHeight="1" x14ac:dyDescent="0.2">
      <c r="A108" s="143"/>
    </row>
    <row r="109" spans="1:1" ht="12.75" customHeight="1" x14ac:dyDescent="0.2">
      <c r="A109" s="143"/>
    </row>
    <row r="110" spans="1:1" ht="12.75" customHeight="1" x14ac:dyDescent="0.2">
      <c r="A110" s="143"/>
    </row>
    <row r="111" spans="1:1" ht="12.75" customHeight="1" x14ac:dyDescent="0.2">
      <c r="A111" s="143"/>
    </row>
    <row r="112" spans="1:1" ht="12.75" customHeight="1" x14ac:dyDescent="0.2">
      <c r="A112" s="143"/>
    </row>
    <row r="113" spans="1:1" ht="12.75" customHeight="1" x14ac:dyDescent="0.2">
      <c r="A113" s="143"/>
    </row>
    <row r="114" spans="1:1" ht="12.75" customHeight="1" x14ac:dyDescent="0.2">
      <c r="A114" s="143"/>
    </row>
    <row r="115" spans="1:1" ht="12.75" customHeight="1" x14ac:dyDescent="0.2">
      <c r="A115" s="143"/>
    </row>
    <row r="116" spans="1:1" ht="12.75" customHeight="1" x14ac:dyDescent="0.2">
      <c r="A116" s="143"/>
    </row>
    <row r="117" spans="1:1" ht="12.75" customHeight="1" x14ac:dyDescent="0.2">
      <c r="A117" s="143"/>
    </row>
    <row r="118" spans="1:1" ht="12.75" customHeight="1" x14ac:dyDescent="0.2">
      <c r="A118" s="143"/>
    </row>
    <row r="119" spans="1:1" ht="12.75" customHeight="1" x14ac:dyDescent="0.2">
      <c r="A119" s="143"/>
    </row>
    <row r="120" spans="1:1" ht="12.75" customHeight="1" x14ac:dyDescent="0.2">
      <c r="A120" s="143"/>
    </row>
    <row r="121" spans="1:1" ht="12.75" customHeight="1" x14ac:dyDescent="0.2">
      <c r="A121" s="143"/>
    </row>
    <row r="122" spans="1:1" ht="12.75" customHeight="1" x14ac:dyDescent="0.2">
      <c r="A122" s="143"/>
    </row>
    <row r="123" spans="1:1" ht="12.75" customHeight="1" x14ac:dyDescent="0.2">
      <c r="A123" s="143"/>
    </row>
    <row r="124" spans="1:1" ht="12.75" customHeight="1" x14ac:dyDescent="0.2">
      <c r="A124" s="143"/>
    </row>
    <row r="125" spans="1:1" ht="12.75" customHeight="1" x14ac:dyDescent="0.2">
      <c r="A125" s="143"/>
    </row>
    <row r="126" spans="1:1" ht="12.75" customHeight="1" x14ac:dyDescent="0.2">
      <c r="A126" s="143"/>
    </row>
    <row r="127" spans="1:1" ht="12.75" customHeight="1" x14ac:dyDescent="0.2">
      <c r="A127" s="143"/>
    </row>
    <row r="128" spans="1:1" ht="12.75" customHeight="1" x14ac:dyDescent="0.2">
      <c r="A128" s="143"/>
    </row>
    <row r="129" spans="1:1" ht="12.75" customHeight="1" x14ac:dyDescent="0.2">
      <c r="A129" s="143"/>
    </row>
    <row r="130" spans="1:1" ht="12.75" customHeight="1" x14ac:dyDescent="0.2">
      <c r="A130" s="143"/>
    </row>
    <row r="131" spans="1:1" ht="12.75" customHeight="1" x14ac:dyDescent="0.2">
      <c r="A131" s="143"/>
    </row>
    <row r="132" spans="1:1" ht="12.75" customHeight="1" x14ac:dyDescent="0.2">
      <c r="A132" s="143"/>
    </row>
    <row r="133" spans="1:1" ht="12.75" customHeight="1" x14ac:dyDescent="0.2">
      <c r="A133" s="143"/>
    </row>
    <row r="134" spans="1:1" ht="12.75" customHeight="1" x14ac:dyDescent="0.2">
      <c r="A134" s="143"/>
    </row>
    <row r="135" spans="1:1" ht="12.75" customHeight="1" x14ac:dyDescent="0.2">
      <c r="A135" s="143"/>
    </row>
    <row r="136" spans="1:1" ht="12.75" customHeight="1" x14ac:dyDescent="0.2">
      <c r="A136" s="143"/>
    </row>
    <row r="137" spans="1:1" ht="12.75" customHeight="1" x14ac:dyDescent="0.2">
      <c r="A137" s="143"/>
    </row>
    <row r="138" spans="1:1" ht="12.75" customHeight="1" x14ac:dyDescent="0.2">
      <c r="A138" s="143"/>
    </row>
    <row r="139" spans="1:1" ht="12.75" customHeight="1" x14ac:dyDescent="0.2">
      <c r="A139" s="143"/>
    </row>
    <row r="140" spans="1:1" ht="12.75" customHeight="1" x14ac:dyDescent="0.2">
      <c r="A140" s="143"/>
    </row>
    <row r="141" spans="1:1" ht="12.75" customHeight="1" x14ac:dyDescent="0.2">
      <c r="A141" s="143"/>
    </row>
    <row r="142" spans="1:1" ht="12.75" customHeight="1" x14ac:dyDescent="0.2">
      <c r="A142" s="143"/>
    </row>
    <row r="143" spans="1:1" ht="12.75" customHeight="1" x14ac:dyDescent="0.2">
      <c r="A143" s="143"/>
    </row>
    <row r="144" spans="1:1" ht="12.75" customHeight="1" x14ac:dyDescent="0.2">
      <c r="A144" s="143"/>
    </row>
    <row r="145" spans="1:1" ht="12.75" customHeight="1" x14ac:dyDescent="0.2">
      <c r="A145" s="143"/>
    </row>
    <row r="146" spans="1:1" ht="12.75" customHeight="1" x14ac:dyDescent="0.2">
      <c r="A146" s="143"/>
    </row>
    <row r="147" spans="1:1" ht="12.75" customHeight="1" x14ac:dyDescent="0.2">
      <c r="A147" s="143"/>
    </row>
    <row r="148" spans="1:1" ht="12.75" customHeight="1" x14ac:dyDescent="0.2">
      <c r="A148" s="143"/>
    </row>
    <row r="149" spans="1:1" ht="12.75" customHeight="1" x14ac:dyDescent="0.2">
      <c r="A149" s="143"/>
    </row>
    <row r="150" spans="1:1" ht="12.75" customHeight="1" x14ac:dyDescent="0.2">
      <c r="A150" s="143"/>
    </row>
    <row r="151" spans="1:1" ht="12.75" customHeight="1" x14ac:dyDescent="0.2">
      <c r="A151" s="143"/>
    </row>
    <row r="152" spans="1:1" ht="12.75" customHeight="1" x14ac:dyDescent="0.2">
      <c r="A152" s="143"/>
    </row>
    <row r="153" spans="1:1" ht="12.75" customHeight="1" x14ac:dyDescent="0.2">
      <c r="A153" s="143"/>
    </row>
    <row r="154" spans="1:1" ht="12.75" customHeight="1" x14ac:dyDescent="0.2">
      <c r="A154" s="143"/>
    </row>
    <row r="155" spans="1:1" ht="12.75" customHeight="1" x14ac:dyDescent="0.2">
      <c r="A155" s="143"/>
    </row>
    <row r="156" spans="1:1" ht="12.75" customHeight="1" x14ac:dyDescent="0.2">
      <c r="A156" s="143"/>
    </row>
    <row r="157" spans="1:1" ht="12.75" customHeight="1" x14ac:dyDescent="0.2">
      <c r="A157" s="143"/>
    </row>
    <row r="158" spans="1:1" ht="12.75" customHeight="1" x14ac:dyDescent="0.2">
      <c r="A158" s="143"/>
    </row>
    <row r="159" spans="1:1" ht="12.75" customHeight="1" x14ac:dyDescent="0.2">
      <c r="A159" s="143"/>
    </row>
    <row r="160" spans="1:1" ht="12.75" customHeight="1" x14ac:dyDescent="0.2">
      <c r="A160" s="143"/>
    </row>
    <row r="161" spans="1:1" ht="12.75" customHeight="1" x14ac:dyDescent="0.2">
      <c r="A161" s="143"/>
    </row>
    <row r="162" spans="1:1" ht="12.75" customHeight="1" x14ac:dyDescent="0.2">
      <c r="A162" s="143"/>
    </row>
    <row r="163" spans="1:1" ht="12.75" customHeight="1" x14ac:dyDescent="0.2">
      <c r="A163" s="143"/>
    </row>
    <row r="164" spans="1:1" ht="12.75" customHeight="1" x14ac:dyDescent="0.2">
      <c r="A164" s="143"/>
    </row>
    <row r="165" spans="1:1" ht="12.75" customHeight="1" x14ac:dyDescent="0.2">
      <c r="A165" s="143"/>
    </row>
    <row r="166" spans="1:1" ht="12.75" customHeight="1" x14ac:dyDescent="0.2">
      <c r="A166" s="143"/>
    </row>
    <row r="167" spans="1:1" ht="12.75" customHeight="1" x14ac:dyDescent="0.2">
      <c r="A167" s="143"/>
    </row>
    <row r="168" spans="1:1" ht="12.75" customHeight="1" x14ac:dyDescent="0.2">
      <c r="A168" s="143"/>
    </row>
    <row r="169" spans="1:1" ht="12.75" customHeight="1" x14ac:dyDescent="0.2">
      <c r="A169" s="143"/>
    </row>
    <row r="170" spans="1:1" ht="12.75" customHeight="1" x14ac:dyDescent="0.2">
      <c r="A170" s="143"/>
    </row>
    <row r="171" spans="1:1" ht="12.75" customHeight="1" x14ac:dyDescent="0.2">
      <c r="A171" s="143"/>
    </row>
    <row r="172" spans="1:1" ht="12.75" customHeight="1" x14ac:dyDescent="0.2">
      <c r="A172" s="143"/>
    </row>
    <row r="173" spans="1:1" ht="12.75" customHeight="1" x14ac:dyDescent="0.2">
      <c r="A173" s="143"/>
    </row>
    <row r="174" spans="1:1" ht="12.75" customHeight="1" x14ac:dyDescent="0.2">
      <c r="A174" s="143"/>
    </row>
    <row r="175" spans="1:1" ht="12.75" customHeight="1" x14ac:dyDescent="0.2">
      <c r="A175" s="143"/>
    </row>
    <row r="176" spans="1:1" ht="12.75" customHeight="1" x14ac:dyDescent="0.2">
      <c r="A176" s="143"/>
    </row>
    <row r="177" spans="1:1" ht="12.75" customHeight="1" x14ac:dyDescent="0.2">
      <c r="A177" s="143"/>
    </row>
    <row r="178" spans="1:1" ht="12.75" customHeight="1" x14ac:dyDescent="0.2">
      <c r="A178" s="143"/>
    </row>
    <row r="179" spans="1:1" ht="12.75" customHeight="1" x14ac:dyDescent="0.2">
      <c r="A179" s="143"/>
    </row>
    <row r="180" spans="1:1" ht="12.75" customHeight="1" x14ac:dyDescent="0.2">
      <c r="A180" s="143"/>
    </row>
    <row r="181" spans="1:1" ht="12.75" customHeight="1" x14ac:dyDescent="0.2">
      <c r="A181" s="143"/>
    </row>
    <row r="182" spans="1:1" ht="12.75" customHeight="1" x14ac:dyDescent="0.2">
      <c r="A182" s="143"/>
    </row>
    <row r="183" spans="1:1" ht="12.75" customHeight="1" x14ac:dyDescent="0.2">
      <c r="A183" s="143"/>
    </row>
    <row r="184" spans="1:1" ht="12.75" customHeight="1" x14ac:dyDescent="0.2">
      <c r="A184" s="143"/>
    </row>
    <row r="185" spans="1:1" ht="12.75" customHeight="1" x14ac:dyDescent="0.2">
      <c r="A185" s="143"/>
    </row>
    <row r="186" spans="1:1" ht="12.75" customHeight="1" x14ac:dyDescent="0.2">
      <c r="A186" s="143"/>
    </row>
    <row r="187" spans="1:1" ht="12.75" customHeight="1" x14ac:dyDescent="0.2">
      <c r="A187" s="143"/>
    </row>
    <row r="188" spans="1:1" ht="12.75" customHeight="1" x14ac:dyDescent="0.2">
      <c r="A188" s="143"/>
    </row>
    <row r="189" spans="1:1" ht="12.75" customHeight="1" x14ac:dyDescent="0.2">
      <c r="A189" s="143"/>
    </row>
    <row r="190" spans="1:1" ht="12.75" customHeight="1" x14ac:dyDescent="0.2">
      <c r="A190" s="143"/>
    </row>
    <row r="191" spans="1:1" ht="12.75" customHeight="1" x14ac:dyDescent="0.2">
      <c r="A191" s="143"/>
    </row>
    <row r="192" spans="1:1" ht="12.75" customHeight="1" x14ac:dyDescent="0.2">
      <c r="A192" s="143"/>
    </row>
    <row r="193" spans="1:1" ht="12.75" customHeight="1" x14ac:dyDescent="0.2">
      <c r="A193" s="143"/>
    </row>
    <row r="194" spans="1:1" ht="12.75" customHeight="1" x14ac:dyDescent="0.2">
      <c r="A194" s="143"/>
    </row>
    <row r="195" spans="1:1" ht="12.75" customHeight="1" x14ac:dyDescent="0.2">
      <c r="A195" s="143"/>
    </row>
    <row r="196" spans="1:1" ht="12.75" customHeight="1" x14ac:dyDescent="0.2">
      <c r="A196" s="143"/>
    </row>
    <row r="197" spans="1:1" ht="12.75" customHeight="1" x14ac:dyDescent="0.2">
      <c r="A197" s="143"/>
    </row>
    <row r="198" spans="1:1" ht="12.75" customHeight="1" x14ac:dyDescent="0.2">
      <c r="A198" s="143"/>
    </row>
    <row r="199" spans="1:1" ht="12.75" customHeight="1" x14ac:dyDescent="0.2">
      <c r="A199" s="143"/>
    </row>
    <row r="200" spans="1:1" ht="12.75" customHeight="1" x14ac:dyDescent="0.2">
      <c r="A200" s="143"/>
    </row>
    <row r="201" spans="1:1" ht="12.75" customHeight="1" x14ac:dyDescent="0.2">
      <c r="A201" s="143"/>
    </row>
    <row r="202" spans="1:1" ht="12.75" customHeight="1" x14ac:dyDescent="0.2">
      <c r="A202" s="143"/>
    </row>
    <row r="203" spans="1:1" ht="12.75" customHeight="1" x14ac:dyDescent="0.2">
      <c r="A203" s="143"/>
    </row>
    <row r="204" spans="1:1" ht="12.75" customHeight="1" x14ac:dyDescent="0.2">
      <c r="A204" s="143"/>
    </row>
    <row r="205" spans="1:1" ht="12.75" customHeight="1" x14ac:dyDescent="0.2">
      <c r="A205" s="143"/>
    </row>
    <row r="206" spans="1:1" ht="12.75" customHeight="1" x14ac:dyDescent="0.2">
      <c r="A206" s="143"/>
    </row>
    <row r="207" spans="1:1" ht="12.75" customHeight="1" x14ac:dyDescent="0.2">
      <c r="A207" s="143"/>
    </row>
    <row r="208" spans="1:1" ht="12.75" customHeight="1" x14ac:dyDescent="0.2">
      <c r="A208" s="143"/>
    </row>
    <row r="209" spans="1:1" ht="12.75" customHeight="1" x14ac:dyDescent="0.2">
      <c r="A209" s="143"/>
    </row>
    <row r="210" spans="1:1" ht="12.75" customHeight="1" x14ac:dyDescent="0.2">
      <c r="A210" s="143"/>
    </row>
    <row r="211" spans="1:1" ht="12.75" customHeight="1" x14ac:dyDescent="0.2">
      <c r="A211" s="143"/>
    </row>
    <row r="212" spans="1:1" ht="12.75" customHeight="1" x14ac:dyDescent="0.2">
      <c r="A212" s="143"/>
    </row>
    <row r="213" spans="1:1" ht="12.75" customHeight="1" x14ac:dyDescent="0.2">
      <c r="A213" s="143"/>
    </row>
    <row r="214" spans="1:1" ht="12.75" customHeight="1" x14ac:dyDescent="0.2">
      <c r="A214" s="143"/>
    </row>
    <row r="215" spans="1:1" ht="12.75" customHeight="1" x14ac:dyDescent="0.2">
      <c r="A215" s="143"/>
    </row>
    <row r="216" spans="1:1" ht="12.75" customHeight="1" x14ac:dyDescent="0.2">
      <c r="A216" s="143"/>
    </row>
    <row r="217" spans="1:1" ht="12.75" customHeight="1" x14ac:dyDescent="0.2">
      <c r="A217" s="143"/>
    </row>
    <row r="218" spans="1:1" ht="12.75" customHeight="1" x14ac:dyDescent="0.2">
      <c r="A218" s="143"/>
    </row>
    <row r="219" spans="1:1" ht="12.75" customHeight="1" x14ac:dyDescent="0.2">
      <c r="A219" s="143"/>
    </row>
    <row r="220" spans="1:1" ht="12.75" customHeight="1" x14ac:dyDescent="0.2">
      <c r="A220" s="143"/>
    </row>
    <row r="221" spans="1:1" ht="12.75" customHeight="1" x14ac:dyDescent="0.2">
      <c r="A221" s="143"/>
    </row>
    <row r="222" spans="1:1" ht="12.75" customHeight="1" x14ac:dyDescent="0.2">
      <c r="A222" s="143"/>
    </row>
    <row r="223" spans="1:1" ht="12.75" customHeight="1" x14ac:dyDescent="0.2">
      <c r="A223" s="143"/>
    </row>
    <row r="224" spans="1:1" ht="12.75" customHeight="1" x14ac:dyDescent="0.2">
      <c r="A224" s="143"/>
    </row>
    <row r="225" spans="1:1" ht="12.75" customHeight="1" x14ac:dyDescent="0.2">
      <c r="A225" s="143"/>
    </row>
    <row r="226" spans="1:1" ht="12.75" customHeight="1" x14ac:dyDescent="0.2">
      <c r="A226" s="143"/>
    </row>
    <row r="227" spans="1:1" ht="12.75" customHeight="1" x14ac:dyDescent="0.2">
      <c r="A227" s="143"/>
    </row>
    <row r="228" spans="1:1" ht="12.75" customHeight="1" x14ac:dyDescent="0.2">
      <c r="A228" s="143"/>
    </row>
    <row r="229" spans="1:1" ht="12.75" customHeight="1" x14ac:dyDescent="0.2">
      <c r="A229" s="143"/>
    </row>
    <row r="230" spans="1:1" ht="12.75" customHeight="1" x14ac:dyDescent="0.2">
      <c r="A230" s="143"/>
    </row>
    <row r="231" spans="1:1" ht="12.75" customHeight="1" x14ac:dyDescent="0.2">
      <c r="A231" s="143"/>
    </row>
    <row r="232" spans="1:1" ht="12.75" customHeight="1" x14ac:dyDescent="0.2">
      <c r="A232" s="143"/>
    </row>
    <row r="233" spans="1:1" ht="12.75" customHeight="1" x14ac:dyDescent="0.2">
      <c r="A233" s="143"/>
    </row>
    <row r="234" spans="1:1" ht="12.75" customHeight="1" x14ac:dyDescent="0.2">
      <c r="A234" s="143"/>
    </row>
    <row r="235" spans="1:1" ht="12.75" customHeight="1" x14ac:dyDescent="0.2">
      <c r="A235" s="143"/>
    </row>
    <row r="236" spans="1:1" ht="12.75" customHeight="1" x14ac:dyDescent="0.2">
      <c r="A236" s="143"/>
    </row>
    <row r="237" spans="1:1" ht="12.75" customHeight="1" x14ac:dyDescent="0.2">
      <c r="A237" s="143"/>
    </row>
    <row r="238" spans="1:1" ht="12.75" customHeight="1" x14ac:dyDescent="0.2">
      <c r="A238" s="143"/>
    </row>
    <row r="239" spans="1:1" ht="12.75" customHeight="1" x14ac:dyDescent="0.2">
      <c r="A239" s="143"/>
    </row>
    <row r="240" spans="1:1" ht="12.75" customHeight="1" x14ac:dyDescent="0.2">
      <c r="A240" s="143"/>
    </row>
    <row r="241" spans="1:1" ht="12.75" customHeight="1" x14ac:dyDescent="0.2">
      <c r="A241" s="143"/>
    </row>
    <row r="242" spans="1:1" ht="12.75" customHeight="1" x14ac:dyDescent="0.2">
      <c r="A242" s="143"/>
    </row>
    <row r="243" spans="1:1" ht="12.75" customHeight="1" x14ac:dyDescent="0.2">
      <c r="A243" s="143"/>
    </row>
    <row r="244" spans="1:1" ht="12.75" customHeight="1" x14ac:dyDescent="0.2">
      <c r="A244" s="143"/>
    </row>
    <row r="245" spans="1:1" ht="12.75" customHeight="1" x14ac:dyDescent="0.2">
      <c r="A245" s="143"/>
    </row>
    <row r="246" spans="1:1" ht="12.75" customHeight="1" x14ac:dyDescent="0.2">
      <c r="A246" s="143"/>
    </row>
    <row r="247" spans="1:1" ht="12.75" customHeight="1" x14ac:dyDescent="0.2">
      <c r="A247" s="143"/>
    </row>
    <row r="248" spans="1:1" ht="12.75" customHeight="1" x14ac:dyDescent="0.2">
      <c r="A248" s="143"/>
    </row>
    <row r="249" spans="1:1" ht="12.75" customHeight="1" x14ac:dyDescent="0.2">
      <c r="A249" s="143"/>
    </row>
    <row r="250" spans="1:1" ht="12.75" customHeight="1" x14ac:dyDescent="0.2">
      <c r="A250" s="143"/>
    </row>
    <row r="251" spans="1:1" ht="12.75" customHeight="1" x14ac:dyDescent="0.2">
      <c r="A251" s="143"/>
    </row>
    <row r="252" spans="1:1" ht="12.75" customHeight="1" x14ac:dyDescent="0.2">
      <c r="A252" s="143"/>
    </row>
    <row r="253" spans="1:1" ht="12.75" customHeight="1" x14ac:dyDescent="0.2">
      <c r="A253" s="143"/>
    </row>
    <row r="254" spans="1:1" ht="12.75" customHeight="1" x14ac:dyDescent="0.2">
      <c r="A254" s="143"/>
    </row>
    <row r="255" spans="1:1" ht="12.75" customHeight="1" x14ac:dyDescent="0.2">
      <c r="A255" s="143"/>
    </row>
    <row r="256" spans="1:1" ht="12.75" customHeight="1" x14ac:dyDescent="0.2">
      <c r="A256" s="143"/>
    </row>
    <row r="257" spans="1:1" ht="12.75" customHeight="1" x14ac:dyDescent="0.2">
      <c r="A257" s="143"/>
    </row>
    <row r="258" spans="1:1" ht="12.75" customHeight="1" x14ac:dyDescent="0.2">
      <c r="A258" s="143"/>
    </row>
    <row r="259" spans="1:1" ht="12.75" customHeight="1" x14ac:dyDescent="0.2">
      <c r="A259" s="143"/>
    </row>
    <row r="260" spans="1:1" ht="12.75" customHeight="1" x14ac:dyDescent="0.2">
      <c r="A260" s="143"/>
    </row>
    <row r="261" spans="1:1" ht="12.75" customHeight="1" x14ac:dyDescent="0.2">
      <c r="A261" s="143"/>
    </row>
    <row r="262" spans="1:1" ht="12.75" customHeight="1" x14ac:dyDescent="0.2">
      <c r="A262" s="143"/>
    </row>
    <row r="263" spans="1:1" ht="12.75" customHeight="1" x14ac:dyDescent="0.2">
      <c r="A263" s="143"/>
    </row>
    <row r="264" spans="1:1" ht="12.75" customHeight="1" x14ac:dyDescent="0.2">
      <c r="A264" s="143"/>
    </row>
    <row r="265" spans="1:1" ht="12.75" customHeight="1" x14ac:dyDescent="0.2">
      <c r="A265" s="143"/>
    </row>
    <row r="266" spans="1:1" ht="12.75" customHeight="1" x14ac:dyDescent="0.2">
      <c r="A266" s="143"/>
    </row>
    <row r="267" spans="1:1" ht="12.75" customHeight="1" x14ac:dyDescent="0.2">
      <c r="A267" s="143"/>
    </row>
    <row r="268" spans="1:1" ht="12.75" customHeight="1" x14ac:dyDescent="0.2">
      <c r="A268" s="143"/>
    </row>
    <row r="269" spans="1:1" ht="12.75" customHeight="1" x14ac:dyDescent="0.2">
      <c r="A269" s="143"/>
    </row>
    <row r="270" spans="1:1" ht="12.75" customHeight="1" x14ac:dyDescent="0.2">
      <c r="A270" s="143"/>
    </row>
    <row r="271" spans="1:1" ht="12.75" customHeight="1" x14ac:dyDescent="0.2">
      <c r="A271" s="143"/>
    </row>
    <row r="272" spans="1:1" ht="12.75" customHeight="1" x14ac:dyDescent="0.2">
      <c r="A272" s="143"/>
    </row>
    <row r="273" spans="1:1" ht="12.75" customHeight="1" x14ac:dyDescent="0.2">
      <c r="A273" s="143"/>
    </row>
    <row r="274" spans="1:1" ht="12.75" customHeight="1" x14ac:dyDescent="0.2">
      <c r="A274" s="143"/>
    </row>
    <row r="275" spans="1:1" ht="12.75" customHeight="1" x14ac:dyDescent="0.2">
      <c r="A275" s="143"/>
    </row>
    <row r="276" spans="1:1" ht="12.75" customHeight="1" x14ac:dyDescent="0.2">
      <c r="A276" s="143"/>
    </row>
    <row r="277" spans="1:1" ht="12.75" customHeight="1" x14ac:dyDescent="0.2">
      <c r="A277" s="143"/>
    </row>
    <row r="278" spans="1:1" ht="12.75" customHeight="1" x14ac:dyDescent="0.2">
      <c r="A278" s="143"/>
    </row>
    <row r="279" spans="1:1" ht="12.75" customHeight="1" x14ac:dyDescent="0.2">
      <c r="A279" s="143"/>
    </row>
    <row r="280" spans="1:1" ht="12.75" customHeight="1" x14ac:dyDescent="0.2">
      <c r="A280" s="143"/>
    </row>
    <row r="281" spans="1:1" ht="12.75" customHeight="1" x14ac:dyDescent="0.2">
      <c r="A281" s="143"/>
    </row>
    <row r="282" spans="1:1" ht="12.75" customHeight="1" x14ac:dyDescent="0.2">
      <c r="A282" s="143"/>
    </row>
    <row r="283" spans="1:1" ht="12.75" customHeight="1" x14ac:dyDescent="0.2">
      <c r="A283" s="143"/>
    </row>
    <row r="284" spans="1:1" ht="12.75" customHeight="1" x14ac:dyDescent="0.2">
      <c r="A284" s="143"/>
    </row>
    <row r="285" spans="1:1" ht="12.75" customHeight="1" x14ac:dyDescent="0.2">
      <c r="A285" s="143"/>
    </row>
    <row r="286" spans="1:1" ht="12.75" customHeight="1" x14ac:dyDescent="0.2">
      <c r="A286" s="143"/>
    </row>
    <row r="287" spans="1:1" ht="12.75" customHeight="1" x14ac:dyDescent="0.2">
      <c r="A287" s="143"/>
    </row>
    <row r="288" spans="1:1" ht="12.75" customHeight="1" x14ac:dyDescent="0.2">
      <c r="A288" s="143"/>
    </row>
    <row r="289" spans="1:1" ht="12.75" customHeight="1" x14ac:dyDescent="0.2">
      <c r="A289" s="143"/>
    </row>
    <row r="290" spans="1:1" ht="12.75" customHeight="1" x14ac:dyDescent="0.2">
      <c r="A290" s="143"/>
    </row>
    <row r="291" spans="1:1" ht="12.75" customHeight="1" x14ac:dyDescent="0.2">
      <c r="A291" s="143"/>
    </row>
    <row r="292" spans="1:1" ht="12.75" customHeight="1" x14ac:dyDescent="0.2">
      <c r="A292" s="143"/>
    </row>
    <row r="293" spans="1:1" ht="12.75" customHeight="1" x14ac:dyDescent="0.2">
      <c r="A293" s="143"/>
    </row>
    <row r="294" spans="1:1" ht="12.75" customHeight="1" x14ac:dyDescent="0.2">
      <c r="A294" s="143"/>
    </row>
    <row r="295" spans="1:1" ht="12.75" customHeight="1" x14ac:dyDescent="0.2">
      <c r="A295" s="143"/>
    </row>
    <row r="296" spans="1:1" ht="12.75" customHeight="1" x14ac:dyDescent="0.2">
      <c r="A296" s="143"/>
    </row>
    <row r="297" spans="1:1" ht="12.75" customHeight="1" x14ac:dyDescent="0.2">
      <c r="A297" s="143"/>
    </row>
    <row r="298" spans="1:1" ht="12.75" customHeight="1" x14ac:dyDescent="0.2">
      <c r="A298" s="143"/>
    </row>
    <row r="299" spans="1:1" ht="12.75" customHeight="1" x14ac:dyDescent="0.2">
      <c r="A299" s="143"/>
    </row>
    <row r="300" spans="1:1" ht="12.75" customHeight="1" x14ac:dyDescent="0.2">
      <c r="A300" s="143"/>
    </row>
    <row r="301" spans="1:1" ht="12.75" customHeight="1" x14ac:dyDescent="0.2">
      <c r="A301" s="143"/>
    </row>
    <row r="302" spans="1:1" ht="12.75" customHeight="1" x14ac:dyDescent="0.2">
      <c r="A302" s="143"/>
    </row>
    <row r="303" spans="1:1" ht="12.75" customHeight="1" x14ac:dyDescent="0.2">
      <c r="A303" s="143"/>
    </row>
    <row r="304" spans="1:1" ht="12.75" customHeight="1" x14ac:dyDescent="0.2">
      <c r="A304" s="143"/>
    </row>
    <row r="305" spans="1:1" ht="12.75" customHeight="1" x14ac:dyDescent="0.2">
      <c r="A305" s="143"/>
    </row>
    <row r="306" spans="1:1" ht="12.75" customHeight="1" x14ac:dyDescent="0.2">
      <c r="A306" s="143"/>
    </row>
    <row r="307" spans="1:1" ht="12.75" customHeight="1" x14ac:dyDescent="0.2">
      <c r="A307" s="143"/>
    </row>
    <row r="308" spans="1:1" ht="12.75" customHeight="1" x14ac:dyDescent="0.2">
      <c r="A308" s="143"/>
    </row>
    <row r="309" spans="1:1" ht="12.75" customHeight="1" x14ac:dyDescent="0.2">
      <c r="A309" s="143"/>
    </row>
    <row r="310" spans="1:1" ht="12.75" customHeight="1" x14ac:dyDescent="0.2">
      <c r="A310" s="143"/>
    </row>
    <row r="311" spans="1:1" ht="12.75" customHeight="1" x14ac:dyDescent="0.2">
      <c r="A311" s="143"/>
    </row>
    <row r="312" spans="1:1" ht="12.75" customHeight="1" x14ac:dyDescent="0.2">
      <c r="A312" s="143"/>
    </row>
    <row r="313" spans="1:1" ht="12.75" customHeight="1" x14ac:dyDescent="0.2">
      <c r="A313" s="143"/>
    </row>
    <row r="314" spans="1:1" ht="12.75" customHeight="1" x14ac:dyDescent="0.2">
      <c r="A314" s="143"/>
    </row>
    <row r="315" spans="1:1" ht="12.75" customHeight="1" x14ac:dyDescent="0.2">
      <c r="A315" s="143"/>
    </row>
    <row r="316" spans="1:1" ht="12.75" customHeight="1" x14ac:dyDescent="0.2">
      <c r="A316" s="143"/>
    </row>
    <row r="317" spans="1:1" ht="12.75" customHeight="1" x14ac:dyDescent="0.2">
      <c r="A317" s="143"/>
    </row>
    <row r="318" spans="1:1" ht="12.75" customHeight="1" x14ac:dyDescent="0.2">
      <c r="A318" s="143"/>
    </row>
    <row r="319" spans="1:1" ht="12.75" customHeight="1" x14ac:dyDescent="0.2">
      <c r="A319" s="143"/>
    </row>
    <row r="320" spans="1:1" ht="12.75" customHeight="1" x14ac:dyDescent="0.2">
      <c r="A320" s="143"/>
    </row>
    <row r="321" spans="1:1" ht="12.75" customHeight="1" x14ac:dyDescent="0.2">
      <c r="A321" s="143"/>
    </row>
    <row r="322" spans="1:1" ht="12.75" customHeight="1" x14ac:dyDescent="0.2">
      <c r="A322" s="143"/>
    </row>
    <row r="323" spans="1:1" ht="12.75" customHeight="1" x14ac:dyDescent="0.2">
      <c r="A323" s="143"/>
    </row>
    <row r="324" spans="1:1" ht="12.75" customHeight="1" x14ac:dyDescent="0.2">
      <c r="A324" s="143"/>
    </row>
    <row r="325" spans="1:1" ht="12.75" customHeight="1" x14ac:dyDescent="0.2">
      <c r="A325" s="143"/>
    </row>
    <row r="326" spans="1:1" ht="12.75" customHeight="1" x14ac:dyDescent="0.2">
      <c r="A326" s="143"/>
    </row>
    <row r="327" spans="1:1" ht="12.75" customHeight="1" x14ac:dyDescent="0.2">
      <c r="A327" s="143"/>
    </row>
    <row r="328" spans="1:1" ht="12.75" customHeight="1" x14ac:dyDescent="0.2">
      <c r="A328" s="143"/>
    </row>
    <row r="329" spans="1:1" ht="12.75" customHeight="1" x14ac:dyDescent="0.2">
      <c r="A329" s="143"/>
    </row>
    <row r="330" spans="1:1" ht="12.75" customHeight="1" x14ac:dyDescent="0.2">
      <c r="A330" s="143"/>
    </row>
    <row r="331" spans="1:1" ht="12.75" customHeight="1" x14ac:dyDescent="0.2">
      <c r="A331" s="143"/>
    </row>
    <row r="332" spans="1:1" ht="12.75" customHeight="1" x14ac:dyDescent="0.2">
      <c r="A332" s="143"/>
    </row>
    <row r="333" spans="1:1" ht="12.75" customHeight="1" x14ac:dyDescent="0.2">
      <c r="A333" s="143"/>
    </row>
    <row r="334" spans="1:1" ht="12.75" customHeight="1" x14ac:dyDescent="0.2">
      <c r="A334" s="143"/>
    </row>
    <row r="335" spans="1:1" ht="12.75" customHeight="1" x14ac:dyDescent="0.2">
      <c r="A335" s="143"/>
    </row>
    <row r="336" spans="1:1" ht="12.75" customHeight="1" x14ac:dyDescent="0.2">
      <c r="A336" s="143"/>
    </row>
    <row r="337" spans="1:1" ht="12.75" customHeight="1" x14ac:dyDescent="0.2">
      <c r="A337" s="143"/>
    </row>
    <row r="338" spans="1:1" ht="12.75" customHeight="1" x14ac:dyDescent="0.2">
      <c r="A338" s="143"/>
    </row>
    <row r="339" spans="1:1" ht="12.75" customHeight="1" x14ac:dyDescent="0.2">
      <c r="A339" s="143"/>
    </row>
    <row r="340" spans="1:1" ht="12.75" customHeight="1" x14ac:dyDescent="0.2">
      <c r="A340" s="143"/>
    </row>
    <row r="341" spans="1:1" ht="12.75" customHeight="1" x14ac:dyDescent="0.2">
      <c r="A341" s="143"/>
    </row>
    <row r="342" spans="1:1" ht="12.75" customHeight="1" x14ac:dyDescent="0.2">
      <c r="A342" s="143"/>
    </row>
    <row r="343" spans="1:1" ht="12.75" customHeight="1" x14ac:dyDescent="0.2">
      <c r="A343" s="143"/>
    </row>
    <row r="344" spans="1:1" ht="12.75" customHeight="1" x14ac:dyDescent="0.2">
      <c r="A344" s="143"/>
    </row>
    <row r="345" spans="1:1" ht="12.75" customHeight="1" x14ac:dyDescent="0.2">
      <c r="A345" s="143"/>
    </row>
    <row r="346" spans="1:1" ht="12.75" customHeight="1" x14ac:dyDescent="0.2">
      <c r="A346" s="143"/>
    </row>
    <row r="347" spans="1:1" ht="12.75" customHeight="1" x14ac:dyDescent="0.2">
      <c r="A347" s="143"/>
    </row>
    <row r="348" spans="1:1" ht="12.75" customHeight="1" x14ac:dyDescent="0.2">
      <c r="A348" s="143"/>
    </row>
    <row r="349" spans="1:1" ht="12.75" customHeight="1" x14ac:dyDescent="0.2">
      <c r="A349" s="143"/>
    </row>
    <row r="350" spans="1:1" ht="12.75" customHeight="1" x14ac:dyDescent="0.2">
      <c r="A350" s="143"/>
    </row>
    <row r="351" spans="1:1" ht="12.75" customHeight="1" x14ac:dyDescent="0.2">
      <c r="A351" s="143"/>
    </row>
    <row r="352" spans="1:1" ht="12.75" customHeight="1" x14ac:dyDescent="0.2">
      <c r="A352" s="143"/>
    </row>
    <row r="353" spans="1:1" ht="12.75" customHeight="1" x14ac:dyDescent="0.2">
      <c r="A353" s="143"/>
    </row>
    <row r="354" spans="1:1" ht="12.75" customHeight="1" x14ac:dyDescent="0.2">
      <c r="A354" s="143"/>
    </row>
    <row r="355" spans="1:1" ht="12.75" customHeight="1" x14ac:dyDescent="0.2">
      <c r="A355" s="143"/>
    </row>
    <row r="356" spans="1:1" ht="12.75" customHeight="1" x14ac:dyDescent="0.2">
      <c r="A356" s="143"/>
    </row>
    <row r="357" spans="1:1" ht="12.75" customHeight="1" x14ac:dyDescent="0.2">
      <c r="A357" s="143"/>
    </row>
    <row r="358" spans="1:1" ht="12.75" customHeight="1" x14ac:dyDescent="0.2">
      <c r="A358" s="143"/>
    </row>
    <row r="359" spans="1:1" ht="12.75" customHeight="1" x14ac:dyDescent="0.2">
      <c r="A359" s="143"/>
    </row>
    <row r="360" spans="1:1" ht="12.75" customHeight="1" x14ac:dyDescent="0.2">
      <c r="A360" s="143"/>
    </row>
    <row r="361" spans="1:1" ht="12.75" customHeight="1" x14ac:dyDescent="0.2">
      <c r="A361" s="143"/>
    </row>
    <row r="362" spans="1:1" ht="12.75" customHeight="1" x14ac:dyDescent="0.2">
      <c r="A362" s="143"/>
    </row>
    <row r="363" spans="1:1" ht="12.75" customHeight="1" x14ac:dyDescent="0.2">
      <c r="A363" s="143"/>
    </row>
    <row r="364" spans="1:1" ht="12.75" customHeight="1" x14ac:dyDescent="0.2">
      <c r="A364" s="143"/>
    </row>
    <row r="365" spans="1:1" ht="12.75" customHeight="1" x14ac:dyDescent="0.2">
      <c r="A365" s="143"/>
    </row>
    <row r="366" spans="1:1" ht="12.75" customHeight="1" x14ac:dyDescent="0.2">
      <c r="A366" s="143"/>
    </row>
    <row r="367" spans="1:1" ht="12.75" customHeight="1" x14ac:dyDescent="0.2">
      <c r="A367" s="143"/>
    </row>
    <row r="368" spans="1:1" ht="12.75" customHeight="1" x14ac:dyDescent="0.2">
      <c r="A368" s="143"/>
    </row>
    <row r="369" spans="1:1" ht="12.75" customHeight="1" x14ac:dyDescent="0.2">
      <c r="A369" s="143"/>
    </row>
    <row r="370" spans="1:1" ht="12.75" customHeight="1" x14ac:dyDescent="0.2">
      <c r="A370" s="143"/>
    </row>
    <row r="371" spans="1:1" ht="12.75" customHeight="1" x14ac:dyDescent="0.2">
      <c r="A371" s="143"/>
    </row>
    <row r="372" spans="1:1" ht="12.75" customHeight="1" x14ac:dyDescent="0.2">
      <c r="A372" s="143"/>
    </row>
    <row r="373" spans="1:1" ht="12.75" customHeight="1" x14ac:dyDescent="0.2">
      <c r="A373" s="143"/>
    </row>
    <row r="374" spans="1:1" ht="12.75" customHeight="1" x14ac:dyDescent="0.2">
      <c r="A374" s="143"/>
    </row>
    <row r="375" spans="1:1" ht="12.75" customHeight="1" x14ac:dyDescent="0.2">
      <c r="A375" s="143"/>
    </row>
    <row r="376" spans="1:1" ht="12.75" customHeight="1" x14ac:dyDescent="0.2">
      <c r="A376" s="143"/>
    </row>
    <row r="377" spans="1:1" ht="12.75" customHeight="1" x14ac:dyDescent="0.2">
      <c r="A377" s="143"/>
    </row>
    <row r="378" spans="1:1" ht="12.75" customHeight="1" x14ac:dyDescent="0.2">
      <c r="A378" s="143"/>
    </row>
    <row r="379" spans="1:1" ht="12.75" customHeight="1" x14ac:dyDescent="0.2">
      <c r="A379" s="143"/>
    </row>
    <row r="380" spans="1:1" ht="12.75" customHeight="1" x14ac:dyDescent="0.2">
      <c r="A380" s="143"/>
    </row>
    <row r="381" spans="1:1" ht="12.75" customHeight="1" x14ac:dyDescent="0.2">
      <c r="A381" s="143"/>
    </row>
    <row r="382" spans="1:1" ht="12.75" customHeight="1" x14ac:dyDescent="0.2">
      <c r="A382" s="143"/>
    </row>
    <row r="383" spans="1:1" ht="12.75" customHeight="1" x14ac:dyDescent="0.2">
      <c r="A383" s="143"/>
    </row>
    <row r="384" spans="1:1" ht="12.75" customHeight="1" x14ac:dyDescent="0.2">
      <c r="A384" s="143"/>
    </row>
    <row r="385" spans="1:1" ht="12.75" customHeight="1" x14ac:dyDescent="0.2">
      <c r="A385" s="143"/>
    </row>
    <row r="386" spans="1:1" ht="12.75" customHeight="1" x14ac:dyDescent="0.2">
      <c r="A386" s="143"/>
    </row>
    <row r="387" spans="1:1" ht="12.75" customHeight="1" x14ac:dyDescent="0.2">
      <c r="A387" s="143"/>
    </row>
    <row r="388" spans="1:1" ht="12.75" customHeight="1" x14ac:dyDescent="0.2">
      <c r="A388" s="143"/>
    </row>
    <row r="389" spans="1:1" ht="12.75" customHeight="1" x14ac:dyDescent="0.2">
      <c r="A389" s="143"/>
    </row>
    <row r="390" spans="1:1" ht="12.75" customHeight="1" x14ac:dyDescent="0.2">
      <c r="A390" s="143"/>
    </row>
    <row r="391" spans="1:1" ht="12.75" customHeight="1" x14ac:dyDescent="0.2">
      <c r="A391" s="143"/>
    </row>
    <row r="392" spans="1:1" ht="12.75" customHeight="1" x14ac:dyDescent="0.2">
      <c r="A392" s="143"/>
    </row>
    <row r="393" spans="1:1" ht="12.75" customHeight="1" x14ac:dyDescent="0.2">
      <c r="A393" s="143"/>
    </row>
    <row r="394" spans="1:1" ht="12.75" customHeight="1" x14ac:dyDescent="0.2">
      <c r="A394" s="143"/>
    </row>
    <row r="395" spans="1:1" ht="12.75" customHeight="1" x14ac:dyDescent="0.2">
      <c r="A395" s="143"/>
    </row>
    <row r="396" spans="1:1" ht="12.75" customHeight="1" x14ac:dyDescent="0.2">
      <c r="A396" s="143"/>
    </row>
    <row r="397" spans="1:1" ht="12.75" customHeight="1" x14ac:dyDescent="0.2">
      <c r="A397" s="143"/>
    </row>
    <row r="398" spans="1:1" ht="12.75" customHeight="1" x14ac:dyDescent="0.2">
      <c r="A398" s="143"/>
    </row>
    <row r="399" spans="1:1" ht="12.75" customHeight="1" x14ac:dyDescent="0.2">
      <c r="A399" s="143"/>
    </row>
    <row r="400" spans="1:1" ht="12.75" customHeight="1" x14ac:dyDescent="0.2">
      <c r="A400" s="143"/>
    </row>
    <row r="401" spans="1:1" ht="12.75" customHeight="1" x14ac:dyDescent="0.2">
      <c r="A401" s="143"/>
    </row>
    <row r="402" spans="1:1" ht="12.75" customHeight="1" x14ac:dyDescent="0.2">
      <c r="A402" s="143"/>
    </row>
    <row r="403" spans="1:1" ht="12.75" customHeight="1" x14ac:dyDescent="0.2">
      <c r="A403" s="143"/>
    </row>
    <row r="404" spans="1:1" ht="12.75" customHeight="1" x14ac:dyDescent="0.2">
      <c r="A404" s="143"/>
    </row>
    <row r="405" spans="1:1" ht="12.75" customHeight="1" x14ac:dyDescent="0.2">
      <c r="A405" s="143"/>
    </row>
    <row r="406" spans="1:1" ht="12.75" customHeight="1" x14ac:dyDescent="0.2">
      <c r="A406" s="143"/>
    </row>
    <row r="407" spans="1:1" ht="12.75" customHeight="1" x14ac:dyDescent="0.2">
      <c r="A407" s="143"/>
    </row>
    <row r="408" spans="1:1" ht="12.75" customHeight="1" x14ac:dyDescent="0.2">
      <c r="A408" s="143"/>
    </row>
    <row r="409" spans="1:1" ht="12.75" customHeight="1" x14ac:dyDescent="0.2">
      <c r="A409" s="143"/>
    </row>
    <row r="410" spans="1:1" ht="12.75" customHeight="1" x14ac:dyDescent="0.2">
      <c r="A410" s="143"/>
    </row>
    <row r="411" spans="1:1" ht="12.75" customHeight="1" x14ac:dyDescent="0.2">
      <c r="A411" s="143"/>
    </row>
    <row r="412" spans="1:1" ht="12.75" customHeight="1" x14ac:dyDescent="0.2">
      <c r="A412" s="143"/>
    </row>
    <row r="413" spans="1:1" ht="12.75" customHeight="1" x14ac:dyDescent="0.2">
      <c r="A413" s="143"/>
    </row>
    <row r="414" spans="1:1" ht="12.75" customHeight="1" x14ac:dyDescent="0.2">
      <c r="A414" s="143"/>
    </row>
    <row r="415" spans="1:1" ht="12.75" customHeight="1" x14ac:dyDescent="0.2">
      <c r="A415" s="143"/>
    </row>
    <row r="416" spans="1:1" ht="12.75" customHeight="1" x14ac:dyDescent="0.2">
      <c r="A416" s="143"/>
    </row>
    <row r="417" spans="1:1" ht="12.75" customHeight="1" x14ac:dyDescent="0.2">
      <c r="A417" s="143"/>
    </row>
    <row r="418" spans="1:1" ht="12.75" customHeight="1" x14ac:dyDescent="0.2">
      <c r="A418" s="143"/>
    </row>
    <row r="419" spans="1:1" ht="12.75" customHeight="1" x14ac:dyDescent="0.2">
      <c r="A419" s="143"/>
    </row>
    <row r="420" spans="1:1" ht="12.75" customHeight="1" x14ac:dyDescent="0.2">
      <c r="A420" s="143"/>
    </row>
    <row r="421" spans="1:1" ht="12.75" customHeight="1" x14ac:dyDescent="0.2">
      <c r="A421" s="143"/>
    </row>
    <row r="422" spans="1:1" ht="12.75" customHeight="1" x14ac:dyDescent="0.2">
      <c r="A422" s="143"/>
    </row>
    <row r="423" spans="1:1" ht="12.75" customHeight="1" x14ac:dyDescent="0.2">
      <c r="A423" s="143"/>
    </row>
    <row r="424" spans="1:1" ht="12.75" customHeight="1" x14ac:dyDescent="0.2">
      <c r="A424" s="143"/>
    </row>
    <row r="425" spans="1:1" ht="12.75" customHeight="1" x14ac:dyDescent="0.2">
      <c r="A425" s="143"/>
    </row>
    <row r="426" spans="1:1" ht="12.75" customHeight="1" x14ac:dyDescent="0.2">
      <c r="A426" s="143"/>
    </row>
    <row r="427" spans="1:1" ht="12.75" customHeight="1" x14ac:dyDescent="0.2">
      <c r="A427" s="143"/>
    </row>
    <row r="428" spans="1:1" ht="12.75" customHeight="1" x14ac:dyDescent="0.2">
      <c r="A428" s="143"/>
    </row>
    <row r="429" spans="1:1" ht="12.75" customHeight="1" x14ac:dyDescent="0.2">
      <c r="A429" s="143"/>
    </row>
    <row r="430" spans="1:1" ht="12.75" customHeight="1" x14ac:dyDescent="0.2">
      <c r="A430" s="143"/>
    </row>
    <row r="431" spans="1:1" ht="12.75" customHeight="1" x14ac:dyDescent="0.2">
      <c r="A431" s="143"/>
    </row>
    <row r="432" spans="1:1" ht="12.75" customHeight="1" x14ac:dyDescent="0.2">
      <c r="A432" s="143"/>
    </row>
    <row r="433" spans="1:1" ht="12.75" customHeight="1" x14ac:dyDescent="0.2">
      <c r="A433" s="143"/>
    </row>
    <row r="434" spans="1:1" ht="12.75" customHeight="1" x14ac:dyDescent="0.2">
      <c r="A434" s="143"/>
    </row>
    <row r="435" spans="1:1" ht="12.75" customHeight="1" x14ac:dyDescent="0.2">
      <c r="A435" s="143"/>
    </row>
    <row r="436" spans="1:1" ht="12.75" customHeight="1" x14ac:dyDescent="0.2">
      <c r="A436" s="143"/>
    </row>
    <row r="437" spans="1:1" ht="12.75" customHeight="1" x14ac:dyDescent="0.2">
      <c r="A437" s="143"/>
    </row>
    <row r="438" spans="1:1" ht="12.75" customHeight="1" x14ac:dyDescent="0.2">
      <c r="A438" s="143"/>
    </row>
    <row r="439" spans="1:1" ht="12.75" customHeight="1" x14ac:dyDescent="0.2">
      <c r="A439" s="143"/>
    </row>
    <row r="440" spans="1:1" ht="12.75" customHeight="1" x14ac:dyDescent="0.2">
      <c r="A440" s="143"/>
    </row>
    <row r="441" spans="1:1" ht="12.75" customHeight="1" x14ac:dyDescent="0.2">
      <c r="A441" s="143"/>
    </row>
    <row r="442" spans="1:1" ht="12.75" customHeight="1" x14ac:dyDescent="0.2">
      <c r="A442" s="143"/>
    </row>
    <row r="443" spans="1:1" ht="12.75" customHeight="1" x14ac:dyDescent="0.2">
      <c r="A443" s="143"/>
    </row>
    <row r="444" spans="1:1" ht="12.75" customHeight="1" x14ac:dyDescent="0.2">
      <c r="A444" s="143"/>
    </row>
    <row r="445" spans="1:1" ht="12.75" customHeight="1" x14ac:dyDescent="0.2">
      <c r="A445" s="143"/>
    </row>
    <row r="446" spans="1:1" ht="12.75" customHeight="1" x14ac:dyDescent="0.2">
      <c r="A446" s="143"/>
    </row>
    <row r="447" spans="1:1" ht="12.75" customHeight="1" x14ac:dyDescent="0.2">
      <c r="A447" s="143"/>
    </row>
    <row r="448" spans="1:1" ht="12.75" customHeight="1" x14ac:dyDescent="0.2">
      <c r="A448" s="143"/>
    </row>
    <row r="449" spans="1:1" ht="12.75" customHeight="1" x14ac:dyDescent="0.2">
      <c r="A449" s="143"/>
    </row>
    <row r="450" spans="1:1" ht="12.75" customHeight="1" x14ac:dyDescent="0.2">
      <c r="A450" s="143"/>
    </row>
    <row r="451" spans="1:1" ht="12.75" customHeight="1" x14ac:dyDescent="0.2">
      <c r="A451" s="143"/>
    </row>
    <row r="452" spans="1:1" ht="12.75" customHeight="1" x14ac:dyDescent="0.2">
      <c r="A452" s="143"/>
    </row>
    <row r="453" spans="1:1" ht="12.75" customHeight="1" x14ac:dyDescent="0.2">
      <c r="A453" s="143"/>
    </row>
    <row r="454" spans="1:1" ht="12.75" customHeight="1" x14ac:dyDescent="0.2">
      <c r="A454" s="143"/>
    </row>
    <row r="455" spans="1:1" ht="12.75" customHeight="1" x14ac:dyDescent="0.2">
      <c r="A455" s="143"/>
    </row>
    <row r="456" spans="1:1" ht="12.75" customHeight="1" x14ac:dyDescent="0.2">
      <c r="A456" s="143"/>
    </row>
    <row r="457" spans="1:1" ht="12.75" customHeight="1" x14ac:dyDescent="0.2">
      <c r="A457" s="143"/>
    </row>
    <row r="458" spans="1:1" ht="12.75" customHeight="1" x14ac:dyDescent="0.2">
      <c r="A458" s="143"/>
    </row>
    <row r="459" spans="1:1" ht="12.75" customHeight="1" x14ac:dyDescent="0.2">
      <c r="A459" s="143"/>
    </row>
    <row r="460" spans="1:1" ht="12.75" customHeight="1" x14ac:dyDescent="0.2">
      <c r="A460" s="143"/>
    </row>
    <row r="461" spans="1:1" ht="12.75" customHeight="1" x14ac:dyDescent="0.2">
      <c r="A461" s="143"/>
    </row>
    <row r="462" spans="1:1" ht="12.75" customHeight="1" x14ac:dyDescent="0.2">
      <c r="A462" s="143"/>
    </row>
    <row r="463" spans="1:1" ht="12.75" customHeight="1" x14ac:dyDescent="0.2">
      <c r="A463" s="143"/>
    </row>
    <row r="464" spans="1:1" ht="12.75" customHeight="1" x14ac:dyDescent="0.2">
      <c r="A464" s="143"/>
    </row>
    <row r="465" spans="1:1" ht="12.75" customHeight="1" x14ac:dyDescent="0.2">
      <c r="A465" s="143"/>
    </row>
    <row r="466" spans="1:1" ht="12.75" customHeight="1" x14ac:dyDescent="0.2">
      <c r="A466" s="143"/>
    </row>
    <row r="467" spans="1:1" ht="12.75" customHeight="1" x14ac:dyDescent="0.2">
      <c r="A467" s="143"/>
    </row>
    <row r="468" spans="1:1" ht="12.75" customHeight="1" x14ac:dyDescent="0.2">
      <c r="A468" s="143"/>
    </row>
    <row r="469" spans="1:1" ht="12.75" customHeight="1" x14ac:dyDescent="0.2">
      <c r="A469" s="143"/>
    </row>
    <row r="470" spans="1:1" ht="12.75" customHeight="1" x14ac:dyDescent="0.2">
      <c r="A470" s="143"/>
    </row>
    <row r="471" spans="1:1" ht="12.75" customHeight="1" x14ac:dyDescent="0.2">
      <c r="A471" s="143"/>
    </row>
    <row r="472" spans="1:1" ht="12.75" customHeight="1" x14ac:dyDescent="0.2">
      <c r="A472" s="143"/>
    </row>
    <row r="473" spans="1:1" ht="12.75" customHeight="1" x14ac:dyDescent="0.2">
      <c r="A473" s="143"/>
    </row>
    <row r="474" spans="1:1" ht="12.75" customHeight="1" x14ac:dyDescent="0.2">
      <c r="A474" s="143"/>
    </row>
    <row r="475" spans="1:1" ht="12.75" customHeight="1" x14ac:dyDescent="0.2">
      <c r="A475" s="143"/>
    </row>
    <row r="476" spans="1:1" ht="12.75" customHeight="1" x14ac:dyDescent="0.2">
      <c r="A476" s="143"/>
    </row>
    <row r="477" spans="1:1" ht="12.75" customHeight="1" x14ac:dyDescent="0.2">
      <c r="A477" s="143"/>
    </row>
    <row r="478" spans="1:1" ht="12.75" customHeight="1" x14ac:dyDescent="0.2">
      <c r="A478" s="143"/>
    </row>
    <row r="479" spans="1:1" ht="12.75" customHeight="1" x14ac:dyDescent="0.2">
      <c r="A479" s="143"/>
    </row>
    <row r="480" spans="1:1" ht="12.75" customHeight="1" x14ac:dyDescent="0.2">
      <c r="A480" s="143"/>
    </row>
    <row r="481" spans="1:1" ht="12.75" customHeight="1" x14ac:dyDescent="0.2">
      <c r="A481" s="143"/>
    </row>
    <row r="482" spans="1:1" ht="12.75" customHeight="1" x14ac:dyDescent="0.2">
      <c r="A482" s="143"/>
    </row>
    <row r="483" spans="1:1" ht="12.75" customHeight="1" x14ac:dyDescent="0.2">
      <c r="A483" s="143"/>
    </row>
    <row r="484" spans="1:1" ht="12.75" customHeight="1" x14ac:dyDescent="0.2">
      <c r="A484" s="143"/>
    </row>
    <row r="485" spans="1:1" ht="12.75" customHeight="1" x14ac:dyDescent="0.2">
      <c r="A485" s="143"/>
    </row>
    <row r="486" spans="1:1" ht="12.75" customHeight="1" x14ac:dyDescent="0.2">
      <c r="A486" s="143"/>
    </row>
    <row r="487" spans="1:1" ht="12.75" customHeight="1" x14ac:dyDescent="0.2">
      <c r="A487" s="143"/>
    </row>
    <row r="488" spans="1:1" ht="12.75" customHeight="1" x14ac:dyDescent="0.2">
      <c r="A488" s="143"/>
    </row>
    <row r="489" spans="1:1" ht="12.75" customHeight="1" x14ac:dyDescent="0.2">
      <c r="A489" s="143"/>
    </row>
    <row r="490" spans="1:1" ht="12.75" customHeight="1" x14ac:dyDescent="0.2">
      <c r="A490" s="143"/>
    </row>
    <row r="491" spans="1:1" ht="12.75" customHeight="1" x14ac:dyDescent="0.2">
      <c r="A491" s="143"/>
    </row>
    <row r="492" spans="1:1" ht="12.75" customHeight="1" x14ac:dyDescent="0.2">
      <c r="A492" s="143"/>
    </row>
    <row r="493" spans="1:1" ht="12.75" customHeight="1" x14ac:dyDescent="0.2">
      <c r="A493" s="143"/>
    </row>
    <row r="494" spans="1:1" ht="12.75" customHeight="1" x14ac:dyDescent="0.2">
      <c r="A494" s="143"/>
    </row>
    <row r="495" spans="1:1" ht="12.75" customHeight="1" x14ac:dyDescent="0.2">
      <c r="A495" s="143"/>
    </row>
    <row r="496" spans="1:1" ht="12.75" customHeight="1" x14ac:dyDescent="0.2">
      <c r="A496" s="143"/>
    </row>
    <row r="497" spans="1:1" ht="12.75" customHeight="1" x14ac:dyDescent="0.2">
      <c r="A497" s="143"/>
    </row>
    <row r="498" spans="1:1" ht="12.75" customHeight="1" x14ac:dyDescent="0.2">
      <c r="A498" s="143"/>
    </row>
    <row r="499" spans="1:1" ht="12.75" customHeight="1" x14ac:dyDescent="0.2">
      <c r="A499" s="143"/>
    </row>
    <row r="500" spans="1:1" ht="12.75" customHeight="1" x14ac:dyDescent="0.2">
      <c r="A500" s="143"/>
    </row>
    <row r="501" spans="1:1" ht="12.75" customHeight="1" x14ac:dyDescent="0.2">
      <c r="A501" s="143"/>
    </row>
    <row r="502" spans="1:1" ht="12.75" customHeight="1" x14ac:dyDescent="0.2">
      <c r="A502" s="143"/>
    </row>
    <row r="503" spans="1:1" ht="12.75" customHeight="1" x14ac:dyDescent="0.2">
      <c r="A503" s="143"/>
    </row>
    <row r="504" spans="1:1" ht="12.75" customHeight="1" x14ac:dyDescent="0.2">
      <c r="A504" s="143"/>
    </row>
    <row r="505" spans="1:1" ht="12.75" customHeight="1" x14ac:dyDescent="0.2">
      <c r="A505" s="143"/>
    </row>
    <row r="506" spans="1:1" ht="12.75" customHeight="1" x14ac:dyDescent="0.2">
      <c r="A506" s="143"/>
    </row>
    <row r="507" spans="1:1" ht="12.75" customHeight="1" x14ac:dyDescent="0.2">
      <c r="A507" s="143"/>
    </row>
    <row r="508" spans="1:1" ht="12.75" customHeight="1" x14ac:dyDescent="0.2">
      <c r="A508" s="143"/>
    </row>
    <row r="509" spans="1:1" ht="12.75" customHeight="1" x14ac:dyDescent="0.2">
      <c r="A509" s="143"/>
    </row>
    <row r="510" spans="1:1" ht="12.75" customHeight="1" x14ac:dyDescent="0.2">
      <c r="A510" s="143"/>
    </row>
    <row r="511" spans="1:1" ht="12.75" customHeight="1" x14ac:dyDescent="0.2">
      <c r="A511" s="143"/>
    </row>
    <row r="512" spans="1:1" ht="12.75" customHeight="1" x14ac:dyDescent="0.2">
      <c r="A512" s="143"/>
    </row>
    <row r="513" spans="1:1" ht="12.75" customHeight="1" x14ac:dyDescent="0.2">
      <c r="A513" s="143"/>
    </row>
    <row r="514" spans="1:1" ht="12.75" customHeight="1" x14ac:dyDescent="0.2">
      <c r="A514" s="143"/>
    </row>
    <row r="515" spans="1:1" ht="12.75" customHeight="1" x14ac:dyDescent="0.2">
      <c r="A515" s="143"/>
    </row>
    <row r="516" spans="1:1" ht="12.75" customHeight="1" x14ac:dyDescent="0.2">
      <c r="A516" s="143"/>
    </row>
    <row r="517" spans="1:1" ht="12.75" customHeight="1" x14ac:dyDescent="0.2">
      <c r="A517" s="143"/>
    </row>
    <row r="518" spans="1:1" ht="12.75" customHeight="1" x14ac:dyDescent="0.2">
      <c r="A518" s="143"/>
    </row>
    <row r="519" spans="1:1" ht="12.75" customHeight="1" x14ac:dyDescent="0.2">
      <c r="A519" s="143"/>
    </row>
    <row r="520" spans="1:1" ht="12.75" customHeight="1" x14ac:dyDescent="0.2">
      <c r="A520" s="143"/>
    </row>
    <row r="521" spans="1:1" ht="12.75" customHeight="1" x14ac:dyDescent="0.2">
      <c r="A521" s="143"/>
    </row>
    <row r="522" spans="1:1" ht="12.75" customHeight="1" x14ac:dyDescent="0.2">
      <c r="A522" s="143"/>
    </row>
    <row r="523" spans="1:1" ht="12.75" customHeight="1" x14ac:dyDescent="0.2">
      <c r="A523" s="143"/>
    </row>
    <row r="524" spans="1:1" ht="12.75" customHeight="1" x14ac:dyDescent="0.2">
      <c r="A524" s="143"/>
    </row>
    <row r="525" spans="1:1" ht="12.75" customHeight="1" x14ac:dyDescent="0.2">
      <c r="A525" s="143"/>
    </row>
    <row r="526" spans="1:1" ht="12.75" customHeight="1" x14ac:dyDescent="0.2">
      <c r="A526" s="143"/>
    </row>
    <row r="527" spans="1:1" ht="12.75" customHeight="1" x14ac:dyDescent="0.2">
      <c r="A527" s="143"/>
    </row>
    <row r="528" spans="1:1" ht="12.75" customHeight="1" x14ac:dyDescent="0.2">
      <c r="A528" s="143"/>
    </row>
    <row r="529" spans="1:1" ht="12.75" customHeight="1" x14ac:dyDescent="0.2">
      <c r="A529" s="143"/>
    </row>
    <row r="530" spans="1:1" ht="12.75" customHeight="1" x14ac:dyDescent="0.2">
      <c r="A530" s="143"/>
    </row>
    <row r="531" spans="1:1" ht="12.75" customHeight="1" x14ac:dyDescent="0.2">
      <c r="A531" s="143"/>
    </row>
    <row r="532" spans="1:1" ht="12.75" customHeight="1" x14ac:dyDescent="0.2">
      <c r="A532" s="143"/>
    </row>
    <row r="533" spans="1:1" ht="12.75" customHeight="1" x14ac:dyDescent="0.2">
      <c r="A533" s="143"/>
    </row>
    <row r="534" spans="1:1" ht="12.75" customHeight="1" x14ac:dyDescent="0.2">
      <c r="A534" s="143"/>
    </row>
    <row r="535" spans="1:1" ht="12.75" customHeight="1" x14ac:dyDescent="0.2">
      <c r="A535" s="143"/>
    </row>
    <row r="536" spans="1:1" ht="12.75" customHeight="1" x14ac:dyDescent="0.2">
      <c r="A536" s="143"/>
    </row>
    <row r="537" spans="1:1" ht="12.75" customHeight="1" x14ac:dyDescent="0.2">
      <c r="A537" s="143"/>
    </row>
    <row r="538" spans="1:1" ht="12.75" customHeight="1" x14ac:dyDescent="0.2">
      <c r="A538" s="143"/>
    </row>
    <row r="539" spans="1:1" ht="12.75" customHeight="1" x14ac:dyDescent="0.2">
      <c r="A539" s="143"/>
    </row>
    <row r="540" spans="1:1" ht="12.75" customHeight="1" x14ac:dyDescent="0.2">
      <c r="A540" s="143"/>
    </row>
    <row r="541" spans="1:1" ht="12.75" customHeight="1" x14ac:dyDescent="0.2">
      <c r="A541" s="143"/>
    </row>
    <row r="542" spans="1:1" ht="12.75" customHeight="1" x14ac:dyDescent="0.2">
      <c r="A542" s="143"/>
    </row>
    <row r="543" spans="1:1" ht="12.75" customHeight="1" x14ac:dyDescent="0.2">
      <c r="A543" s="143"/>
    </row>
    <row r="544" spans="1:1" ht="12.75" customHeight="1" x14ac:dyDescent="0.2">
      <c r="A544" s="143"/>
    </row>
    <row r="545" spans="1:1" ht="12.75" customHeight="1" x14ac:dyDescent="0.2">
      <c r="A545" s="143"/>
    </row>
    <row r="546" spans="1:1" ht="12.75" customHeight="1" x14ac:dyDescent="0.2">
      <c r="A546" s="143"/>
    </row>
    <row r="547" spans="1:1" ht="12.75" customHeight="1" x14ac:dyDescent="0.2">
      <c r="A547" s="143"/>
    </row>
    <row r="548" spans="1:1" ht="12.75" customHeight="1" x14ac:dyDescent="0.2">
      <c r="A548" s="143"/>
    </row>
    <row r="549" spans="1:1" ht="12.75" customHeight="1" x14ac:dyDescent="0.2">
      <c r="A549" s="143"/>
    </row>
    <row r="550" spans="1:1" ht="12.75" customHeight="1" x14ac:dyDescent="0.2">
      <c r="A550" s="143"/>
    </row>
    <row r="551" spans="1:1" ht="12.75" customHeight="1" x14ac:dyDescent="0.2">
      <c r="A551" s="143"/>
    </row>
    <row r="552" spans="1:1" ht="12.75" customHeight="1" x14ac:dyDescent="0.2">
      <c r="A552" s="143"/>
    </row>
    <row r="553" spans="1:1" ht="12.75" customHeight="1" x14ac:dyDescent="0.2">
      <c r="A553" s="143"/>
    </row>
    <row r="554" spans="1:1" ht="12.75" customHeight="1" x14ac:dyDescent="0.2">
      <c r="A554" s="143"/>
    </row>
    <row r="555" spans="1:1" ht="12.75" customHeight="1" x14ac:dyDescent="0.2">
      <c r="A555" s="143"/>
    </row>
    <row r="556" spans="1:1" ht="12.75" customHeight="1" x14ac:dyDescent="0.2">
      <c r="A556" s="143"/>
    </row>
    <row r="557" spans="1:1" ht="12.75" customHeight="1" x14ac:dyDescent="0.2">
      <c r="A557" s="143"/>
    </row>
    <row r="558" spans="1:1" ht="12.75" customHeight="1" x14ac:dyDescent="0.2">
      <c r="A558" s="143"/>
    </row>
    <row r="559" spans="1:1" ht="12.75" customHeight="1" x14ac:dyDescent="0.2">
      <c r="A559" s="143"/>
    </row>
    <row r="560" spans="1:1" ht="12.75" customHeight="1" x14ac:dyDescent="0.2">
      <c r="A560" s="143"/>
    </row>
    <row r="561" spans="1:1" ht="12.75" customHeight="1" x14ac:dyDescent="0.2">
      <c r="A561" s="143"/>
    </row>
    <row r="562" spans="1:1" ht="12.75" customHeight="1" x14ac:dyDescent="0.2">
      <c r="A562" s="143"/>
    </row>
    <row r="563" spans="1:1" ht="12.75" customHeight="1" x14ac:dyDescent="0.2">
      <c r="A563" s="143"/>
    </row>
    <row r="564" spans="1:1" ht="12.75" customHeight="1" x14ac:dyDescent="0.2">
      <c r="A564" s="143"/>
    </row>
    <row r="565" spans="1:1" ht="12.75" customHeight="1" x14ac:dyDescent="0.2">
      <c r="A565" s="143"/>
    </row>
    <row r="566" spans="1:1" ht="12.75" customHeight="1" x14ac:dyDescent="0.2">
      <c r="A566" s="143"/>
    </row>
    <row r="567" spans="1:1" ht="12.75" customHeight="1" x14ac:dyDescent="0.2">
      <c r="A567" s="143"/>
    </row>
    <row r="568" spans="1:1" ht="12.75" customHeight="1" x14ac:dyDescent="0.2">
      <c r="A568" s="143"/>
    </row>
    <row r="569" spans="1:1" ht="12.75" customHeight="1" x14ac:dyDescent="0.2">
      <c r="A569" s="143"/>
    </row>
    <row r="570" spans="1:1" ht="12.75" customHeight="1" x14ac:dyDescent="0.2">
      <c r="A570" s="143"/>
    </row>
    <row r="571" spans="1:1" ht="12.75" customHeight="1" x14ac:dyDescent="0.2">
      <c r="A571" s="143"/>
    </row>
    <row r="572" spans="1:1" ht="12.75" customHeight="1" x14ac:dyDescent="0.2">
      <c r="A572" s="143"/>
    </row>
    <row r="573" spans="1:1" ht="12.75" customHeight="1" x14ac:dyDescent="0.2">
      <c r="A573" s="143"/>
    </row>
    <row r="574" spans="1:1" ht="12.75" customHeight="1" x14ac:dyDescent="0.2">
      <c r="A574" s="143"/>
    </row>
    <row r="575" spans="1:1" ht="12.75" customHeight="1" x14ac:dyDescent="0.2">
      <c r="A575" s="143"/>
    </row>
    <row r="576" spans="1:1" ht="12.75" customHeight="1" x14ac:dyDescent="0.2">
      <c r="A576" s="143"/>
    </row>
    <row r="577" spans="1:1" ht="12.75" customHeight="1" x14ac:dyDescent="0.2">
      <c r="A577" s="143"/>
    </row>
    <row r="578" spans="1:1" ht="12.75" customHeight="1" x14ac:dyDescent="0.2">
      <c r="A578" s="143"/>
    </row>
    <row r="579" spans="1:1" ht="12.75" customHeight="1" x14ac:dyDescent="0.2">
      <c r="A579" s="143"/>
    </row>
    <row r="580" spans="1:1" ht="12.75" customHeight="1" x14ac:dyDescent="0.2">
      <c r="A580" s="143"/>
    </row>
    <row r="581" spans="1:1" ht="12.75" customHeight="1" x14ac:dyDescent="0.2">
      <c r="A581" s="143"/>
    </row>
    <row r="582" spans="1:1" ht="12.75" customHeight="1" x14ac:dyDescent="0.2">
      <c r="A582" s="143"/>
    </row>
    <row r="583" spans="1:1" ht="12.75" customHeight="1" x14ac:dyDescent="0.2">
      <c r="A583" s="143"/>
    </row>
    <row r="584" spans="1:1" ht="12.75" customHeight="1" x14ac:dyDescent="0.2">
      <c r="A584" s="143"/>
    </row>
    <row r="585" spans="1:1" ht="12.75" customHeight="1" x14ac:dyDescent="0.2">
      <c r="A585" s="143"/>
    </row>
    <row r="586" spans="1:1" ht="12.75" customHeight="1" x14ac:dyDescent="0.2">
      <c r="A586" s="143"/>
    </row>
    <row r="587" spans="1:1" ht="12.75" customHeight="1" x14ac:dyDescent="0.2">
      <c r="A587" s="143"/>
    </row>
    <row r="588" spans="1:1" ht="12.75" customHeight="1" x14ac:dyDescent="0.2">
      <c r="A588" s="143"/>
    </row>
    <row r="589" spans="1:1" ht="12.75" customHeight="1" x14ac:dyDescent="0.2">
      <c r="A589" s="143"/>
    </row>
    <row r="590" spans="1:1" ht="12.75" customHeight="1" x14ac:dyDescent="0.2">
      <c r="A590" s="143"/>
    </row>
    <row r="591" spans="1:1" ht="12.75" customHeight="1" x14ac:dyDescent="0.2">
      <c r="A591" s="143"/>
    </row>
    <row r="592" spans="1:1" ht="12.75" customHeight="1" x14ac:dyDescent="0.2">
      <c r="A592" s="143"/>
    </row>
    <row r="593" spans="1:1" ht="12.75" customHeight="1" x14ac:dyDescent="0.2">
      <c r="A593" s="143"/>
    </row>
    <row r="594" spans="1:1" ht="12.75" customHeight="1" x14ac:dyDescent="0.2">
      <c r="A594" s="143"/>
    </row>
    <row r="595" spans="1:1" ht="12.75" customHeight="1" x14ac:dyDescent="0.2">
      <c r="A595" s="143"/>
    </row>
    <row r="596" spans="1:1" ht="12.75" customHeight="1" x14ac:dyDescent="0.2">
      <c r="A596" s="143"/>
    </row>
    <row r="597" spans="1:1" ht="12.75" customHeight="1" x14ac:dyDescent="0.2">
      <c r="A597" s="143"/>
    </row>
    <row r="598" spans="1:1" ht="12.75" customHeight="1" x14ac:dyDescent="0.2">
      <c r="A598" s="143"/>
    </row>
    <row r="599" spans="1:1" ht="12.75" customHeight="1" x14ac:dyDescent="0.2">
      <c r="A599" s="143"/>
    </row>
    <row r="600" spans="1:1" ht="12.75" customHeight="1" x14ac:dyDescent="0.2">
      <c r="A600" s="143"/>
    </row>
    <row r="601" spans="1:1" ht="12.75" customHeight="1" x14ac:dyDescent="0.2">
      <c r="A601" s="143"/>
    </row>
    <row r="602" spans="1:1" ht="12.75" customHeight="1" x14ac:dyDescent="0.2">
      <c r="A602" s="143"/>
    </row>
    <row r="603" spans="1:1" ht="12.75" customHeight="1" x14ac:dyDescent="0.2">
      <c r="A603" s="143"/>
    </row>
    <row r="604" spans="1:1" ht="12.75" customHeight="1" x14ac:dyDescent="0.2">
      <c r="A604" s="143"/>
    </row>
    <row r="605" spans="1:1" ht="12.75" customHeight="1" x14ac:dyDescent="0.2">
      <c r="A605" s="143"/>
    </row>
    <row r="606" spans="1:1" ht="12.75" customHeight="1" x14ac:dyDescent="0.2">
      <c r="A606" s="143"/>
    </row>
    <row r="607" spans="1:1" ht="12.75" customHeight="1" x14ac:dyDescent="0.2">
      <c r="A607" s="143"/>
    </row>
    <row r="608" spans="1:1" ht="12.75" customHeight="1" x14ac:dyDescent="0.2">
      <c r="A608" s="143"/>
    </row>
    <row r="609" spans="1:1" ht="12.75" customHeight="1" x14ac:dyDescent="0.2">
      <c r="A609" s="143"/>
    </row>
    <row r="610" spans="1:1" ht="12.75" customHeight="1" x14ac:dyDescent="0.2">
      <c r="A610" s="143"/>
    </row>
    <row r="611" spans="1:1" ht="12.75" customHeight="1" x14ac:dyDescent="0.2">
      <c r="A611" s="143"/>
    </row>
    <row r="612" spans="1:1" ht="12.75" customHeight="1" x14ac:dyDescent="0.2">
      <c r="A612" s="143"/>
    </row>
    <row r="613" spans="1:1" ht="12.75" customHeight="1" x14ac:dyDescent="0.2">
      <c r="A613" s="143"/>
    </row>
    <row r="614" spans="1:1" ht="12.75" customHeight="1" x14ac:dyDescent="0.2">
      <c r="A614" s="143"/>
    </row>
    <row r="615" spans="1:1" ht="12.75" customHeight="1" x14ac:dyDescent="0.2">
      <c r="A615" s="143"/>
    </row>
    <row r="616" spans="1:1" ht="12.75" customHeight="1" x14ac:dyDescent="0.2">
      <c r="A616" s="143"/>
    </row>
    <row r="617" spans="1:1" ht="12.75" customHeight="1" x14ac:dyDescent="0.2">
      <c r="A617" s="143"/>
    </row>
    <row r="618" spans="1:1" ht="12.75" customHeight="1" x14ac:dyDescent="0.2">
      <c r="A618" s="143"/>
    </row>
    <row r="619" spans="1:1" ht="12.75" customHeight="1" x14ac:dyDescent="0.2">
      <c r="A619" s="143"/>
    </row>
    <row r="620" spans="1:1" ht="12.75" customHeight="1" x14ac:dyDescent="0.2">
      <c r="A620" s="143"/>
    </row>
    <row r="621" spans="1:1" ht="12.75" customHeight="1" x14ac:dyDescent="0.2">
      <c r="A621" s="143"/>
    </row>
    <row r="622" spans="1:1" ht="12.75" customHeight="1" x14ac:dyDescent="0.2">
      <c r="A622" s="143"/>
    </row>
    <row r="623" spans="1:1" ht="12.75" customHeight="1" x14ac:dyDescent="0.2">
      <c r="A623" s="143"/>
    </row>
    <row r="624" spans="1:1" ht="12.75" customHeight="1" x14ac:dyDescent="0.2">
      <c r="A624" s="143"/>
    </row>
    <row r="625" spans="1:1" ht="12.75" customHeight="1" x14ac:dyDescent="0.2">
      <c r="A625" s="143"/>
    </row>
    <row r="626" spans="1:1" ht="12.75" customHeight="1" x14ac:dyDescent="0.2">
      <c r="A626" s="143"/>
    </row>
    <row r="627" spans="1:1" ht="12.75" customHeight="1" x14ac:dyDescent="0.2">
      <c r="A627" s="143"/>
    </row>
    <row r="628" spans="1:1" ht="12.75" customHeight="1" x14ac:dyDescent="0.2">
      <c r="A628" s="143"/>
    </row>
    <row r="629" spans="1:1" ht="12.75" customHeight="1" x14ac:dyDescent="0.2">
      <c r="A629" s="143"/>
    </row>
    <row r="630" spans="1:1" ht="12.75" customHeight="1" x14ac:dyDescent="0.2">
      <c r="A630" s="143"/>
    </row>
    <row r="631" spans="1:1" ht="12.75" customHeight="1" x14ac:dyDescent="0.2">
      <c r="A631" s="143"/>
    </row>
    <row r="632" spans="1:1" ht="12.75" customHeight="1" x14ac:dyDescent="0.2">
      <c r="A632" s="143"/>
    </row>
    <row r="633" spans="1:1" ht="12.75" customHeight="1" x14ac:dyDescent="0.2">
      <c r="A633" s="143"/>
    </row>
    <row r="634" spans="1:1" ht="12.75" customHeight="1" x14ac:dyDescent="0.2">
      <c r="A634" s="143"/>
    </row>
    <row r="635" spans="1:1" ht="12.75" customHeight="1" x14ac:dyDescent="0.2">
      <c r="A635" s="143"/>
    </row>
    <row r="636" spans="1:1" ht="12.75" customHeight="1" x14ac:dyDescent="0.2">
      <c r="A636" s="143"/>
    </row>
    <row r="637" spans="1:1" ht="12.75" customHeight="1" x14ac:dyDescent="0.2">
      <c r="A637" s="143"/>
    </row>
    <row r="638" spans="1:1" ht="12.75" customHeight="1" x14ac:dyDescent="0.2">
      <c r="A638" s="143"/>
    </row>
    <row r="639" spans="1:1" ht="12.75" customHeight="1" x14ac:dyDescent="0.2">
      <c r="A639" s="143"/>
    </row>
    <row r="640" spans="1:1" ht="12.75" customHeight="1" x14ac:dyDescent="0.2">
      <c r="A640" s="143"/>
    </row>
    <row r="641" spans="1:1" ht="12.75" customHeight="1" x14ac:dyDescent="0.2">
      <c r="A641" s="143"/>
    </row>
    <row r="642" spans="1:1" ht="12.75" customHeight="1" x14ac:dyDescent="0.2">
      <c r="A642" s="143"/>
    </row>
    <row r="643" spans="1:1" ht="12.75" customHeight="1" x14ac:dyDescent="0.2">
      <c r="A643" s="143"/>
    </row>
    <row r="644" spans="1:1" ht="12.75" customHeight="1" x14ac:dyDescent="0.2">
      <c r="A644" s="143"/>
    </row>
    <row r="645" spans="1:1" ht="12.75" customHeight="1" x14ac:dyDescent="0.2">
      <c r="A645" s="143"/>
    </row>
    <row r="646" spans="1:1" ht="12.75" customHeight="1" x14ac:dyDescent="0.2">
      <c r="A646" s="143"/>
    </row>
    <row r="647" spans="1:1" ht="12.75" customHeight="1" x14ac:dyDescent="0.2">
      <c r="A647" s="143"/>
    </row>
    <row r="648" spans="1:1" ht="12.75" customHeight="1" x14ac:dyDescent="0.2">
      <c r="A648" s="143"/>
    </row>
    <row r="649" spans="1:1" ht="12.75" customHeight="1" x14ac:dyDescent="0.2">
      <c r="A649" s="143"/>
    </row>
    <row r="650" spans="1:1" ht="12.75" customHeight="1" x14ac:dyDescent="0.2">
      <c r="A650" s="143"/>
    </row>
    <row r="651" spans="1:1" ht="12.75" customHeight="1" x14ac:dyDescent="0.2">
      <c r="A651" s="143"/>
    </row>
    <row r="652" spans="1:1" ht="12.75" customHeight="1" x14ac:dyDescent="0.2">
      <c r="A652" s="143"/>
    </row>
    <row r="653" spans="1:1" ht="12.75" customHeight="1" x14ac:dyDescent="0.2">
      <c r="A653" s="143"/>
    </row>
    <row r="654" spans="1:1" ht="12.75" customHeight="1" x14ac:dyDescent="0.2">
      <c r="A654" s="143"/>
    </row>
    <row r="655" spans="1:1" ht="12.75" customHeight="1" x14ac:dyDescent="0.2">
      <c r="A655" s="143"/>
    </row>
    <row r="656" spans="1:1" ht="12.75" customHeight="1" x14ac:dyDescent="0.2">
      <c r="A656" s="143"/>
    </row>
    <row r="657" spans="1:1" ht="12.75" customHeight="1" x14ac:dyDescent="0.2">
      <c r="A657" s="143"/>
    </row>
    <row r="658" spans="1:1" ht="12.75" customHeight="1" x14ac:dyDescent="0.2">
      <c r="A658" s="143"/>
    </row>
    <row r="659" spans="1:1" ht="12.75" customHeight="1" x14ac:dyDescent="0.2">
      <c r="A659" s="143"/>
    </row>
    <row r="660" spans="1:1" ht="12.75" customHeight="1" x14ac:dyDescent="0.2">
      <c r="A660" s="143"/>
    </row>
    <row r="661" spans="1:1" ht="12.75" customHeight="1" x14ac:dyDescent="0.2">
      <c r="A661" s="143"/>
    </row>
    <row r="662" spans="1:1" ht="12.75" customHeight="1" x14ac:dyDescent="0.2">
      <c r="A662" s="143"/>
    </row>
    <row r="663" spans="1:1" ht="12.75" customHeight="1" x14ac:dyDescent="0.2">
      <c r="A663" s="143"/>
    </row>
    <row r="664" spans="1:1" ht="12.75" customHeight="1" x14ac:dyDescent="0.2">
      <c r="A664" s="143"/>
    </row>
    <row r="665" spans="1:1" ht="12.75" customHeight="1" x14ac:dyDescent="0.2">
      <c r="A665" s="143"/>
    </row>
    <row r="666" spans="1:1" ht="12.75" customHeight="1" x14ac:dyDescent="0.2">
      <c r="A666" s="143"/>
    </row>
    <row r="667" spans="1:1" ht="12.75" customHeight="1" x14ac:dyDescent="0.2">
      <c r="A667" s="143"/>
    </row>
    <row r="668" spans="1:1" ht="12.75" customHeight="1" x14ac:dyDescent="0.2">
      <c r="A668" s="143"/>
    </row>
    <row r="669" spans="1:1" ht="12.75" customHeight="1" x14ac:dyDescent="0.2">
      <c r="A669" s="143"/>
    </row>
    <row r="670" spans="1:1" ht="12.75" customHeight="1" x14ac:dyDescent="0.2">
      <c r="A670" s="143"/>
    </row>
    <row r="671" spans="1:1" ht="12.75" customHeight="1" x14ac:dyDescent="0.2">
      <c r="A671" s="143"/>
    </row>
    <row r="672" spans="1:1" ht="12.75" customHeight="1" x14ac:dyDescent="0.2">
      <c r="A672" s="143"/>
    </row>
    <row r="673" spans="1:1" ht="12.75" customHeight="1" x14ac:dyDescent="0.2">
      <c r="A673" s="143"/>
    </row>
    <row r="674" spans="1:1" ht="12.75" customHeight="1" x14ac:dyDescent="0.2">
      <c r="A674" s="143"/>
    </row>
    <row r="675" spans="1:1" ht="12.75" customHeight="1" x14ac:dyDescent="0.2">
      <c r="A675" s="143"/>
    </row>
    <row r="676" spans="1:1" ht="12.75" customHeight="1" x14ac:dyDescent="0.2">
      <c r="A676" s="143"/>
    </row>
    <row r="677" spans="1:1" ht="12.75" customHeight="1" x14ac:dyDescent="0.2">
      <c r="A677" s="143"/>
    </row>
    <row r="678" spans="1:1" ht="12.75" customHeight="1" x14ac:dyDescent="0.2">
      <c r="A678" s="143"/>
    </row>
    <row r="679" spans="1:1" ht="12.75" customHeight="1" x14ac:dyDescent="0.2">
      <c r="A679" s="143"/>
    </row>
    <row r="680" spans="1:1" ht="12.75" customHeight="1" x14ac:dyDescent="0.2">
      <c r="A680" s="143"/>
    </row>
    <row r="681" spans="1:1" ht="12.75" customHeight="1" x14ac:dyDescent="0.2">
      <c r="A681" s="143"/>
    </row>
    <row r="682" spans="1:1" ht="12.75" customHeight="1" x14ac:dyDescent="0.2">
      <c r="A682" s="143"/>
    </row>
    <row r="683" spans="1:1" ht="12.75" customHeight="1" x14ac:dyDescent="0.2">
      <c r="A683" s="143"/>
    </row>
    <row r="684" spans="1:1" ht="12.75" customHeight="1" x14ac:dyDescent="0.2">
      <c r="A684" s="143"/>
    </row>
    <row r="685" spans="1:1" ht="12.75" customHeight="1" x14ac:dyDescent="0.2">
      <c r="A685" s="143"/>
    </row>
    <row r="686" spans="1:1" ht="12.75" customHeight="1" x14ac:dyDescent="0.2">
      <c r="A686" s="143"/>
    </row>
    <row r="687" spans="1:1" ht="12.75" customHeight="1" x14ac:dyDescent="0.2">
      <c r="A687" s="143"/>
    </row>
    <row r="688" spans="1:1" ht="12.75" customHeight="1" x14ac:dyDescent="0.2">
      <c r="A688" s="143"/>
    </row>
    <row r="689" spans="1:1" ht="12.75" customHeight="1" x14ac:dyDescent="0.2">
      <c r="A689" s="143"/>
    </row>
    <row r="690" spans="1:1" ht="12.75" customHeight="1" x14ac:dyDescent="0.2">
      <c r="A690" s="143"/>
    </row>
    <row r="691" spans="1:1" ht="12.75" customHeight="1" x14ac:dyDescent="0.2">
      <c r="A691" s="143"/>
    </row>
    <row r="692" spans="1:1" ht="12.75" customHeight="1" x14ac:dyDescent="0.2">
      <c r="A692" s="143"/>
    </row>
    <row r="693" spans="1:1" ht="12.75" customHeight="1" x14ac:dyDescent="0.2">
      <c r="A693" s="143"/>
    </row>
    <row r="694" spans="1:1" ht="12.75" customHeight="1" x14ac:dyDescent="0.2">
      <c r="A694" s="143"/>
    </row>
    <row r="695" spans="1:1" ht="12.75" customHeight="1" x14ac:dyDescent="0.2">
      <c r="A695" s="143"/>
    </row>
    <row r="696" spans="1:1" ht="12.75" customHeight="1" x14ac:dyDescent="0.2">
      <c r="A696" s="143"/>
    </row>
    <row r="697" spans="1:1" ht="12.75" customHeight="1" x14ac:dyDescent="0.2">
      <c r="A697" s="143"/>
    </row>
    <row r="698" spans="1:1" ht="12.75" customHeight="1" x14ac:dyDescent="0.2">
      <c r="A698" s="143"/>
    </row>
    <row r="699" spans="1:1" ht="12.75" customHeight="1" x14ac:dyDescent="0.2">
      <c r="A699" s="143"/>
    </row>
    <row r="700" spans="1:1" ht="12.75" customHeight="1" x14ac:dyDescent="0.2">
      <c r="A700" s="143"/>
    </row>
    <row r="701" spans="1:1" ht="12.75" customHeight="1" x14ac:dyDescent="0.2">
      <c r="A701" s="143"/>
    </row>
    <row r="702" spans="1:1" ht="12.75" customHeight="1" x14ac:dyDescent="0.2">
      <c r="A702" s="143"/>
    </row>
    <row r="703" spans="1:1" ht="12.75" customHeight="1" x14ac:dyDescent="0.2">
      <c r="A703" s="143"/>
    </row>
    <row r="704" spans="1:1" ht="12.75" customHeight="1" x14ac:dyDescent="0.2">
      <c r="A704" s="143"/>
    </row>
    <row r="705" spans="1:1" ht="12.75" customHeight="1" x14ac:dyDescent="0.2">
      <c r="A705" s="143"/>
    </row>
    <row r="706" spans="1:1" ht="12.75" customHeight="1" x14ac:dyDescent="0.2">
      <c r="A706" s="143"/>
    </row>
    <row r="707" spans="1:1" ht="12.75" customHeight="1" x14ac:dyDescent="0.2">
      <c r="A707" s="143"/>
    </row>
    <row r="708" spans="1:1" ht="12.75" customHeight="1" x14ac:dyDescent="0.2">
      <c r="A708" s="143"/>
    </row>
    <row r="709" spans="1:1" ht="12.75" customHeight="1" x14ac:dyDescent="0.2">
      <c r="A709" s="143"/>
    </row>
    <row r="710" spans="1:1" ht="12.75" customHeight="1" x14ac:dyDescent="0.2">
      <c r="A710" s="143"/>
    </row>
    <row r="711" spans="1:1" ht="12.75" customHeight="1" x14ac:dyDescent="0.2">
      <c r="A711" s="143"/>
    </row>
    <row r="712" spans="1:1" ht="12.75" customHeight="1" x14ac:dyDescent="0.2">
      <c r="A712" s="143"/>
    </row>
    <row r="713" spans="1:1" ht="12.75" customHeight="1" x14ac:dyDescent="0.2">
      <c r="A713" s="143"/>
    </row>
    <row r="714" spans="1:1" ht="12.75" customHeight="1" x14ac:dyDescent="0.2">
      <c r="A714" s="143"/>
    </row>
    <row r="715" spans="1:1" ht="12.75" customHeight="1" x14ac:dyDescent="0.2">
      <c r="A715" s="143"/>
    </row>
    <row r="716" spans="1:1" ht="12.75" customHeight="1" x14ac:dyDescent="0.2">
      <c r="A716" s="143"/>
    </row>
    <row r="717" spans="1:1" ht="12.75" customHeight="1" x14ac:dyDescent="0.2">
      <c r="A717" s="143"/>
    </row>
    <row r="718" spans="1:1" ht="12.75" customHeight="1" x14ac:dyDescent="0.2">
      <c r="A718" s="143"/>
    </row>
    <row r="719" spans="1:1" ht="12.75" customHeight="1" x14ac:dyDescent="0.2">
      <c r="A719" s="143"/>
    </row>
    <row r="720" spans="1:1" ht="12.75" customHeight="1" x14ac:dyDescent="0.2">
      <c r="A720" s="143"/>
    </row>
    <row r="721" spans="1:1" ht="12.75" customHeight="1" x14ac:dyDescent="0.2">
      <c r="A721" s="143"/>
    </row>
    <row r="722" spans="1:1" ht="12.75" customHeight="1" x14ac:dyDescent="0.2">
      <c r="A722" s="143"/>
    </row>
    <row r="723" spans="1:1" ht="12.75" customHeight="1" x14ac:dyDescent="0.2">
      <c r="A723" s="143"/>
    </row>
    <row r="724" spans="1:1" ht="12.75" customHeight="1" x14ac:dyDescent="0.2">
      <c r="A724" s="143"/>
    </row>
    <row r="725" spans="1:1" ht="12.75" customHeight="1" x14ac:dyDescent="0.2">
      <c r="A725" s="143"/>
    </row>
    <row r="726" spans="1:1" ht="12.75" customHeight="1" x14ac:dyDescent="0.2">
      <c r="A726" s="143"/>
    </row>
    <row r="727" spans="1:1" ht="12.75" customHeight="1" x14ac:dyDescent="0.2">
      <c r="A727" s="143"/>
    </row>
    <row r="728" spans="1:1" ht="12.75" customHeight="1" x14ac:dyDescent="0.2">
      <c r="A728" s="143"/>
    </row>
    <row r="729" spans="1:1" ht="12.75" customHeight="1" x14ac:dyDescent="0.2">
      <c r="A729" s="143"/>
    </row>
    <row r="730" spans="1:1" ht="12.75" customHeight="1" x14ac:dyDescent="0.2">
      <c r="A730" s="143"/>
    </row>
    <row r="731" spans="1:1" ht="12.75" customHeight="1" x14ac:dyDescent="0.2">
      <c r="A731" s="143"/>
    </row>
    <row r="732" spans="1:1" ht="12.75" customHeight="1" x14ac:dyDescent="0.2">
      <c r="A732" s="143"/>
    </row>
    <row r="733" spans="1:1" ht="12.75" customHeight="1" x14ac:dyDescent="0.2">
      <c r="A733" s="143"/>
    </row>
    <row r="734" spans="1:1" ht="12.75" customHeight="1" x14ac:dyDescent="0.2">
      <c r="A734" s="143"/>
    </row>
    <row r="735" spans="1:1" ht="12.75" customHeight="1" x14ac:dyDescent="0.2">
      <c r="A735" s="143"/>
    </row>
    <row r="736" spans="1:1" ht="12.75" customHeight="1" x14ac:dyDescent="0.2">
      <c r="A736" s="143"/>
    </row>
    <row r="737" spans="1:1" ht="12.75" customHeight="1" x14ac:dyDescent="0.2">
      <c r="A737" s="143"/>
    </row>
    <row r="738" spans="1:1" ht="12.75" customHeight="1" x14ac:dyDescent="0.2">
      <c r="A738" s="143"/>
    </row>
    <row r="739" spans="1:1" ht="12.75" customHeight="1" x14ac:dyDescent="0.2">
      <c r="A739" s="143"/>
    </row>
    <row r="740" spans="1:1" ht="12.75" customHeight="1" x14ac:dyDescent="0.2">
      <c r="A740" s="143"/>
    </row>
    <row r="741" spans="1:1" ht="12.75" customHeight="1" x14ac:dyDescent="0.2">
      <c r="A741" s="143"/>
    </row>
    <row r="742" spans="1:1" ht="12.75" customHeight="1" x14ac:dyDescent="0.2">
      <c r="A742" s="143"/>
    </row>
    <row r="743" spans="1:1" ht="12.75" customHeight="1" x14ac:dyDescent="0.2">
      <c r="A743" s="143"/>
    </row>
    <row r="744" spans="1:1" ht="12.75" customHeight="1" x14ac:dyDescent="0.2">
      <c r="A744" s="143"/>
    </row>
    <row r="745" spans="1:1" ht="12.75" customHeight="1" x14ac:dyDescent="0.2">
      <c r="A745" s="143"/>
    </row>
    <row r="746" spans="1:1" ht="12.75" customHeight="1" x14ac:dyDescent="0.2">
      <c r="A746" s="143"/>
    </row>
    <row r="747" spans="1:1" ht="12.75" customHeight="1" x14ac:dyDescent="0.2">
      <c r="A747" s="143"/>
    </row>
    <row r="748" spans="1:1" ht="12.75" customHeight="1" x14ac:dyDescent="0.2">
      <c r="A748" s="143"/>
    </row>
    <row r="749" spans="1:1" ht="12.75" customHeight="1" x14ac:dyDescent="0.2">
      <c r="A749" s="143"/>
    </row>
    <row r="750" spans="1:1" ht="12.75" customHeight="1" x14ac:dyDescent="0.2">
      <c r="A750" s="143"/>
    </row>
    <row r="751" spans="1:1" ht="12.75" customHeight="1" x14ac:dyDescent="0.2">
      <c r="A751" s="143"/>
    </row>
    <row r="752" spans="1:1" ht="12.75" customHeight="1" x14ac:dyDescent="0.2">
      <c r="A752" s="143"/>
    </row>
    <row r="753" spans="1:1" ht="12.75" customHeight="1" x14ac:dyDescent="0.2">
      <c r="A753" s="143"/>
    </row>
    <row r="754" spans="1:1" ht="12.75" customHeight="1" x14ac:dyDescent="0.2">
      <c r="A754" s="143"/>
    </row>
    <row r="755" spans="1:1" ht="12.75" customHeight="1" x14ac:dyDescent="0.2">
      <c r="A755" s="143"/>
    </row>
    <row r="756" spans="1:1" ht="12.75" customHeight="1" x14ac:dyDescent="0.2">
      <c r="A756" s="143"/>
    </row>
    <row r="757" spans="1:1" ht="12.75" customHeight="1" x14ac:dyDescent="0.2">
      <c r="A757" s="143"/>
    </row>
    <row r="758" spans="1:1" ht="12.75" customHeight="1" x14ac:dyDescent="0.2">
      <c r="A758" s="143"/>
    </row>
    <row r="759" spans="1:1" ht="12.75" customHeight="1" x14ac:dyDescent="0.2">
      <c r="A759" s="143"/>
    </row>
    <row r="760" spans="1:1" ht="12.75" customHeight="1" x14ac:dyDescent="0.2">
      <c r="A760" s="143"/>
    </row>
    <row r="761" spans="1:1" ht="12.75" customHeight="1" x14ac:dyDescent="0.2">
      <c r="A761" s="143"/>
    </row>
    <row r="762" spans="1:1" ht="12.75" customHeight="1" x14ac:dyDescent="0.2">
      <c r="A762" s="143"/>
    </row>
    <row r="763" spans="1:1" ht="12.75" customHeight="1" x14ac:dyDescent="0.2">
      <c r="A763" s="143"/>
    </row>
    <row r="764" spans="1:1" ht="12.75" customHeight="1" x14ac:dyDescent="0.2">
      <c r="A764" s="143"/>
    </row>
    <row r="765" spans="1:1" ht="12.75" customHeight="1" x14ac:dyDescent="0.2">
      <c r="A765" s="143"/>
    </row>
    <row r="766" spans="1:1" ht="12.75" customHeight="1" x14ac:dyDescent="0.2">
      <c r="A766" s="143"/>
    </row>
    <row r="767" spans="1:1" ht="12.75" customHeight="1" x14ac:dyDescent="0.2">
      <c r="A767" s="143"/>
    </row>
    <row r="768" spans="1:1" ht="12.75" customHeight="1" x14ac:dyDescent="0.2">
      <c r="A768" s="143"/>
    </row>
    <row r="769" spans="1:1" ht="12.75" customHeight="1" x14ac:dyDescent="0.2">
      <c r="A769" s="143"/>
    </row>
    <row r="770" spans="1:1" ht="12.75" customHeight="1" x14ac:dyDescent="0.2">
      <c r="A770" s="143"/>
    </row>
    <row r="771" spans="1:1" ht="12.75" customHeight="1" x14ac:dyDescent="0.2">
      <c r="A771" s="143"/>
    </row>
    <row r="772" spans="1:1" ht="12.75" customHeight="1" x14ac:dyDescent="0.2">
      <c r="A772" s="143"/>
    </row>
    <row r="773" spans="1:1" ht="12.75" customHeight="1" x14ac:dyDescent="0.2">
      <c r="A773" s="143"/>
    </row>
    <row r="774" spans="1:1" ht="12.75" customHeight="1" x14ac:dyDescent="0.2">
      <c r="A774" s="143"/>
    </row>
    <row r="775" spans="1:1" ht="12.75" customHeight="1" x14ac:dyDescent="0.2">
      <c r="A775" s="143"/>
    </row>
    <row r="776" spans="1:1" ht="12.75" customHeight="1" x14ac:dyDescent="0.2">
      <c r="A776" s="143"/>
    </row>
    <row r="777" spans="1:1" ht="12.75" customHeight="1" x14ac:dyDescent="0.2">
      <c r="A777" s="143"/>
    </row>
    <row r="778" spans="1:1" ht="12.75" customHeight="1" x14ac:dyDescent="0.2">
      <c r="A778" s="143"/>
    </row>
    <row r="779" spans="1:1" ht="12.75" customHeight="1" x14ac:dyDescent="0.2">
      <c r="A779" s="143"/>
    </row>
    <row r="780" spans="1:1" ht="12.75" customHeight="1" x14ac:dyDescent="0.2">
      <c r="A780" s="143"/>
    </row>
    <row r="781" spans="1:1" ht="12.75" customHeight="1" x14ac:dyDescent="0.2">
      <c r="A781" s="143"/>
    </row>
    <row r="782" spans="1:1" ht="12.75" customHeight="1" x14ac:dyDescent="0.2">
      <c r="A782" s="143"/>
    </row>
    <row r="783" spans="1:1" ht="12.75" customHeight="1" x14ac:dyDescent="0.2">
      <c r="A783" s="143"/>
    </row>
    <row r="784" spans="1:1" ht="12.75" customHeight="1" x14ac:dyDescent="0.2">
      <c r="A784" s="143"/>
    </row>
    <row r="785" spans="1:1" ht="12.75" customHeight="1" x14ac:dyDescent="0.2">
      <c r="A785" s="143"/>
    </row>
    <row r="786" spans="1:1" ht="12.75" customHeight="1" x14ac:dyDescent="0.2">
      <c r="A786" s="143"/>
    </row>
    <row r="787" spans="1:1" ht="12.75" customHeight="1" x14ac:dyDescent="0.2">
      <c r="A787" s="143"/>
    </row>
    <row r="788" spans="1:1" ht="12.75" customHeight="1" x14ac:dyDescent="0.2">
      <c r="A788" s="143"/>
    </row>
    <row r="789" spans="1:1" ht="12.75" customHeight="1" x14ac:dyDescent="0.2">
      <c r="A789" s="143"/>
    </row>
    <row r="790" spans="1:1" ht="12.75" customHeight="1" x14ac:dyDescent="0.2">
      <c r="A790" s="143"/>
    </row>
    <row r="791" spans="1:1" ht="12.75" customHeight="1" x14ac:dyDescent="0.2">
      <c r="A791" s="143"/>
    </row>
    <row r="792" spans="1:1" ht="12.75" customHeight="1" x14ac:dyDescent="0.2">
      <c r="A792" s="143"/>
    </row>
    <row r="793" spans="1:1" ht="12.75" customHeight="1" x14ac:dyDescent="0.2">
      <c r="A793" s="143"/>
    </row>
    <row r="794" spans="1:1" ht="12.75" customHeight="1" x14ac:dyDescent="0.2">
      <c r="A794" s="143"/>
    </row>
    <row r="795" spans="1:1" ht="12.75" customHeight="1" x14ac:dyDescent="0.2">
      <c r="A795" s="143"/>
    </row>
    <row r="796" spans="1:1" ht="12.75" customHeight="1" x14ac:dyDescent="0.2">
      <c r="A796" s="143"/>
    </row>
    <row r="797" spans="1:1" ht="12.75" customHeight="1" x14ac:dyDescent="0.2">
      <c r="A797" s="143"/>
    </row>
    <row r="798" spans="1:1" ht="12.75" customHeight="1" x14ac:dyDescent="0.2">
      <c r="A798" s="143"/>
    </row>
    <row r="799" spans="1:1" ht="12.75" customHeight="1" x14ac:dyDescent="0.2">
      <c r="A799" s="143"/>
    </row>
    <row r="800" spans="1:1" ht="12.75" customHeight="1" x14ac:dyDescent="0.2">
      <c r="A800" s="143"/>
    </row>
    <row r="801" spans="1:1" ht="12.75" customHeight="1" x14ac:dyDescent="0.2">
      <c r="A801" s="143"/>
    </row>
    <row r="802" spans="1:1" ht="12.75" customHeight="1" x14ac:dyDescent="0.2">
      <c r="A802" s="143"/>
    </row>
    <row r="803" spans="1:1" ht="12.75" customHeight="1" x14ac:dyDescent="0.2">
      <c r="A803" s="143"/>
    </row>
    <row r="804" spans="1:1" ht="12.75" customHeight="1" x14ac:dyDescent="0.2">
      <c r="A804" s="143"/>
    </row>
    <row r="805" spans="1:1" ht="12.75" customHeight="1" x14ac:dyDescent="0.2">
      <c r="A805" s="143"/>
    </row>
    <row r="806" spans="1:1" ht="12.75" customHeight="1" x14ac:dyDescent="0.2">
      <c r="A806" s="143"/>
    </row>
    <row r="807" spans="1:1" ht="12.75" customHeight="1" x14ac:dyDescent="0.2">
      <c r="A807" s="143"/>
    </row>
    <row r="808" spans="1:1" ht="12.75" customHeight="1" x14ac:dyDescent="0.2">
      <c r="A808" s="143"/>
    </row>
    <row r="809" spans="1:1" ht="12.75" customHeight="1" x14ac:dyDescent="0.2">
      <c r="A809" s="143"/>
    </row>
    <row r="810" spans="1:1" ht="12.75" customHeight="1" x14ac:dyDescent="0.2">
      <c r="A810" s="143"/>
    </row>
    <row r="811" spans="1:1" ht="12.75" customHeight="1" x14ac:dyDescent="0.2">
      <c r="A811" s="143"/>
    </row>
    <row r="812" spans="1:1" ht="12.75" customHeight="1" x14ac:dyDescent="0.2">
      <c r="A812" s="143"/>
    </row>
    <row r="813" spans="1:1" ht="12.75" customHeight="1" x14ac:dyDescent="0.2">
      <c r="A813" s="143"/>
    </row>
    <row r="814" spans="1:1" ht="12.75" customHeight="1" x14ac:dyDescent="0.2">
      <c r="A814" s="143"/>
    </row>
    <row r="815" spans="1:1" ht="12.75" customHeight="1" x14ac:dyDescent="0.2">
      <c r="A815" s="143"/>
    </row>
    <row r="816" spans="1:1" ht="12.75" customHeight="1" x14ac:dyDescent="0.2">
      <c r="A816" s="143"/>
    </row>
    <row r="817" spans="1:1" ht="12.75" customHeight="1" x14ac:dyDescent="0.2">
      <c r="A817" s="143"/>
    </row>
    <row r="818" spans="1:1" ht="12.75" customHeight="1" x14ac:dyDescent="0.2">
      <c r="A818" s="143"/>
    </row>
    <row r="819" spans="1:1" ht="12.75" customHeight="1" x14ac:dyDescent="0.2">
      <c r="A819" s="143"/>
    </row>
    <row r="820" spans="1:1" ht="12.75" customHeight="1" x14ac:dyDescent="0.2">
      <c r="A820" s="143"/>
    </row>
    <row r="821" spans="1:1" ht="12.75" customHeight="1" x14ac:dyDescent="0.2">
      <c r="A821" s="143"/>
    </row>
    <row r="822" spans="1:1" ht="12.75" customHeight="1" x14ac:dyDescent="0.2">
      <c r="A822" s="143"/>
    </row>
    <row r="823" spans="1:1" ht="12.75" customHeight="1" x14ac:dyDescent="0.2">
      <c r="A823" s="143"/>
    </row>
    <row r="824" spans="1:1" ht="12.75" customHeight="1" x14ac:dyDescent="0.2">
      <c r="A824" s="143"/>
    </row>
    <row r="825" spans="1:1" ht="12.75" customHeight="1" x14ac:dyDescent="0.2">
      <c r="A825" s="143"/>
    </row>
    <row r="826" spans="1:1" ht="12.75" customHeight="1" x14ac:dyDescent="0.2">
      <c r="A826" s="143"/>
    </row>
    <row r="827" spans="1:1" ht="12.75" customHeight="1" x14ac:dyDescent="0.2">
      <c r="A827" s="143"/>
    </row>
    <row r="828" spans="1:1" ht="12.75" customHeight="1" x14ac:dyDescent="0.2">
      <c r="A828" s="143"/>
    </row>
    <row r="829" spans="1:1" ht="12.75" customHeight="1" x14ac:dyDescent="0.2">
      <c r="A829" s="143"/>
    </row>
    <row r="830" spans="1:1" ht="12.75" customHeight="1" x14ac:dyDescent="0.2">
      <c r="A830" s="143"/>
    </row>
    <row r="831" spans="1:1" ht="12.75" customHeight="1" x14ac:dyDescent="0.2">
      <c r="A831" s="143"/>
    </row>
    <row r="832" spans="1:1" ht="12.75" customHeight="1" x14ac:dyDescent="0.2">
      <c r="A832" s="143"/>
    </row>
    <row r="833" spans="1:1" ht="12.75" customHeight="1" x14ac:dyDescent="0.2">
      <c r="A833" s="143"/>
    </row>
    <row r="834" spans="1:1" ht="12.75" customHeight="1" x14ac:dyDescent="0.2">
      <c r="A834" s="143"/>
    </row>
    <row r="835" spans="1:1" ht="12.75" customHeight="1" x14ac:dyDescent="0.2">
      <c r="A835" s="143"/>
    </row>
    <row r="836" spans="1:1" ht="12.75" customHeight="1" x14ac:dyDescent="0.2">
      <c r="A836" s="143"/>
    </row>
    <row r="837" spans="1:1" ht="12.75" customHeight="1" x14ac:dyDescent="0.2">
      <c r="A837" s="143"/>
    </row>
    <row r="838" spans="1:1" ht="12.75" customHeight="1" x14ac:dyDescent="0.2">
      <c r="A838" s="143"/>
    </row>
    <row r="839" spans="1:1" ht="12.75" customHeight="1" x14ac:dyDescent="0.2">
      <c r="A839" s="143"/>
    </row>
    <row r="840" spans="1:1" ht="12.75" customHeight="1" x14ac:dyDescent="0.2">
      <c r="A840" s="143"/>
    </row>
    <row r="841" spans="1:1" ht="12.75" customHeight="1" x14ac:dyDescent="0.2">
      <c r="A841" s="143"/>
    </row>
    <row r="842" spans="1:1" ht="12.75" customHeight="1" x14ac:dyDescent="0.2">
      <c r="A842" s="143"/>
    </row>
    <row r="843" spans="1:1" ht="12.75" customHeight="1" x14ac:dyDescent="0.2">
      <c r="A843" s="143"/>
    </row>
    <row r="844" spans="1:1" ht="12.75" customHeight="1" x14ac:dyDescent="0.2">
      <c r="A844" s="143"/>
    </row>
    <row r="845" spans="1:1" ht="12.75" customHeight="1" x14ac:dyDescent="0.2">
      <c r="A845" s="143"/>
    </row>
    <row r="846" spans="1:1" ht="12.75" customHeight="1" x14ac:dyDescent="0.2">
      <c r="A846" s="143"/>
    </row>
    <row r="847" spans="1:1" ht="12.75" customHeight="1" x14ac:dyDescent="0.2">
      <c r="A847" s="143"/>
    </row>
    <row r="848" spans="1:1" ht="12.75" customHeight="1" x14ac:dyDescent="0.2">
      <c r="A848" s="143"/>
    </row>
    <row r="849" spans="1:1" ht="12.75" customHeight="1" x14ac:dyDescent="0.2">
      <c r="A849" s="143"/>
    </row>
    <row r="850" spans="1:1" ht="12.75" customHeight="1" x14ac:dyDescent="0.2">
      <c r="A850" s="143"/>
    </row>
    <row r="851" spans="1:1" ht="12.75" customHeight="1" x14ac:dyDescent="0.2">
      <c r="A851" s="143"/>
    </row>
    <row r="852" spans="1:1" ht="12.75" customHeight="1" x14ac:dyDescent="0.2">
      <c r="A852" s="143"/>
    </row>
    <row r="853" spans="1:1" ht="12.75" customHeight="1" x14ac:dyDescent="0.2">
      <c r="A853" s="143"/>
    </row>
    <row r="854" spans="1:1" ht="12.75" customHeight="1" x14ac:dyDescent="0.2">
      <c r="A854" s="143"/>
    </row>
    <row r="855" spans="1:1" ht="12.75" customHeight="1" x14ac:dyDescent="0.2">
      <c r="A855" s="143"/>
    </row>
    <row r="856" spans="1:1" ht="12.75" customHeight="1" x14ac:dyDescent="0.2">
      <c r="A856" s="143"/>
    </row>
    <row r="857" spans="1:1" ht="12.75" customHeight="1" x14ac:dyDescent="0.2">
      <c r="A857" s="143"/>
    </row>
    <row r="858" spans="1:1" ht="12.75" customHeight="1" x14ac:dyDescent="0.2">
      <c r="A858" s="143"/>
    </row>
    <row r="859" spans="1:1" ht="12.75" customHeight="1" x14ac:dyDescent="0.2">
      <c r="A859" s="143"/>
    </row>
    <row r="860" spans="1:1" ht="12.75" customHeight="1" x14ac:dyDescent="0.2">
      <c r="A860" s="143"/>
    </row>
    <row r="861" spans="1:1" ht="12.75" customHeight="1" x14ac:dyDescent="0.2">
      <c r="A861" s="143"/>
    </row>
    <row r="862" spans="1:1" ht="12.75" customHeight="1" x14ac:dyDescent="0.2">
      <c r="A862" s="143"/>
    </row>
    <row r="863" spans="1:1" ht="12.75" customHeight="1" x14ac:dyDescent="0.2">
      <c r="A863" s="143"/>
    </row>
    <row r="864" spans="1:1" ht="12.75" customHeight="1" x14ac:dyDescent="0.2">
      <c r="A864" s="143"/>
    </row>
    <row r="865" spans="1:1" ht="12.75" customHeight="1" x14ac:dyDescent="0.2">
      <c r="A865" s="143"/>
    </row>
    <row r="866" spans="1:1" ht="12.75" customHeight="1" x14ac:dyDescent="0.2">
      <c r="A866" s="143"/>
    </row>
    <row r="867" spans="1:1" ht="12.75" customHeight="1" x14ac:dyDescent="0.2">
      <c r="A867" s="143"/>
    </row>
    <row r="868" spans="1:1" ht="12.75" customHeight="1" x14ac:dyDescent="0.2">
      <c r="A868" s="143"/>
    </row>
    <row r="869" spans="1:1" ht="12.75" customHeight="1" x14ac:dyDescent="0.2">
      <c r="A869" s="143"/>
    </row>
    <row r="870" spans="1:1" ht="12.75" customHeight="1" x14ac:dyDescent="0.2">
      <c r="A870" s="143"/>
    </row>
    <row r="871" spans="1:1" ht="12.75" customHeight="1" x14ac:dyDescent="0.2">
      <c r="A871" s="143"/>
    </row>
    <row r="872" spans="1:1" ht="12.75" customHeight="1" x14ac:dyDescent="0.2">
      <c r="A872" s="143"/>
    </row>
    <row r="873" spans="1:1" ht="12.75" customHeight="1" x14ac:dyDescent="0.2">
      <c r="A873" s="143"/>
    </row>
    <row r="874" spans="1:1" ht="12.75" customHeight="1" x14ac:dyDescent="0.2">
      <c r="A874" s="143"/>
    </row>
    <row r="875" spans="1:1" ht="12.75" customHeight="1" x14ac:dyDescent="0.2">
      <c r="A875" s="143"/>
    </row>
    <row r="876" spans="1:1" ht="12.75" customHeight="1" x14ac:dyDescent="0.2">
      <c r="A876" s="143"/>
    </row>
    <row r="877" spans="1:1" ht="12.75" customHeight="1" x14ac:dyDescent="0.2">
      <c r="A877" s="143"/>
    </row>
    <row r="878" spans="1:1" ht="12.75" customHeight="1" x14ac:dyDescent="0.2">
      <c r="A878" s="143"/>
    </row>
    <row r="879" spans="1:1" ht="12.75" customHeight="1" x14ac:dyDescent="0.2">
      <c r="A879" s="143"/>
    </row>
    <row r="880" spans="1:1" ht="12.75" customHeight="1" x14ac:dyDescent="0.2">
      <c r="A880" s="143"/>
    </row>
    <row r="881" spans="1:1" ht="12.75" customHeight="1" x14ac:dyDescent="0.2">
      <c r="A881" s="143"/>
    </row>
    <row r="882" spans="1:1" ht="12.75" customHeight="1" x14ac:dyDescent="0.2">
      <c r="A882" s="143"/>
    </row>
    <row r="883" spans="1:1" ht="12.75" customHeight="1" x14ac:dyDescent="0.2">
      <c r="A883" s="143"/>
    </row>
    <row r="884" spans="1:1" ht="12.75" customHeight="1" x14ac:dyDescent="0.2">
      <c r="A884" s="143"/>
    </row>
    <row r="885" spans="1:1" ht="12.75" customHeight="1" x14ac:dyDescent="0.2">
      <c r="A885" s="143"/>
    </row>
    <row r="886" spans="1:1" ht="12.75" customHeight="1" x14ac:dyDescent="0.2">
      <c r="A886" s="143"/>
    </row>
    <row r="887" spans="1:1" ht="12.75" customHeight="1" x14ac:dyDescent="0.2">
      <c r="A887" s="143"/>
    </row>
    <row r="888" spans="1:1" ht="12.75" customHeight="1" x14ac:dyDescent="0.2">
      <c r="A888" s="143"/>
    </row>
    <row r="889" spans="1:1" ht="12.75" customHeight="1" x14ac:dyDescent="0.2">
      <c r="A889" s="143"/>
    </row>
    <row r="890" spans="1:1" ht="12.75" customHeight="1" x14ac:dyDescent="0.2">
      <c r="A890" s="143"/>
    </row>
    <row r="891" spans="1:1" ht="12.75" customHeight="1" x14ac:dyDescent="0.2">
      <c r="A891" s="143"/>
    </row>
    <row r="892" spans="1:1" ht="12.75" customHeight="1" x14ac:dyDescent="0.2">
      <c r="A892" s="143"/>
    </row>
    <row r="893" spans="1:1" ht="12.75" customHeight="1" x14ac:dyDescent="0.2">
      <c r="A893" s="143"/>
    </row>
    <row r="894" spans="1:1" ht="12.75" customHeight="1" x14ac:dyDescent="0.2">
      <c r="A894" s="143"/>
    </row>
    <row r="895" spans="1:1" ht="12.75" customHeight="1" x14ac:dyDescent="0.2">
      <c r="A895" s="143"/>
    </row>
    <row r="896" spans="1:1" ht="12.75" customHeight="1" x14ac:dyDescent="0.2">
      <c r="A896" s="143"/>
    </row>
    <row r="897" spans="1:1" ht="12.75" customHeight="1" x14ac:dyDescent="0.2">
      <c r="A897" s="143"/>
    </row>
    <row r="898" spans="1:1" ht="12.75" customHeight="1" x14ac:dyDescent="0.2">
      <c r="A898" s="143"/>
    </row>
    <row r="899" spans="1:1" ht="12.75" customHeight="1" x14ac:dyDescent="0.2">
      <c r="A899" s="143"/>
    </row>
    <row r="900" spans="1:1" ht="12.75" customHeight="1" x14ac:dyDescent="0.2">
      <c r="A900" s="143"/>
    </row>
    <row r="901" spans="1:1" ht="12.75" customHeight="1" x14ac:dyDescent="0.2">
      <c r="A901" s="143"/>
    </row>
    <row r="902" spans="1:1" ht="12.75" customHeight="1" x14ac:dyDescent="0.2">
      <c r="A902" s="143"/>
    </row>
    <row r="903" spans="1:1" ht="12.75" customHeight="1" x14ac:dyDescent="0.2">
      <c r="A903" s="143"/>
    </row>
    <row r="904" spans="1:1" ht="12.75" customHeight="1" x14ac:dyDescent="0.2">
      <c r="A904" s="143"/>
    </row>
    <row r="905" spans="1:1" ht="12.75" customHeight="1" x14ac:dyDescent="0.2">
      <c r="A905" s="143"/>
    </row>
    <row r="906" spans="1:1" ht="12.75" customHeight="1" x14ac:dyDescent="0.2">
      <c r="A906" s="143"/>
    </row>
    <row r="907" spans="1:1" ht="12.75" customHeight="1" x14ac:dyDescent="0.2">
      <c r="A907" s="143"/>
    </row>
    <row r="908" spans="1:1" ht="12.75" customHeight="1" x14ac:dyDescent="0.2">
      <c r="A908" s="143"/>
    </row>
    <row r="909" spans="1:1" ht="12.75" customHeight="1" x14ac:dyDescent="0.2">
      <c r="A909" s="143"/>
    </row>
    <row r="910" spans="1:1" ht="12.75" customHeight="1" x14ac:dyDescent="0.2">
      <c r="A910" s="143"/>
    </row>
    <row r="911" spans="1:1" ht="12.75" customHeight="1" x14ac:dyDescent="0.2">
      <c r="A911" s="143"/>
    </row>
    <row r="912" spans="1:1" ht="12.75" customHeight="1" x14ac:dyDescent="0.2">
      <c r="A912" s="143"/>
    </row>
    <row r="913" spans="1:1" ht="12.75" customHeight="1" x14ac:dyDescent="0.2">
      <c r="A913" s="143"/>
    </row>
    <row r="914" spans="1:1" ht="12.75" customHeight="1" x14ac:dyDescent="0.2">
      <c r="A914" s="143"/>
    </row>
    <row r="915" spans="1:1" ht="12.75" customHeight="1" x14ac:dyDescent="0.2">
      <c r="A915" s="143"/>
    </row>
    <row r="916" spans="1:1" ht="12.75" customHeight="1" x14ac:dyDescent="0.2">
      <c r="A916" s="143"/>
    </row>
    <row r="917" spans="1:1" ht="12.75" customHeight="1" x14ac:dyDescent="0.2">
      <c r="A917" s="143"/>
    </row>
    <row r="918" spans="1:1" ht="12.75" customHeight="1" x14ac:dyDescent="0.2">
      <c r="A918" s="143"/>
    </row>
    <row r="919" spans="1:1" ht="12.75" customHeight="1" x14ac:dyDescent="0.2">
      <c r="A919" s="143"/>
    </row>
    <row r="920" spans="1:1" ht="12.75" customHeight="1" x14ac:dyDescent="0.2">
      <c r="A920" s="143"/>
    </row>
    <row r="921" spans="1:1" ht="12.75" customHeight="1" x14ac:dyDescent="0.2">
      <c r="A921" s="143"/>
    </row>
    <row r="922" spans="1:1" ht="12.75" customHeight="1" x14ac:dyDescent="0.2">
      <c r="A922" s="143"/>
    </row>
    <row r="923" spans="1:1" ht="12.75" customHeight="1" x14ac:dyDescent="0.2">
      <c r="A923" s="143"/>
    </row>
    <row r="924" spans="1:1" ht="12.75" customHeight="1" x14ac:dyDescent="0.2">
      <c r="A924" s="143"/>
    </row>
    <row r="925" spans="1:1" ht="12.75" customHeight="1" x14ac:dyDescent="0.2">
      <c r="A925" s="143"/>
    </row>
    <row r="926" spans="1:1" ht="12.75" customHeight="1" x14ac:dyDescent="0.2">
      <c r="A926" s="143"/>
    </row>
    <row r="927" spans="1:1" ht="12.75" customHeight="1" x14ac:dyDescent="0.2">
      <c r="A927" s="143"/>
    </row>
    <row r="928" spans="1:1" ht="12.75" customHeight="1" x14ac:dyDescent="0.2">
      <c r="A928" s="143"/>
    </row>
    <row r="929" spans="1:1" ht="12.75" customHeight="1" x14ac:dyDescent="0.2">
      <c r="A929" s="143"/>
    </row>
    <row r="930" spans="1:1" ht="12.75" customHeight="1" x14ac:dyDescent="0.2">
      <c r="A930" s="143"/>
    </row>
    <row r="931" spans="1:1" ht="12.75" customHeight="1" x14ac:dyDescent="0.2">
      <c r="A931" s="143"/>
    </row>
    <row r="932" spans="1:1" ht="12.75" customHeight="1" x14ac:dyDescent="0.2">
      <c r="A932" s="143"/>
    </row>
    <row r="933" spans="1:1" ht="12.75" customHeight="1" x14ac:dyDescent="0.2">
      <c r="A933" s="143"/>
    </row>
    <row r="934" spans="1:1" ht="12.75" customHeight="1" x14ac:dyDescent="0.2">
      <c r="A934" s="143"/>
    </row>
    <row r="935" spans="1:1" ht="12.75" customHeight="1" x14ac:dyDescent="0.2">
      <c r="A935" s="143"/>
    </row>
    <row r="936" spans="1:1" ht="12.75" customHeight="1" x14ac:dyDescent="0.2">
      <c r="A936" s="143"/>
    </row>
    <row r="937" spans="1:1" ht="12.75" customHeight="1" x14ac:dyDescent="0.2">
      <c r="A937" s="143"/>
    </row>
    <row r="938" spans="1:1" ht="12.75" customHeight="1" x14ac:dyDescent="0.2">
      <c r="A938" s="143"/>
    </row>
    <row r="939" spans="1:1" ht="12.75" customHeight="1" x14ac:dyDescent="0.2">
      <c r="A939" s="143"/>
    </row>
    <row r="940" spans="1:1" ht="12.75" customHeight="1" x14ac:dyDescent="0.2">
      <c r="A940" s="143"/>
    </row>
    <row r="941" spans="1:1" ht="12.75" customHeight="1" x14ac:dyDescent="0.2">
      <c r="A941" s="143"/>
    </row>
    <row r="942" spans="1:1" ht="12.75" customHeight="1" x14ac:dyDescent="0.2">
      <c r="A942" s="143"/>
    </row>
    <row r="943" spans="1:1" ht="12.75" customHeight="1" x14ac:dyDescent="0.2">
      <c r="A943" s="143"/>
    </row>
    <row r="944" spans="1:1" ht="12.75" customHeight="1" x14ac:dyDescent="0.2">
      <c r="A944" s="143"/>
    </row>
    <row r="945" spans="1:1" ht="12.75" customHeight="1" x14ac:dyDescent="0.2">
      <c r="A945" s="143"/>
    </row>
    <row r="946" spans="1:1" ht="12.75" customHeight="1" x14ac:dyDescent="0.2">
      <c r="A946" s="143"/>
    </row>
    <row r="947" spans="1:1" ht="12.75" customHeight="1" x14ac:dyDescent="0.2">
      <c r="A947" s="143"/>
    </row>
    <row r="948" spans="1:1" ht="12.75" customHeight="1" x14ac:dyDescent="0.2">
      <c r="A948" s="143"/>
    </row>
    <row r="949" spans="1:1" ht="12.75" customHeight="1" x14ac:dyDescent="0.2">
      <c r="A949" s="143"/>
    </row>
    <row r="950" spans="1:1" ht="12.75" customHeight="1" x14ac:dyDescent="0.2">
      <c r="A950" s="143"/>
    </row>
    <row r="951" spans="1:1" ht="12.75" customHeight="1" x14ac:dyDescent="0.2">
      <c r="A951" s="143"/>
    </row>
    <row r="952" spans="1:1" ht="12.75" customHeight="1" x14ac:dyDescent="0.2">
      <c r="A952" s="143"/>
    </row>
    <row r="953" spans="1:1" ht="12.75" customHeight="1" x14ac:dyDescent="0.2">
      <c r="A953" s="143"/>
    </row>
    <row r="954" spans="1:1" ht="12.75" customHeight="1" x14ac:dyDescent="0.2">
      <c r="A954" s="143"/>
    </row>
    <row r="955" spans="1:1" ht="12.75" customHeight="1" x14ac:dyDescent="0.2">
      <c r="A955" s="143"/>
    </row>
    <row r="956" spans="1:1" ht="12.75" customHeight="1" x14ac:dyDescent="0.2">
      <c r="A956" s="143"/>
    </row>
    <row r="957" spans="1:1" ht="12.75" customHeight="1" x14ac:dyDescent="0.2">
      <c r="A957" s="143"/>
    </row>
    <row r="958" spans="1:1" ht="12.75" customHeight="1" x14ac:dyDescent="0.2">
      <c r="A958" s="143"/>
    </row>
    <row r="959" spans="1:1" ht="12.75" customHeight="1" x14ac:dyDescent="0.2">
      <c r="A959" s="143"/>
    </row>
    <row r="960" spans="1:1" ht="12.75" customHeight="1" x14ac:dyDescent="0.2">
      <c r="A960" s="143"/>
    </row>
    <row r="961" spans="1:1" ht="12.75" customHeight="1" x14ac:dyDescent="0.2">
      <c r="A961" s="143"/>
    </row>
    <row r="962" spans="1:1" ht="12.75" customHeight="1" x14ac:dyDescent="0.2">
      <c r="A962" s="143"/>
    </row>
    <row r="963" spans="1:1" ht="12.75" customHeight="1" x14ac:dyDescent="0.2">
      <c r="A963" s="143"/>
    </row>
    <row r="964" spans="1:1" ht="12.75" customHeight="1" x14ac:dyDescent="0.2">
      <c r="A964" s="143"/>
    </row>
    <row r="965" spans="1:1" ht="12.75" customHeight="1" x14ac:dyDescent="0.2">
      <c r="A965" s="143"/>
    </row>
    <row r="966" spans="1:1" ht="12.75" customHeight="1" x14ac:dyDescent="0.2">
      <c r="A966" s="143"/>
    </row>
    <row r="967" spans="1:1" ht="12.75" customHeight="1" x14ac:dyDescent="0.2">
      <c r="A967" s="143"/>
    </row>
    <row r="968" spans="1:1" ht="12.75" customHeight="1" x14ac:dyDescent="0.2">
      <c r="A968" s="143"/>
    </row>
    <row r="969" spans="1:1" ht="12.75" customHeight="1" x14ac:dyDescent="0.2">
      <c r="A969" s="143"/>
    </row>
    <row r="970" spans="1:1" ht="12.75" customHeight="1" x14ac:dyDescent="0.2">
      <c r="A970" s="143"/>
    </row>
    <row r="971" spans="1:1" ht="12.75" customHeight="1" x14ac:dyDescent="0.2">
      <c r="A971" s="143"/>
    </row>
    <row r="972" spans="1:1" ht="12.75" customHeight="1" x14ac:dyDescent="0.2">
      <c r="A972" s="143"/>
    </row>
    <row r="973" spans="1:1" ht="12.75" customHeight="1" x14ac:dyDescent="0.2">
      <c r="A973" s="143"/>
    </row>
    <row r="974" spans="1:1" ht="12.75" customHeight="1" x14ac:dyDescent="0.2">
      <c r="A974" s="143"/>
    </row>
    <row r="975" spans="1:1" ht="12.75" customHeight="1" x14ac:dyDescent="0.2">
      <c r="A975" s="143"/>
    </row>
    <row r="976" spans="1:1" ht="12.75" customHeight="1" x14ac:dyDescent="0.2">
      <c r="A976" s="143"/>
    </row>
    <row r="977" spans="1:1" ht="12.75" customHeight="1" x14ac:dyDescent="0.2">
      <c r="A977" s="143"/>
    </row>
    <row r="978" spans="1:1" ht="12.75" customHeight="1" x14ac:dyDescent="0.2">
      <c r="A978" s="143"/>
    </row>
    <row r="979" spans="1:1" ht="12.75" customHeight="1" x14ac:dyDescent="0.2">
      <c r="A979" s="143"/>
    </row>
    <row r="980" spans="1:1" ht="12.75" customHeight="1" x14ac:dyDescent="0.2">
      <c r="A980" s="143"/>
    </row>
    <row r="981" spans="1:1" ht="12.75" customHeight="1" x14ac:dyDescent="0.2">
      <c r="A981" s="143"/>
    </row>
    <row r="982" spans="1:1" ht="12.75" customHeight="1" x14ac:dyDescent="0.2">
      <c r="A982" s="143"/>
    </row>
    <row r="983" spans="1:1" ht="12.75" customHeight="1" x14ac:dyDescent="0.2">
      <c r="A983" s="143"/>
    </row>
    <row r="984" spans="1:1" ht="12.75" customHeight="1" x14ac:dyDescent="0.2">
      <c r="A984" s="143"/>
    </row>
    <row r="985" spans="1:1" ht="12.75" customHeight="1" x14ac:dyDescent="0.2">
      <c r="A985" s="143"/>
    </row>
    <row r="986" spans="1:1" ht="12.75" customHeight="1" x14ac:dyDescent="0.2">
      <c r="A986" s="143"/>
    </row>
    <row r="987" spans="1:1" ht="12.75" customHeight="1" x14ac:dyDescent="0.2">
      <c r="A987" s="143"/>
    </row>
    <row r="988" spans="1:1" ht="12.75" customHeight="1" x14ac:dyDescent="0.2">
      <c r="A988" s="143"/>
    </row>
    <row r="989" spans="1:1" ht="12.75" customHeight="1" x14ac:dyDescent="0.2">
      <c r="A989" s="143"/>
    </row>
    <row r="990" spans="1:1" ht="12.75" customHeight="1" x14ac:dyDescent="0.2">
      <c r="A990" s="143"/>
    </row>
    <row r="991" spans="1:1" ht="12.75" customHeight="1" x14ac:dyDescent="0.2">
      <c r="A991" s="143"/>
    </row>
    <row r="992" spans="1:1" ht="12.75" customHeight="1" x14ac:dyDescent="0.2">
      <c r="A992" s="143"/>
    </row>
    <row r="993" spans="1:1" ht="12.75" customHeight="1" x14ac:dyDescent="0.2">
      <c r="A993" s="143"/>
    </row>
    <row r="994" spans="1:1" ht="12.75" customHeight="1" x14ac:dyDescent="0.2">
      <c r="A994" s="143"/>
    </row>
    <row r="995" spans="1:1" ht="12.75" customHeight="1" x14ac:dyDescent="0.2">
      <c r="A995" s="143"/>
    </row>
    <row r="996" spans="1:1" ht="12.75" customHeight="1" x14ac:dyDescent="0.2">
      <c r="A996" s="143"/>
    </row>
    <row r="997" spans="1:1" ht="12.75" customHeight="1" x14ac:dyDescent="0.2">
      <c r="A997" s="143"/>
    </row>
    <row r="998" spans="1:1" ht="12.75" customHeight="1" x14ac:dyDescent="0.2">
      <c r="A998" s="143"/>
    </row>
    <row r="999" spans="1:1" ht="12.75" customHeight="1" x14ac:dyDescent="0.2">
      <c r="A999" s="143"/>
    </row>
    <row r="1000" spans="1:1" ht="12.75" customHeight="1" x14ac:dyDescent="0.2">
      <c r="A1000" s="143"/>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zoomScale="75" zoomScaleNormal="75" workbookViewId="0">
      <selection activeCell="H50" sqref="H50:M50"/>
    </sheetView>
  </sheetViews>
  <sheetFormatPr baseColWidth="10" defaultColWidth="14.42578125" defaultRowHeight="15" customHeight="1" x14ac:dyDescent="0.2"/>
  <cols>
    <col min="1" max="1" width="17.42578125" customWidth="1"/>
    <col min="2" max="5" width="24.42578125" customWidth="1"/>
    <col min="6"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8.2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7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124</v>
      </c>
      <c r="D11" s="252"/>
      <c r="E11" s="252"/>
      <c r="F11" s="252"/>
      <c r="G11" s="252"/>
      <c r="H11" s="252"/>
      <c r="I11" s="252"/>
      <c r="J11" s="253"/>
      <c r="K11" s="14" t="s">
        <v>24</v>
      </c>
      <c r="L11" s="265" t="s">
        <v>125</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0" customHeight="1" x14ac:dyDescent="0.2">
      <c r="A12" s="257" t="s">
        <v>27</v>
      </c>
      <c r="B12" s="253"/>
      <c r="C12" s="260" t="s">
        <v>126</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0" customHeight="1" x14ac:dyDescent="0.2">
      <c r="A13" s="257" t="s">
        <v>30</v>
      </c>
      <c r="B13" s="253"/>
      <c r="C13" s="260" t="s">
        <v>127</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5.7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80.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39.75" customHeight="1" x14ac:dyDescent="0.2">
      <c r="A19" s="258" t="s">
        <v>50</v>
      </c>
      <c r="B19" s="243"/>
      <c r="C19" s="259" t="s">
        <v>51</v>
      </c>
      <c r="D19" s="243"/>
      <c r="E19" s="17">
        <v>1</v>
      </c>
      <c r="F19" s="256" t="s">
        <v>128</v>
      </c>
      <c r="G19" s="252"/>
      <c r="H19" s="253"/>
      <c r="I19" s="18" t="s">
        <v>53</v>
      </c>
      <c r="J19" s="264" t="s">
        <v>129</v>
      </c>
      <c r="K19" s="252"/>
      <c r="L19" s="253"/>
      <c r="M19" s="19"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9.75" customHeight="1" x14ac:dyDescent="0.2">
      <c r="A20" s="247"/>
      <c r="B20" s="248"/>
      <c r="C20" s="247"/>
      <c r="D20" s="248"/>
      <c r="E20" s="17">
        <v>2</v>
      </c>
      <c r="F20" s="256" t="s">
        <v>130</v>
      </c>
      <c r="G20" s="252"/>
      <c r="H20" s="253"/>
      <c r="I20" s="18" t="s">
        <v>53</v>
      </c>
      <c r="J20" s="264" t="s">
        <v>131</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8</v>
      </c>
      <c r="C22" s="21" t="s">
        <v>60</v>
      </c>
      <c r="D22" s="20" t="s">
        <v>14</v>
      </c>
      <c r="E22" s="15" t="s">
        <v>61</v>
      </c>
      <c r="F22" s="22">
        <v>1</v>
      </c>
      <c r="G22" s="15" t="s">
        <v>62</v>
      </c>
      <c r="H22" s="23" t="s">
        <v>63</v>
      </c>
      <c r="I22" s="15" t="s">
        <v>64</v>
      </c>
      <c r="J22" s="23" t="s">
        <v>63</v>
      </c>
      <c r="K22" s="15" t="s">
        <v>65</v>
      </c>
      <c r="L22" s="278" t="s">
        <v>63</v>
      </c>
      <c r="M22" s="253"/>
      <c r="N22" s="1"/>
      <c r="O22" s="25"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132</v>
      </c>
      <c r="M23" s="253"/>
      <c r="N23" s="1"/>
      <c r="O23" s="25"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23" t="s">
        <v>63</v>
      </c>
      <c r="H24" s="23" t="s">
        <v>63</v>
      </c>
      <c r="I24" s="23" t="s">
        <v>63</v>
      </c>
      <c r="J24" s="23" t="s">
        <v>63</v>
      </c>
      <c r="K24" s="23" t="s">
        <v>63</v>
      </c>
      <c r="L24" s="23" t="s">
        <v>63</v>
      </c>
      <c r="M24" s="23" t="s">
        <v>63</v>
      </c>
      <c r="N24" s="1"/>
      <c r="O24" s="25"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23" t="s">
        <v>63</v>
      </c>
      <c r="H25" s="23" t="s">
        <v>63</v>
      </c>
      <c r="I25" s="23" t="s">
        <v>63</v>
      </c>
      <c r="J25" s="23" t="s">
        <v>63</v>
      </c>
      <c r="K25" s="23" t="s">
        <v>63</v>
      </c>
      <c r="L25" s="23" t="s">
        <v>63</v>
      </c>
      <c r="M25" s="23" t="s">
        <v>63</v>
      </c>
      <c r="N25" s="1"/>
      <c r="O25" s="25" t="s">
        <v>76</v>
      </c>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25" t="s">
        <v>77</v>
      </c>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0.8</v>
      </c>
      <c r="G27" s="34" t="s">
        <v>80</v>
      </c>
      <c r="H27" s="35">
        <v>1</v>
      </c>
      <c r="I27" s="280" t="s">
        <v>81</v>
      </c>
      <c r="J27" s="242"/>
      <c r="K27" s="36"/>
      <c r="L27" s="281"/>
      <c r="M27" s="243"/>
      <c r="N27" s="1"/>
      <c r="O27" s="25" t="s">
        <v>82</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37">
        <v>0.6</v>
      </c>
      <c r="G28" s="38" t="s">
        <v>80</v>
      </c>
      <c r="H28" s="39">
        <v>0.79900000000000004</v>
      </c>
      <c r="I28" s="40"/>
      <c r="J28" s="41"/>
      <c r="K28" s="41"/>
      <c r="L28" s="273"/>
      <c r="M28" s="246"/>
      <c r="N28" s="1"/>
      <c r="O28" s="25" t="s">
        <v>84</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42">
        <v>0</v>
      </c>
      <c r="G29" s="43" t="s">
        <v>80</v>
      </c>
      <c r="H29" s="44">
        <v>0.59899999999999998</v>
      </c>
      <c r="I29" s="45"/>
      <c r="J29" s="46"/>
      <c r="K29" s="46"/>
      <c r="L29" s="282"/>
      <c r="M29" s="248"/>
      <c r="N29" s="1"/>
      <c r="O29" s="25" t="s">
        <v>86</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25" t="s">
        <v>11</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25" t="s">
        <v>88</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40.5" customHeight="1" x14ac:dyDescent="0.2">
      <c r="A32" s="12"/>
      <c r="B32" s="1"/>
      <c r="C32" s="1"/>
      <c r="D32" s="1"/>
      <c r="E32" s="1"/>
      <c r="F32" s="1"/>
      <c r="G32" s="1"/>
      <c r="H32" s="1"/>
      <c r="I32" s="1"/>
      <c r="J32" s="1"/>
      <c r="K32" s="1"/>
      <c r="L32" s="1"/>
      <c r="M32" s="13"/>
      <c r="N32" s="1"/>
      <c r="O32" s="25" t="s">
        <v>89</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81.75" customHeight="1" x14ac:dyDescent="0.2">
      <c r="A33" s="47"/>
      <c r="B33" s="48" t="s">
        <v>90</v>
      </c>
      <c r="C33" s="49" t="s">
        <v>91</v>
      </c>
      <c r="D33" s="49" t="str">
        <f>F19</f>
        <v xml:space="preserve">Número de capacitaciones realizadas </v>
      </c>
      <c r="E33" s="49" t="str">
        <f>F20</f>
        <v>Número de capacitaciones programadas de acuerdo al PIC</v>
      </c>
      <c r="F33" s="50" t="s">
        <v>92</v>
      </c>
      <c r="G33" s="51" t="s">
        <v>93</v>
      </c>
      <c r="H33" s="1"/>
      <c r="I33" s="1"/>
      <c r="J33" s="1"/>
      <c r="K33" s="1"/>
      <c r="L33" s="1"/>
      <c r="M33" s="52"/>
      <c r="N33" s="1"/>
      <c r="O33" s="25" t="s">
        <v>94</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12</v>
      </c>
      <c r="E34" s="55">
        <v>12</v>
      </c>
      <c r="F34" s="56">
        <f t="shared" ref="F34:F37" si="2">D34/E34</f>
        <v>1</v>
      </c>
      <c r="G34" s="57">
        <v>1</v>
      </c>
      <c r="H34" s="1"/>
      <c r="I34" s="1"/>
      <c r="J34" s="1"/>
      <c r="K34" s="1"/>
      <c r="L34" s="1"/>
      <c r="M34" s="52"/>
      <c r="N34" s="1"/>
      <c r="O34" s="25"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60"/>
      <c r="E35" s="61"/>
      <c r="F35" s="62" t="e">
        <f t="shared" si="2"/>
        <v>#DIV/0!</v>
      </c>
      <c r="G35" s="63">
        <v>1</v>
      </c>
      <c r="H35" s="1"/>
      <c r="I35" s="1"/>
      <c r="J35" s="1"/>
      <c r="K35" s="1"/>
      <c r="L35" s="1"/>
      <c r="M35" s="52"/>
      <c r="N35" s="1"/>
      <c r="O35" s="25"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60"/>
      <c r="E36" s="61"/>
      <c r="F36" s="62" t="e">
        <f t="shared" si="2"/>
        <v>#DIV/0!</v>
      </c>
      <c r="G36" s="63">
        <v>1</v>
      </c>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66"/>
      <c r="E37" s="66"/>
      <c r="F37" s="67" t="e">
        <f t="shared" si="2"/>
        <v>#DIV/0!</v>
      </c>
      <c r="G37" s="68">
        <v>1</v>
      </c>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3.5" customHeight="1" x14ac:dyDescent="0.2">
      <c r="A43" s="269" t="s">
        <v>109</v>
      </c>
      <c r="B43" s="252"/>
      <c r="C43" s="252"/>
      <c r="D43" s="252"/>
      <c r="E43" s="252"/>
      <c r="F43" s="252"/>
      <c r="G43" s="252"/>
      <c r="H43" s="252"/>
      <c r="I43" s="252"/>
      <c r="J43" s="252"/>
      <c r="K43" s="252"/>
      <c r="L43" s="252"/>
      <c r="M43" s="253"/>
      <c r="N43" s="1"/>
      <c r="O43" s="1" t="s">
        <v>110</v>
      </c>
      <c r="P43" s="1"/>
      <c r="Q43" s="1"/>
      <c r="R43" s="1"/>
      <c r="S43" s="1"/>
      <c r="T43" s="1"/>
      <c r="U43" s="1"/>
      <c r="V43" s="1"/>
      <c r="W43" s="1"/>
      <c r="X43" s="1"/>
      <c r="Y43" s="1"/>
      <c r="Z43" s="1"/>
      <c r="AA43" s="1"/>
      <c r="AB43" s="1"/>
      <c r="AC43" s="1"/>
      <c r="AD43" s="1"/>
      <c r="AE43" s="1"/>
      <c r="AF43" s="1"/>
      <c r="AG43" s="1"/>
      <c r="AH43" s="1"/>
      <c r="AI43" s="1"/>
      <c r="AJ43" s="1"/>
      <c r="AK43" s="1"/>
      <c r="AM43" s="1"/>
      <c r="AN43" s="1" t="e">
        <f>#REF!+1</f>
        <v>#REF!</v>
      </c>
    </row>
    <row r="44" spans="1:40" ht="12.75" customHeight="1" x14ac:dyDescent="0.2">
      <c r="A44" s="12"/>
      <c r="B44" s="1"/>
      <c r="C44" s="1"/>
      <c r="D44" s="1"/>
      <c r="E44" s="1"/>
      <c r="F44" s="1"/>
      <c r="G44" s="1"/>
      <c r="H44" s="1"/>
      <c r="I44" s="1"/>
      <c r="J44" s="1"/>
      <c r="K44" s="1"/>
      <c r="L44" s="1"/>
      <c r="M44" s="13"/>
      <c r="N44" s="1"/>
      <c r="O44" s="1" t="s">
        <v>111</v>
      </c>
      <c r="P44" s="1"/>
      <c r="Q44" s="1"/>
      <c r="R44" s="1"/>
      <c r="S44" s="1"/>
      <c r="T44" s="1"/>
      <c r="U44" s="1"/>
      <c r="V44" s="1"/>
      <c r="W44" s="1"/>
      <c r="X44" s="1"/>
      <c r="Y44" s="1"/>
      <c r="Z44" s="1"/>
      <c r="AA44" s="1"/>
      <c r="AB44" s="1"/>
      <c r="AC44" s="1"/>
      <c r="AD44" s="1"/>
      <c r="AE44" s="1"/>
      <c r="AF44" s="1"/>
      <c r="AG44" s="1"/>
      <c r="AH44" s="1"/>
      <c r="AI44" s="1"/>
      <c r="AJ44" s="1"/>
      <c r="AK44" s="1"/>
      <c r="AM44" s="1"/>
      <c r="AN44" s="1" t="e">
        <f t="shared" ref="AN44:AN45" si="3">AN43+1</f>
        <v>#REF!</v>
      </c>
    </row>
    <row r="45" spans="1:40" ht="28.5" customHeight="1" x14ac:dyDescent="0.2">
      <c r="A45" s="237" t="s">
        <v>112</v>
      </c>
      <c r="B45" s="241" t="s">
        <v>113</v>
      </c>
      <c r="C45" s="242"/>
      <c r="D45" s="242"/>
      <c r="E45" s="243"/>
      <c r="F45" s="257" t="s">
        <v>114</v>
      </c>
      <c r="G45" s="253"/>
      <c r="H45" s="241" t="s">
        <v>115</v>
      </c>
      <c r="I45" s="242"/>
      <c r="J45" s="242"/>
      <c r="K45" s="242"/>
      <c r="L45" s="242"/>
      <c r="M45" s="243"/>
      <c r="N45" s="1"/>
      <c r="O45" s="1" t="s">
        <v>116</v>
      </c>
      <c r="P45" s="1"/>
      <c r="Q45" s="1"/>
      <c r="R45" s="1"/>
      <c r="S45" s="1"/>
      <c r="T45" s="1"/>
      <c r="U45" s="1"/>
      <c r="V45" s="1"/>
      <c r="W45" s="1"/>
      <c r="X45" s="1"/>
      <c r="Y45" s="1"/>
      <c r="Z45" s="1"/>
      <c r="AA45" s="1"/>
      <c r="AB45" s="1"/>
      <c r="AC45" s="1"/>
      <c r="AD45" s="1"/>
      <c r="AE45" s="1"/>
      <c r="AF45" s="1"/>
      <c r="AG45" s="1"/>
      <c r="AH45" s="1"/>
      <c r="AI45" s="1"/>
      <c r="AJ45" s="1"/>
      <c r="AK45" s="1"/>
      <c r="AM45" s="1"/>
      <c r="AN45" s="1" t="e">
        <f t="shared" si="3"/>
        <v>#REF!</v>
      </c>
    </row>
    <row r="46" spans="1:40" ht="25.5" customHeight="1" x14ac:dyDescent="0.2">
      <c r="A46" s="238"/>
      <c r="B46" s="247"/>
      <c r="C46" s="240"/>
      <c r="D46" s="240"/>
      <c r="E46" s="248"/>
      <c r="F46" s="15" t="s">
        <v>117</v>
      </c>
      <c r="G46" s="16" t="s">
        <v>118</v>
      </c>
      <c r="H46" s="247"/>
      <c r="I46" s="240"/>
      <c r="J46" s="240"/>
      <c r="K46" s="240"/>
      <c r="L46" s="240"/>
      <c r="M46" s="248"/>
      <c r="N46" s="1"/>
      <c r="O46" s="1" t="s">
        <v>34</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115.5" customHeight="1" x14ac:dyDescent="0.2">
      <c r="A47" s="70" t="s">
        <v>95</v>
      </c>
      <c r="B47" s="275" t="s">
        <v>318</v>
      </c>
      <c r="C47" s="276"/>
      <c r="D47" s="276"/>
      <c r="E47" s="277"/>
      <c r="F47" s="71"/>
      <c r="G47" s="75" t="s">
        <v>303</v>
      </c>
      <c r="H47" s="254"/>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AN45+1</f>
        <v>#REF!</v>
      </c>
    </row>
    <row r="48" spans="1:40" ht="33" customHeight="1" x14ac:dyDescent="0.2">
      <c r="A48" s="70" t="s">
        <v>97</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33" customHeight="1" x14ac:dyDescent="0.2">
      <c r="A49" s="70" t="s">
        <v>119</v>
      </c>
      <c r="B49" s="251"/>
      <c r="C49" s="252"/>
      <c r="D49" s="252"/>
      <c r="E49" s="253"/>
      <c r="F49" s="71"/>
      <c r="G49" s="75"/>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33" customHeight="1" x14ac:dyDescent="0.2">
      <c r="A50" s="70" t="s">
        <v>101</v>
      </c>
      <c r="B50" s="251"/>
      <c r="C50" s="252"/>
      <c r="D50" s="252"/>
      <c r="E50" s="253"/>
      <c r="F50" s="71"/>
      <c r="G50" s="75"/>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36" customHeight="1" x14ac:dyDescent="0.2">
      <c r="A51" s="70" t="s">
        <v>120</v>
      </c>
      <c r="B51" s="254"/>
      <c r="C51" s="252"/>
      <c r="D51" s="252"/>
      <c r="E51" s="253"/>
      <c r="F51" s="71"/>
      <c r="G51" s="71"/>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24.75" customHeight="1" x14ac:dyDescent="0.2">
      <c r="A52" s="1"/>
      <c r="B52" s="249"/>
      <c r="C52" s="250"/>
      <c r="D52" s="250"/>
      <c r="E52" s="250"/>
      <c r="F52" s="250"/>
      <c r="G52" s="250"/>
      <c r="H52" s="250"/>
      <c r="I52" s="250"/>
      <c r="J52" s="249"/>
      <c r="K52" s="250"/>
      <c r="L52" s="250"/>
      <c r="M52" s="250"/>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ref="AN52:AN54" si="4">AN51+1</f>
        <v>#REF!</v>
      </c>
    </row>
    <row r="53" spans="1:40" ht="24.75" hidden="1" customHeight="1" x14ac:dyDescent="0.2">
      <c r="A53" s="1"/>
      <c r="B53" s="249"/>
      <c r="C53" s="250"/>
      <c r="D53" s="250"/>
      <c r="E53" s="250"/>
      <c r="F53" s="250"/>
      <c r="G53" s="250"/>
      <c r="H53" s="250"/>
      <c r="I53" s="250"/>
      <c r="J53" s="249"/>
      <c r="K53" s="250"/>
      <c r="L53" s="250"/>
      <c r="M53" s="250"/>
      <c r="N53" s="1"/>
      <c r="O53" s="1"/>
      <c r="P53" s="1"/>
      <c r="Q53" s="1"/>
      <c r="R53" s="1"/>
      <c r="S53" s="1"/>
      <c r="T53" s="1"/>
      <c r="U53" s="1"/>
      <c r="V53" s="1"/>
      <c r="W53" s="1"/>
      <c r="X53" s="1"/>
      <c r="Y53" s="1"/>
      <c r="Z53" s="1"/>
      <c r="AA53" s="1"/>
      <c r="AB53" s="1"/>
      <c r="AC53" s="1"/>
      <c r="AD53" s="1"/>
      <c r="AE53" s="1"/>
      <c r="AF53" s="1"/>
      <c r="AG53" s="1"/>
      <c r="AH53" s="1"/>
      <c r="AI53" s="1"/>
      <c r="AJ53" s="1"/>
      <c r="AK53" s="1"/>
      <c r="AM53" s="1"/>
      <c r="AN53" s="1" t="e">
        <f t="shared" si="4"/>
        <v>#REF!</v>
      </c>
    </row>
    <row r="54" spans="1:40" ht="24.75" hidden="1"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si="4"/>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271"/>
      <c r="G72" s="272"/>
      <c r="H72" s="272"/>
      <c r="I72" s="73" t="s">
        <v>121</v>
      </c>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273"/>
      <c r="G73" s="245"/>
      <c r="H73" s="245"/>
      <c r="I73" s="73" t="s">
        <v>122</v>
      </c>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274"/>
      <c r="G74" s="250"/>
      <c r="H74" s="250"/>
      <c r="I74" s="73" t="s">
        <v>123</v>
      </c>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271"/>
      <c r="G75" s="272"/>
      <c r="H75" s="272"/>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273"/>
      <c r="G76" s="245"/>
      <c r="H76" s="245"/>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L22:M22"/>
    <mergeCell ref="L23:M23"/>
    <mergeCell ref="I27:J27"/>
    <mergeCell ref="L27:M29"/>
    <mergeCell ref="C23:C24"/>
    <mergeCell ref="D23:D24"/>
    <mergeCell ref="E23:E25"/>
    <mergeCell ref="D27:E27"/>
    <mergeCell ref="D28:E28"/>
    <mergeCell ref="A31:M31"/>
    <mergeCell ref="H47:M47"/>
    <mergeCell ref="H48:M48"/>
    <mergeCell ref="A43:M43"/>
    <mergeCell ref="A45:A46"/>
    <mergeCell ref="B45:E46"/>
    <mergeCell ref="F45:G45"/>
    <mergeCell ref="H45:M46"/>
    <mergeCell ref="B47:E47"/>
    <mergeCell ref="B48:E48"/>
    <mergeCell ref="F72:H73"/>
    <mergeCell ref="F74:H74"/>
    <mergeCell ref="F75:H76"/>
    <mergeCell ref="B52:I52"/>
    <mergeCell ref="B53:I53"/>
    <mergeCell ref="B54:I54"/>
    <mergeCell ref="B55:I55"/>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F20:H20"/>
    <mergeCell ref="A15:B15"/>
    <mergeCell ref="A17:B18"/>
    <mergeCell ref="C17:D18"/>
    <mergeCell ref="A19:B20"/>
    <mergeCell ref="C19:D20"/>
    <mergeCell ref="C15:M15"/>
    <mergeCell ref="E17:M17"/>
    <mergeCell ref="F18:H18"/>
    <mergeCell ref="J18:L18"/>
    <mergeCell ref="F19:H19"/>
    <mergeCell ref="J19:L19"/>
    <mergeCell ref="J20:L20"/>
    <mergeCell ref="A23:A24"/>
    <mergeCell ref="B23:B24"/>
    <mergeCell ref="A27:C29"/>
    <mergeCell ref="B56:I56"/>
    <mergeCell ref="J56:M56"/>
    <mergeCell ref="J52:M52"/>
    <mergeCell ref="J53:M53"/>
    <mergeCell ref="J54:M54"/>
    <mergeCell ref="J55:M55"/>
    <mergeCell ref="B49:E49"/>
    <mergeCell ref="H49:M49"/>
    <mergeCell ref="B50:E50"/>
    <mergeCell ref="H50:M50"/>
    <mergeCell ref="B51:E51"/>
    <mergeCell ref="H51:M51"/>
    <mergeCell ref="D29:E29"/>
  </mergeCells>
  <conditionalFormatting sqref="F34:G37">
    <cfRule type="cellIs" dxfId="83" priority="1" operator="between">
      <formula>$L$29</formula>
      <formula>$M$29</formula>
    </cfRule>
  </conditionalFormatting>
  <conditionalFormatting sqref="F34:G37">
    <cfRule type="cellIs" dxfId="82" priority="2" operator="between">
      <formula>$L$28</formula>
      <formula>$M$28</formula>
    </cfRule>
  </conditionalFormatting>
  <conditionalFormatting sqref="F34:G37">
    <cfRule type="cellIs" dxfId="81" priority="3" operator="between">
      <formula>#REF!</formula>
      <formula>$M$27</formula>
    </cfRule>
  </conditionalFormatting>
  <dataValidations count="8">
    <dataValidation type="list" allowBlank="1" showErrorMessage="1" sqref="D22">
      <formula1>$O$7:$O$9</formula1>
    </dataValidation>
    <dataValidation type="list" allowBlank="1" showErrorMessage="1" sqref="C14">
      <formula1>$O$43:$O$46</formula1>
    </dataValidation>
    <dataValidation type="list" allowBlank="1" showErrorMessage="1" sqref="C7">
      <formula1>$O$22:$O$35</formula1>
    </dataValidation>
    <dataValidation type="list" allowBlank="1" showErrorMessage="1" sqref="C19">
      <formula1>#REF!</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M19:M20 B23 D23 B25">
      <formula1>$O$11:$O$16</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E36" sqref="E36"/>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133</v>
      </c>
      <c r="D11" s="252"/>
      <c r="E11" s="252"/>
      <c r="F11" s="252"/>
      <c r="G11" s="252"/>
      <c r="H11" s="252"/>
      <c r="I11" s="252"/>
      <c r="J11" s="252"/>
      <c r="K11" s="76" t="s">
        <v>24</v>
      </c>
      <c r="L11" s="270" t="s">
        <v>134</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7.5" customHeight="1" x14ac:dyDescent="0.2">
      <c r="A12" s="257" t="s">
        <v>27</v>
      </c>
      <c r="B12" s="253"/>
      <c r="C12" s="260" t="s">
        <v>135</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3.25" customHeight="1" x14ac:dyDescent="0.2">
      <c r="A13" s="257" t="s">
        <v>30</v>
      </c>
      <c r="B13" s="253"/>
      <c r="C13" s="287" t="s">
        <v>136</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4"/>
      <c r="D18" s="246"/>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81" customHeight="1" x14ac:dyDescent="0.2">
      <c r="A19" s="286" t="s">
        <v>137</v>
      </c>
      <c r="B19" s="243"/>
      <c r="C19" s="259" t="s">
        <v>51</v>
      </c>
      <c r="D19" s="243"/>
      <c r="E19" s="18">
        <v>1</v>
      </c>
      <c r="F19" s="256" t="s">
        <v>138</v>
      </c>
      <c r="G19" s="252"/>
      <c r="H19" s="253"/>
      <c r="I19" s="18" t="s">
        <v>139</v>
      </c>
      <c r="J19" s="264" t="s">
        <v>140</v>
      </c>
      <c r="K19" s="252"/>
      <c r="L19" s="253"/>
      <c r="M19" s="19" t="s">
        <v>32</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81" customHeight="1" x14ac:dyDescent="0.2">
      <c r="A20" s="247"/>
      <c r="B20" s="248"/>
      <c r="C20" s="247"/>
      <c r="D20" s="248"/>
      <c r="E20" s="18">
        <v>2</v>
      </c>
      <c r="F20" s="256" t="s">
        <v>141</v>
      </c>
      <c r="G20" s="252"/>
      <c r="H20" s="253"/>
      <c r="I20" s="18" t="s">
        <v>139</v>
      </c>
      <c r="J20" s="264" t="s">
        <v>142</v>
      </c>
      <c r="K20" s="252"/>
      <c r="L20" s="253"/>
      <c r="M20" s="19" t="s">
        <v>32</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5</v>
      </c>
      <c r="C22" s="21" t="s">
        <v>60</v>
      </c>
      <c r="D22" s="20" t="s">
        <v>14</v>
      </c>
      <c r="E22" s="15" t="s">
        <v>61</v>
      </c>
      <c r="F22" s="22">
        <v>1</v>
      </c>
      <c r="G22" s="15" t="s">
        <v>62</v>
      </c>
      <c r="H22" s="23" t="s">
        <v>63</v>
      </c>
      <c r="I22" s="15" t="s">
        <v>64</v>
      </c>
      <c r="J22" s="24"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38</v>
      </c>
      <c r="C23" s="237" t="s">
        <v>68</v>
      </c>
      <c r="D23" s="239" t="s">
        <v>38</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80"/>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0.9</v>
      </c>
      <c r="G27" s="34" t="s">
        <v>80</v>
      </c>
      <c r="H27" s="35">
        <v>1</v>
      </c>
      <c r="I27" s="81" t="s">
        <v>81</v>
      </c>
      <c r="J27" s="36"/>
      <c r="K27" s="36"/>
      <c r="L27" s="82"/>
      <c r="M27" s="83"/>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84">
        <v>0.8</v>
      </c>
      <c r="G28" s="38" t="s">
        <v>80</v>
      </c>
      <c r="H28" s="85">
        <v>0.89900000000000002</v>
      </c>
      <c r="I28" s="289" t="s">
        <v>143</v>
      </c>
      <c r="J28" s="272"/>
      <c r="K28" s="272"/>
      <c r="L28" s="272"/>
      <c r="M28" s="290"/>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86">
        <v>0</v>
      </c>
      <c r="G29" s="43" t="s">
        <v>80</v>
      </c>
      <c r="H29" s="87">
        <v>0.79900000000000004</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1"/>
      <c r="B31" s="1"/>
      <c r="C31" s="1"/>
      <c r="D31" s="1"/>
      <c r="E31" s="1"/>
      <c r="F31" s="1"/>
      <c r="G31" s="1"/>
      <c r="H31" s="1"/>
      <c r="I31" s="1"/>
      <c r="J31" s="1"/>
      <c r="K31" s="1"/>
      <c r="L31" s="1"/>
      <c r="M31" s="1"/>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269" t="s">
        <v>87</v>
      </c>
      <c r="B32" s="252"/>
      <c r="C32" s="252"/>
      <c r="D32" s="252"/>
      <c r="E32" s="252"/>
      <c r="F32" s="252"/>
      <c r="G32" s="252"/>
      <c r="H32" s="252"/>
      <c r="I32" s="252"/>
      <c r="J32" s="252"/>
      <c r="K32" s="252"/>
      <c r="L32" s="252"/>
      <c r="M32" s="25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44.25" customHeight="1" x14ac:dyDescent="0.2">
      <c r="A33" s="47"/>
      <c r="B33" s="88"/>
      <c r="C33" s="88"/>
      <c r="D33" s="89"/>
      <c r="E33" s="89"/>
      <c r="F33" s="89"/>
      <c r="G33" s="89"/>
      <c r="H33" s="90"/>
      <c r="I33" s="90"/>
      <c r="J33" s="90"/>
      <c r="K33" s="90"/>
      <c r="L33" s="90"/>
      <c r="M33" s="91"/>
      <c r="N33" s="1"/>
      <c r="O33" s="78"/>
      <c r="P33" s="1"/>
      <c r="Q33" s="1"/>
      <c r="R33" s="1"/>
      <c r="S33" s="1"/>
      <c r="T33" s="1"/>
      <c r="U33" s="1"/>
      <c r="V33" s="1"/>
      <c r="W33" s="1"/>
      <c r="X33" s="1"/>
      <c r="Y33" s="1"/>
      <c r="Z33" s="1"/>
      <c r="AA33" s="1"/>
      <c r="AB33" s="1"/>
      <c r="AC33" s="1"/>
      <c r="AD33" s="1"/>
      <c r="AE33" s="1"/>
      <c r="AF33" s="1"/>
      <c r="AG33" s="1"/>
      <c r="AH33" s="1"/>
      <c r="AI33" s="1"/>
      <c r="AJ33" s="1"/>
      <c r="AK33" s="1"/>
      <c r="AM33" s="1"/>
      <c r="AN33" s="1"/>
    </row>
    <row r="34" spans="1:40" ht="106.5" customHeight="1" x14ac:dyDescent="0.2">
      <c r="A34" s="47"/>
      <c r="B34" s="92" t="s">
        <v>90</v>
      </c>
      <c r="C34" s="93" t="s">
        <v>91</v>
      </c>
      <c r="D34" s="94" t="str">
        <f>F20</f>
        <v>N° total de requisitos establecidos en el Decreto 1072 de 2015 y en la Resolución 0312 de 2019</v>
      </c>
      <c r="E34" s="94" t="str">
        <f>F19</f>
        <v xml:space="preserve">N° de requisitos establecidos en el Decreto 1072 de 2015 y en la Resolución 0312 de 2019 que se cumplen  </v>
      </c>
      <c r="F34" s="95" t="s">
        <v>92</v>
      </c>
      <c r="G34" s="96" t="s">
        <v>93</v>
      </c>
      <c r="H34" s="1"/>
      <c r="I34" s="1"/>
      <c r="J34" s="1"/>
      <c r="K34" s="1"/>
      <c r="L34" s="1"/>
      <c r="M34" s="52"/>
      <c r="N34" s="1"/>
      <c r="O34" s="78"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5.5" customHeight="1" x14ac:dyDescent="0.2">
      <c r="A35" s="47"/>
      <c r="B35" s="53" t="s">
        <v>95</v>
      </c>
      <c r="C35" s="54">
        <v>0</v>
      </c>
      <c r="D35" s="55">
        <v>0</v>
      </c>
      <c r="E35" s="97">
        <v>0</v>
      </c>
      <c r="F35" s="98"/>
      <c r="G35" s="57"/>
      <c r="H35" s="1"/>
      <c r="I35" s="1"/>
      <c r="J35" s="1"/>
      <c r="K35" s="1"/>
      <c r="L35" s="1"/>
      <c r="M35" s="52"/>
      <c r="N35" s="1"/>
      <c r="O35" s="78"/>
      <c r="P35" s="1"/>
      <c r="Q35" s="1"/>
      <c r="R35" s="1"/>
      <c r="S35" s="1"/>
      <c r="T35" s="1"/>
      <c r="U35" s="1"/>
      <c r="V35" s="1"/>
      <c r="W35" s="1"/>
      <c r="X35" s="1"/>
      <c r="Y35" s="1"/>
      <c r="Z35" s="1"/>
      <c r="AA35" s="1"/>
      <c r="AB35" s="1"/>
      <c r="AC35" s="1"/>
      <c r="AD35" s="1"/>
      <c r="AE35" s="1"/>
      <c r="AF35" s="1"/>
      <c r="AG35" s="1"/>
      <c r="AH35" s="1"/>
      <c r="AJ35" s="1"/>
      <c r="AK35" s="1"/>
      <c r="AL35" s="1"/>
      <c r="AM35" s="1"/>
      <c r="AN35" s="1"/>
    </row>
    <row r="36" spans="1:40" ht="25.5" customHeight="1" x14ac:dyDescent="0.2">
      <c r="A36" s="47"/>
      <c r="B36" s="58" t="s">
        <v>97</v>
      </c>
      <c r="C36" s="99">
        <v>0</v>
      </c>
      <c r="D36" s="100"/>
      <c r="E36" s="101"/>
      <c r="F36" s="62"/>
      <c r="G36" s="102"/>
      <c r="H36" s="1"/>
      <c r="I36" s="1"/>
      <c r="J36" s="1"/>
      <c r="K36" s="1"/>
      <c r="L36" s="1"/>
      <c r="M36" s="52"/>
      <c r="N36" s="1"/>
      <c r="O36" s="78"/>
      <c r="P36" s="1"/>
      <c r="Q36" s="1"/>
      <c r="R36" s="1"/>
      <c r="S36" s="1"/>
      <c r="T36" s="1"/>
      <c r="U36" s="1"/>
      <c r="V36" s="1"/>
      <c r="W36" s="1"/>
      <c r="X36" s="1"/>
      <c r="Y36" s="1"/>
      <c r="Z36" s="1"/>
      <c r="AA36" s="1"/>
      <c r="AB36" s="1"/>
      <c r="AC36" s="1"/>
      <c r="AD36" s="1"/>
      <c r="AE36" s="1"/>
      <c r="AF36" s="1"/>
      <c r="AG36" s="1"/>
      <c r="AH36" s="1"/>
      <c r="AJ36" s="1"/>
      <c r="AK36" s="1"/>
      <c r="AL36" s="1"/>
      <c r="AM36" s="1"/>
      <c r="AN36" s="1"/>
    </row>
    <row r="37" spans="1:40" ht="25.5" customHeight="1" x14ac:dyDescent="0.2">
      <c r="A37" s="47"/>
      <c r="B37" s="58" t="s">
        <v>99</v>
      </c>
      <c r="C37" s="99">
        <v>0</v>
      </c>
      <c r="D37" s="100"/>
      <c r="E37" s="101"/>
      <c r="F37" s="103"/>
      <c r="G37" s="102"/>
      <c r="H37" s="1"/>
      <c r="I37" s="1"/>
      <c r="J37" s="1"/>
      <c r="K37" s="1"/>
      <c r="L37" s="1"/>
      <c r="M37" s="52"/>
      <c r="N37" s="1"/>
      <c r="O37" s="78"/>
      <c r="P37" s="1"/>
      <c r="Q37" s="1"/>
      <c r="R37" s="1"/>
      <c r="S37" s="1"/>
      <c r="T37" s="1"/>
      <c r="U37" s="1"/>
      <c r="V37" s="1"/>
      <c r="W37" s="1"/>
      <c r="X37" s="1"/>
      <c r="Y37" s="1"/>
      <c r="Z37" s="1"/>
      <c r="AA37" s="1"/>
      <c r="AB37" s="1"/>
      <c r="AC37" s="1"/>
      <c r="AD37" s="1"/>
      <c r="AE37" s="1"/>
      <c r="AF37" s="1"/>
      <c r="AG37" s="1"/>
      <c r="AH37" s="1"/>
      <c r="AJ37" s="1"/>
      <c r="AK37" s="1"/>
      <c r="AL37" s="1"/>
      <c r="AM37" s="1"/>
      <c r="AN37" s="1"/>
    </row>
    <row r="38" spans="1:40" ht="25.5" customHeight="1" x14ac:dyDescent="0.2">
      <c r="A38" s="47"/>
      <c r="B38" s="64" t="s">
        <v>101</v>
      </c>
      <c r="C38" s="104">
        <v>1</v>
      </c>
      <c r="D38" s="105"/>
      <c r="E38" s="106"/>
      <c r="F38" s="107"/>
      <c r="G38" s="108">
        <f>F38</f>
        <v>0</v>
      </c>
      <c r="H38" s="1"/>
      <c r="I38" s="1"/>
      <c r="J38" s="1"/>
      <c r="K38" s="1"/>
      <c r="L38" s="1"/>
      <c r="M38" s="52"/>
      <c r="N38" s="1"/>
      <c r="O38" s="78" t="s">
        <v>94</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5.75" customHeight="1" x14ac:dyDescent="0.2">
      <c r="A39" s="12"/>
      <c r="B39" s="1"/>
      <c r="C39" s="1"/>
      <c r="D39" s="1"/>
      <c r="E39" s="1"/>
      <c r="F39" s="1"/>
      <c r="G39" s="1"/>
      <c r="H39" s="1"/>
      <c r="I39" s="1"/>
      <c r="J39" s="1"/>
      <c r="K39" s="1"/>
      <c r="L39" s="1"/>
      <c r="M39" s="13"/>
      <c r="N39" s="1"/>
      <c r="O39" s="69"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2"/>
      <c r="B40" s="1"/>
      <c r="C40" s="1"/>
      <c r="D40" s="1"/>
      <c r="E40" s="1"/>
      <c r="F40" s="1"/>
      <c r="G40" s="1"/>
      <c r="H40" s="1"/>
      <c r="I40" s="1"/>
      <c r="J40" s="1"/>
      <c r="K40" s="1"/>
      <c r="L40" s="1"/>
      <c r="M40" s="13"/>
      <c r="N40" s="1"/>
      <c r="O40" s="69"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3.5" customHeight="1" x14ac:dyDescent="0.2">
      <c r="A42" s="269" t="s">
        <v>109</v>
      </c>
      <c r="B42" s="252"/>
      <c r="C42" s="252"/>
      <c r="D42" s="252"/>
      <c r="E42" s="252"/>
      <c r="F42" s="252"/>
      <c r="G42" s="252"/>
      <c r="H42" s="252"/>
      <c r="I42" s="252"/>
      <c r="J42" s="252"/>
      <c r="K42" s="252"/>
      <c r="L42" s="252"/>
      <c r="M42" s="253"/>
      <c r="N42" s="1"/>
      <c r="O42" s="1" t="s">
        <v>110</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15.75" customHeight="1" x14ac:dyDescent="0.2">
      <c r="A43" s="12"/>
      <c r="B43" s="1"/>
      <c r="C43" s="1"/>
      <c r="D43" s="1"/>
      <c r="E43" s="1"/>
      <c r="F43" s="1"/>
      <c r="G43" s="1"/>
      <c r="H43" s="1"/>
      <c r="I43" s="1"/>
      <c r="J43" s="1"/>
      <c r="K43" s="1"/>
      <c r="L43" s="1"/>
      <c r="M43" s="13"/>
      <c r="N43" s="1"/>
      <c r="O43" s="1" t="s">
        <v>111</v>
      </c>
      <c r="P43" s="1"/>
      <c r="Q43" s="1"/>
      <c r="R43" s="1"/>
      <c r="S43" s="1"/>
      <c r="T43" s="1"/>
      <c r="U43" s="1"/>
      <c r="V43" s="1"/>
      <c r="W43" s="1"/>
      <c r="X43" s="1"/>
      <c r="Y43" s="1"/>
      <c r="Z43" s="1"/>
      <c r="AA43" s="1"/>
      <c r="AB43" s="1"/>
      <c r="AC43" s="1"/>
      <c r="AD43" s="1"/>
      <c r="AE43" s="1"/>
      <c r="AF43" s="1"/>
      <c r="AG43" s="1"/>
      <c r="AH43" s="1"/>
      <c r="AI43" s="1"/>
      <c r="AJ43" s="1"/>
      <c r="AK43" s="1"/>
      <c r="AM43" s="1"/>
      <c r="AN43" s="1" t="e">
        <f t="shared" ref="AN43:AN44" si="2">AN42+1</f>
        <v>#REF!</v>
      </c>
    </row>
    <row r="44" spans="1:40" ht="25.5" customHeight="1" x14ac:dyDescent="0.2">
      <c r="A44" s="237" t="s">
        <v>112</v>
      </c>
      <c r="B44" s="241" t="s">
        <v>113</v>
      </c>
      <c r="C44" s="242"/>
      <c r="D44" s="242"/>
      <c r="E44" s="243"/>
      <c r="F44" s="257" t="s">
        <v>114</v>
      </c>
      <c r="G44" s="253"/>
      <c r="H44" s="241" t="s">
        <v>115</v>
      </c>
      <c r="I44" s="242"/>
      <c r="J44" s="242"/>
      <c r="K44" s="242"/>
      <c r="L44" s="242"/>
      <c r="M44" s="243"/>
      <c r="N44" s="1"/>
      <c r="O44" s="1" t="s">
        <v>116</v>
      </c>
      <c r="P44" s="1"/>
      <c r="Q44" s="1"/>
      <c r="R44" s="1"/>
      <c r="S44" s="1"/>
      <c r="T44" s="1"/>
      <c r="U44" s="1"/>
      <c r="V44" s="1"/>
      <c r="W44" s="1"/>
      <c r="X44" s="1"/>
      <c r="Y44" s="1"/>
      <c r="Z44" s="1"/>
      <c r="AA44" s="1"/>
      <c r="AB44" s="1"/>
      <c r="AC44" s="1"/>
      <c r="AD44" s="1"/>
      <c r="AE44" s="1"/>
      <c r="AF44" s="1"/>
      <c r="AG44" s="1"/>
      <c r="AH44" s="1"/>
      <c r="AI44" s="1"/>
      <c r="AJ44" s="1"/>
      <c r="AK44" s="1"/>
      <c r="AM44" s="1"/>
      <c r="AN44" s="1" t="e">
        <f t="shared" si="2"/>
        <v>#REF!</v>
      </c>
    </row>
    <row r="45" spans="1:40" ht="25.5" customHeight="1" x14ac:dyDescent="0.2">
      <c r="A45" s="238"/>
      <c r="B45" s="247"/>
      <c r="C45" s="240"/>
      <c r="D45" s="240"/>
      <c r="E45" s="248"/>
      <c r="F45" s="15" t="s">
        <v>117</v>
      </c>
      <c r="G45" s="16" t="s">
        <v>118</v>
      </c>
      <c r="H45" s="247"/>
      <c r="I45" s="240"/>
      <c r="J45" s="240"/>
      <c r="K45" s="240"/>
      <c r="L45" s="240"/>
      <c r="M45" s="248"/>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34.5" customHeight="1" x14ac:dyDescent="0.2">
      <c r="A46" s="70" t="s">
        <v>95</v>
      </c>
      <c r="B46" s="251" t="s">
        <v>300</v>
      </c>
      <c r="C46" s="252"/>
      <c r="D46" s="252"/>
      <c r="E46" s="253"/>
      <c r="F46" s="71"/>
      <c r="G46" s="75"/>
      <c r="H46" s="254"/>
      <c r="I46" s="252"/>
      <c r="J46" s="252"/>
      <c r="K46" s="252"/>
      <c r="L46" s="252"/>
      <c r="M46" s="253"/>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AN44+1</f>
        <v>#REF!</v>
      </c>
    </row>
    <row r="47" spans="1:40" ht="34.5" customHeight="1" x14ac:dyDescent="0.2">
      <c r="A47" s="70" t="s">
        <v>97</v>
      </c>
      <c r="B47" s="251"/>
      <c r="C47" s="252"/>
      <c r="D47" s="252"/>
      <c r="E47" s="253"/>
      <c r="F47" s="71"/>
      <c r="G47" s="75"/>
      <c r="H47" s="254"/>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34.5" customHeight="1" x14ac:dyDescent="0.2">
      <c r="A48" s="70" t="s">
        <v>119</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34.5" customHeight="1" x14ac:dyDescent="0.2">
      <c r="A49" s="70" t="s">
        <v>101</v>
      </c>
      <c r="B49" s="251"/>
      <c r="C49" s="252"/>
      <c r="D49" s="252"/>
      <c r="E49" s="253"/>
      <c r="F49" s="71"/>
      <c r="G49" s="75"/>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34.5" customHeight="1" x14ac:dyDescent="0.2">
      <c r="A50" s="70" t="s">
        <v>120</v>
      </c>
      <c r="B50" s="251"/>
      <c r="C50" s="252"/>
      <c r="D50" s="252"/>
      <c r="E50" s="253"/>
      <c r="F50" s="71"/>
      <c r="G50" s="72"/>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15.7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M51" s="1"/>
      <c r="AN51" s="1"/>
    </row>
    <row r="52" spans="1:40" ht="15.7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15.7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5.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271"/>
      <c r="G63" s="272"/>
      <c r="H63" s="272"/>
      <c r="I63" s="73" t="s">
        <v>121</v>
      </c>
      <c r="J63" s="1"/>
      <c r="K63" s="74"/>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273"/>
      <c r="G64" s="245"/>
      <c r="H64" s="245"/>
      <c r="I64" s="73" t="s">
        <v>122</v>
      </c>
      <c r="J64" s="1"/>
      <c r="K64" s="74"/>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274"/>
      <c r="G65" s="250"/>
      <c r="H65" s="250"/>
      <c r="I65" s="73" t="s">
        <v>123</v>
      </c>
      <c r="J65" s="1"/>
      <c r="K65" s="74"/>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271"/>
      <c r="G66" s="272"/>
      <c r="H66" s="272"/>
      <c r="I66" s="1"/>
      <c r="J66" s="1"/>
      <c r="K66" s="74"/>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273"/>
      <c r="G67" s="245"/>
      <c r="H67" s="245"/>
      <c r="I67" s="1"/>
      <c r="J67" s="1"/>
      <c r="K67" s="74"/>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74"/>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74"/>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74"/>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74"/>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1"/>
      <c r="G74" s="1"/>
      <c r="H74" s="1"/>
      <c r="I74" s="1"/>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67">
    <mergeCell ref="B47:E47"/>
    <mergeCell ref="J20:L20"/>
    <mergeCell ref="L22:M22"/>
    <mergeCell ref="L23:M23"/>
    <mergeCell ref="I28:M29"/>
    <mergeCell ref="C23:C24"/>
    <mergeCell ref="D23:D24"/>
    <mergeCell ref="E23:E25"/>
    <mergeCell ref="D27:E27"/>
    <mergeCell ref="D28:E28"/>
    <mergeCell ref="D29:E29"/>
    <mergeCell ref="F20:H20"/>
    <mergeCell ref="A44:A45"/>
    <mergeCell ref="B44:E45"/>
    <mergeCell ref="F44:G44"/>
    <mergeCell ref="H44:M45"/>
    <mergeCell ref="B46:E46"/>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0"/>
    <mergeCell ref="C19:D20"/>
    <mergeCell ref="C15:M15"/>
    <mergeCell ref="E17:M17"/>
    <mergeCell ref="F18:H18"/>
    <mergeCell ref="J18:L18"/>
    <mergeCell ref="F19:H19"/>
    <mergeCell ref="J19:L19"/>
    <mergeCell ref="A23:A24"/>
    <mergeCell ref="B23:B24"/>
    <mergeCell ref="A27:C29"/>
    <mergeCell ref="F65:H65"/>
    <mergeCell ref="F66:H67"/>
    <mergeCell ref="B48:E48"/>
    <mergeCell ref="H48:M48"/>
    <mergeCell ref="B49:E49"/>
    <mergeCell ref="H49:M49"/>
    <mergeCell ref="B50:E50"/>
    <mergeCell ref="H50:M50"/>
    <mergeCell ref="F63:H64"/>
    <mergeCell ref="A32:M32"/>
    <mergeCell ref="H46:M46"/>
    <mergeCell ref="H47:M47"/>
    <mergeCell ref="A42:M42"/>
  </mergeCells>
  <conditionalFormatting sqref="F35:G38">
    <cfRule type="cellIs" dxfId="80" priority="1" operator="between">
      <formula>$L$29</formula>
      <formula>$M$29</formula>
    </cfRule>
  </conditionalFormatting>
  <conditionalFormatting sqref="F35:G38">
    <cfRule type="cellIs" dxfId="79" priority="2" operator="between">
      <formula>$L$28</formula>
      <formula>$M$28</formula>
    </cfRule>
  </conditionalFormatting>
  <conditionalFormatting sqref="F35:G38">
    <cfRule type="cellIs" dxfId="78" priority="3" operator="between">
      <formula>#REF!</formula>
      <formula>$M$27</formula>
    </cfRule>
  </conditionalFormatting>
  <dataValidations count="8">
    <dataValidation type="list" allowBlank="1" showErrorMessage="1" sqref="L7">
      <formula1>$O$18:$O$19</formula1>
    </dataValidation>
    <dataValidation type="list" allowBlank="1" showErrorMessage="1" sqref="C9">
      <formula1>$O$39:$O$40</formula1>
    </dataValidation>
    <dataValidation type="list" allowBlank="1" showErrorMessage="1" sqref="C14">
      <formula1>$O$42:$O$45</formula1>
    </dataValidation>
    <dataValidation type="list" allowBlank="1" showErrorMessage="1" sqref="D22">
      <formula1>$O$7:$O$9</formula1>
    </dataValidation>
    <dataValidation type="list" allowBlank="1" showErrorMessage="1" sqref="C7">
      <formula1>$O$22:$O$38</formula1>
    </dataValidation>
    <dataValidation type="list" allowBlank="1" showErrorMessage="1" sqref="C19">
      <formula1>#REF!</formula1>
    </dataValidation>
    <dataValidation type="list" allowBlank="1" showErrorMessage="1" sqref="B22">
      <formula1>$O$3:$O$5</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0" zoomScaleNormal="80" workbookViewId="0">
      <selection activeCell="G48" sqref="G48"/>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5703125" customWidth="1"/>
    <col min="5" max="5" width="17.7109375" customWidth="1"/>
    <col min="6" max="6" width="17.5703125" customWidth="1"/>
    <col min="7" max="8" width="16.140625" customWidth="1"/>
    <col min="9" max="9" width="17.7109375" customWidth="1"/>
    <col min="10" max="10" width="16.7109375" customWidth="1"/>
    <col min="11" max="11" width="15.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4.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0" customHeight="1" x14ac:dyDescent="0.2">
      <c r="A11" s="257" t="s">
        <v>22</v>
      </c>
      <c r="B11" s="253"/>
      <c r="C11" s="260" t="s">
        <v>144</v>
      </c>
      <c r="D11" s="252"/>
      <c r="E11" s="252"/>
      <c r="F11" s="252"/>
      <c r="G11" s="252"/>
      <c r="H11" s="252"/>
      <c r="I11" s="252"/>
      <c r="J11" s="252"/>
      <c r="K11" s="76" t="s">
        <v>24</v>
      </c>
      <c r="L11" s="270" t="s">
        <v>145</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7.5" customHeight="1" x14ac:dyDescent="0.2">
      <c r="A12" s="257" t="s">
        <v>27</v>
      </c>
      <c r="B12" s="253"/>
      <c r="C12" s="260" t="s">
        <v>146</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3.25" customHeight="1" x14ac:dyDescent="0.2">
      <c r="A13" s="257" t="s">
        <v>30</v>
      </c>
      <c r="B13" s="253"/>
      <c r="C13" s="287" t="s">
        <v>147</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0"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4"/>
      <c r="D18" s="246"/>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8" customHeight="1" x14ac:dyDescent="0.2">
      <c r="A19" s="286" t="s">
        <v>148</v>
      </c>
      <c r="B19" s="243"/>
      <c r="C19" s="259" t="s">
        <v>51</v>
      </c>
      <c r="D19" s="243"/>
      <c r="E19" s="18">
        <v>1</v>
      </c>
      <c r="F19" s="256" t="s">
        <v>149</v>
      </c>
      <c r="G19" s="252"/>
      <c r="H19" s="253"/>
      <c r="I19" s="18" t="s">
        <v>139</v>
      </c>
      <c r="J19" s="264" t="s">
        <v>150</v>
      </c>
      <c r="K19" s="252"/>
      <c r="L19" s="253"/>
      <c r="M19" s="19" t="s">
        <v>39</v>
      </c>
      <c r="N19" s="1"/>
      <c r="O19" s="1"/>
      <c r="P19" s="1"/>
      <c r="Q19" s="1"/>
      <c r="R19" s="1"/>
      <c r="S19" s="1"/>
      <c r="T19" s="1"/>
      <c r="U19" s="1"/>
      <c r="V19" s="1"/>
      <c r="W19" s="1"/>
      <c r="X19" s="1"/>
      <c r="Y19" s="1"/>
      <c r="Z19" s="1"/>
      <c r="AA19" s="1"/>
      <c r="AB19" s="1"/>
      <c r="AC19" s="1"/>
      <c r="AD19" s="1"/>
      <c r="AE19" s="1"/>
      <c r="AF19" s="1"/>
      <c r="AG19" s="1"/>
      <c r="AH19" s="1"/>
      <c r="AI19" s="1"/>
      <c r="AJ19" s="1"/>
      <c r="AK19" s="1"/>
      <c r="AM19" s="1"/>
      <c r="AN19" s="1"/>
    </row>
    <row r="20" spans="1:40" ht="45" customHeight="1" x14ac:dyDescent="0.2">
      <c r="A20" s="247"/>
      <c r="B20" s="248"/>
      <c r="C20" s="247"/>
      <c r="D20" s="248"/>
      <c r="E20" s="18">
        <v>2</v>
      </c>
      <c r="F20" s="256" t="s">
        <v>151</v>
      </c>
      <c r="G20" s="252"/>
      <c r="H20" s="253"/>
      <c r="I20" s="18" t="s">
        <v>139</v>
      </c>
      <c r="J20" s="264" t="s">
        <v>152</v>
      </c>
      <c r="K20" s="252"/>
      <c r="L20" s="253"/>
      <c r="M20" s="19" t="s">
        <v>39</v>
      </c>
      <c r="N20" s="1"/>
      <c r="O20" s="1"/>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5</v>
      </c>
      <c r="C22" s="21" t="s">
        <v>60</v>
      </c>
      <c r="D22" s="20" t="s">
        <v>14</v>
      </c>
      <c r="E22" s="15" t="s">
        <v>61</v>
      </c>
      <c r="F22" s="22">
        <v>0.95</v>
      </c>
      <c r="G22" s="15" t="s">
        <v>62</v>
      </c>
      <c r="H22" s="23" t="s">
        <v>63</v>
      </c>
      <c r="I22" s="15" t="s">
        <v>64</v>
      </c>
      <c r="J22" s="24"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39</v>
      </c>
      <c r="C23" s="237" t="s">
        <v>68</v>
      </c>
      <c r="D23" s="239" t="s">
        <v>39</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80"/>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0.9</v>
      </c>
      <c r="G27" s="34" t="s">
        <v>80</v>
      </c>
      <c r="H27" s="35">
        <v>1</v>
      </c>
      <c r="I27" s="81" t="s">
        <v>81</v>
      </c>
      <c r="J27" s="36"/>
      <c r="K27" s="36"/>
      <c r="L27" s="82"/>
      <c r="M27" s="83"/>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8.5" customHeight="1" x14ac:dyDescent="0.2">
      <c r="A28" s="244"/>
      <c r="B28" s="245"/>
      <c r="C28" s="246"/>
      <c r="D28" s="285" t="s">
        <v>83</v>
      </c>
      <c r="E28" s="263"/>
      <c r="F28" s="37">
        <v>0.7</v>
      </c>
      <c r="G28" s="38" t="s">
        <v>80</v>
      </c>
      <c r="H28" s="109">
        <v>0.89</v>
      </c>
      <c r="I28" s="289" t="s">
        <v>153</v>
      </c>
      <c r="J28" s="272"/>
      <c r="K28" s="272"/>
      <c r="L28" s="272"/>
      <c r="M28" s="290"/>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9.25" customHeight="1" x14ac:dyDescent="0.2">
      <c r="A29" s="247"/>
      <c r="B29" s="240"/>
      <c r="C29" s="248"/>
      <c r="D29" s="255" t="s">
        <v>85</v>
      </c>
      <c r="E29" s="253"/>
      <c r="F29" s="110">
        <v>0</v>
      </c>
      <c r="G29" s="43" t="s">
        <v>80</v>
      </c>
      <c r="H29" s="111">
        <v>0.69</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1"/>
      <c r="B31" s="1"/>
      <c r="C31" s="1"/>
      <c r="D31" s="1"/>
      <c r="E31" s="1"/>
      <c r="F31" s="1"/>
      <c r="G31" s="1"/>
      <c r="H31" s="1"/>
      <c r="I31" s="1"/>
      <c r="J31" s="1"/>
      <c r="K31" s="1"/>
      <c r="L31" s="1"/>
      <c r="M31" s="1"/>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269" t="s">
        <v>87</v>
      </c>
      <c r="B32" s="252"/>
      <c r="C32" s="252"/>
      <c r="D32" s="252"/>
      <c r="E32" s="252"/>
      <c r="F32" s="252"/>
      <c r="G32" s="252"/>
      <c r="H32" s="252"/>
      <c r="I32" s="252"/>
      <c r="J32" s="252"/>
      <c r="K32" s="252"/>
      <c r="L32" s="252"/>
      <c r="M32" s="25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44.25" customHeight="1" x14ac:dyDescent="0.2">
      <c r="A33" s="47"/>
      <c r="B33" s="88"/>
      <c r="C33" s="88"/>
      <c r="D33" s="89"/>
      <c r="E33" s="89"/>
      <c r="F33" s="89"/>
      <c r="G33" s="89"/>
      <c r="H33" s="90"/>
      <c r="I33" s="90"/>
      <c r="J33" s="90"/>
      <c r="K33" s="90"/>
      <c r="L33" s="90"/>
      <c r="M33" s="91"/>
      <c r="N33" s="1"/>
      <c r="O33" s="78"/>
      <c r="P33" s="1"/>
      <c r="Q33" s="1"/>
      <c r="R33" s="1"/>
      <c r="S33" s="1"/>
      <c r="T33" s="1"/>
      <c r="U33" s="1"/>
      <c r="V33" s="1"/>
      <c r="W33" s="1"/>
      <c r="X33" s="1"/>
      <c r="Y33" s="1"/>
      <c r="Z33" s="1"/>
      <c r="AA33" s="1"/>
      <c r="AB33" s="1"/>
      <c r="AC33" s="1"/>
      <c r="AD33" s="1"/>
      <c r="AE33" s="1"/>
      <c r="AF33" s="1"/>
      <c r="AG33" s="1"/>
      <c r="AH33" s="1"/>
      <c r="AI33" s="1"/>
      <c r="AJ33" s="1"/>
      <c r="AK33" s="1"/>
      <c r="AM33" s="1"/>
      <c r="AN33" s="1"/>
    </row>
    <row r="34" spans="1:40" ht="106.5" customHeight="1" x14ac:dyDescent="0.2">
      <c r="A34" s="47"/>
      <c r="B34" s="92" t="s">
        <v>90</v>
      </c>
      <c r="C34" s="93" t="s">
        <v>91</v>
      </c>
      <c r="D34" s="94" t="str">
        <f>F20</f>
        <v>N° total de Estándares Mínimos del SG-SST</v>
      </c>
      <c r="E34" s="94" t="str">
        <f>F19</f>
        <v>N° de Estándares mínimos del SG-SST que presentan cumplimiento</v>
      </c>
      <c r="F34" s="95" t="s">
        <v>92</v>
      </c>
      <c r="G34" s="96" t="s">
        <v>93</v>
      </c>
      <c r="H34" s="1"/>
      <c r="I34" s="1"/>
      <c r="J34" s="1"/>
      <c r="K34" s="1"/>
      <c r="L34" s="1"/>
      <c r="M34" s="52"/>
      <c r="N34" s="1"/>
      <c r="O34" s="78" t="s">
        <v>89</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5.5" customHeight="1" x14ac:dyDescent="0.2">
      <c r="A35" s="47"/>
      <c r="B35" s="53" t="s">
        <v>95</v>
      </c>
      <c r="C35" s="54">
        <v>0</v>
      </c>
      <c r="D35" s="55">
        <v>0</v>
      </c>
      <c r="E35" s="97">
        <v>0</v>
      </c>
      <c r="F35" s="98"/>
      <c r="G35" s="57"/>
      <c r="H35" s="1"/>
      <c r="I35" s="1"/>
      <c r="J35" s="1"/>
      <c r="K35" s="1"/>
      <c r="L35" s="1"/>
      <c r="M35" s="52"/>
      <c r="N35" s="1"/>
      <c r="O35" s="78"/>
      <c r="P35" s="1"/>
      <c r="Q35" s="1"/>
      <c r="R35" s="1"/>
      <c r="S35" s="1"/>
      <c r="T35" s="1"/>
      <c r="U35" s="1"/>
      <c r="V35" s="1"/>
      <c r="W35" s="1"/>
      <c r="X35" s="1"/>
      <c r="Y35" s="1"/>
      <c r="Z35" s="1"/>
      <c r="AA35" s="1"/>
      <c r="AB35" s="1"/>
      <c r="AC35" s="1"/>
      <c r="AD35" s="1"/>
      <c r="AE35" s="1"/>
      <c r="AF35" s="1"/>
      <c r="AG35" s="1"/>
      <c r="AH35" s="1"/>
      <c r="AJ35" s="1"/>
      <c r="AK35" s="1"/>
      <c r="AL35" s="1"/>
      <c r="AM35" s="1"/>
      <c r="AN35" s="1"/>
    </row>
    <row r="36" spans="1:40" ht="25.5" customHeight="1" x14ac:dyDescent="0.2">
      <c r="A36" s="47"/>
      <c r="B36" s="58" t="s">
        <v>97</v>
      </c>
      <c r="C36" s="99">
        <v>0</v>
      </c>
      <c r="D36" s="100"/>
      <c r="E36" s="101"/>
      <c r="F36" s="112"/>
      <c r="G36" s="102"/>
      <c r="H36" s="1"/>
      <c r="I36" s="1"/>
      <c r="J36" s="1"/>
      <c r="K36" s="1"/>
      <c r="L36" s="1"/>
      <c r="M36" s="52"/>
      <c r="N36" s="1"/>
      <c r="O36" s="78"/>
      <c r="P36" s="1"/>
      <c r="Q36" s="1"/>
      <c r="R36" s="1"/>
      <c r="S36" s="1"/>
      <c r="T36" s="1"/>
      <c r="U36" s="1"/>
      <c r="V36" s="1"/>
      <c r="W36" s="1"/>
      <c r="X36" s="1"/>
      <c r="Y36" s="1"/>
      <c r="Z36" s="1"/>
      <c r="AA36" s="1"/>
      <c r="AB36" s="1"/>
      <c r="AC36" s="1"/>
      <c r="AD36" s="1"/>
      <c r="AE36" s="1"/>
      <c r="AF36" s="1"/>
      <c r="AG36" s="1"/>
      <c r="AH36" s="1"/>
      <c r="AJ36" s="1"/>
      <c r="AK36" s="1"/>
      <c r="AL36" s="1"/>
      <c r="AM36" s="1"/>
      <c r="AN36" s="1"/>
    </row>
    <row r="37" spans="1:40" ht="25.5" customHeight="1" x14ac:dyDescent="0.2">
      <c r="A37" s="47"/>
      <c r="B37" s="58" t="s">
        <v>99</v>
      </c>
      <c r="C37" s="99">
        <v>0</v>
      </c>
      <c r="D37" s="100"/>
      <c r="E37" s="101"/>
      <c r="F37" s="103"/>
      <c r="G37" s="102"/>
      <c r="H37" s="1"/>
      <c r="I37" s="1"/>
      <c r="J37" s="1"/>
      <c r="K37" s="1"/>
      <c r="L37" s="1"/>
      <c r="M37" s="52"/>
      <c r="N37" s="1"/>
      <c r="O37" s="78"/>
      <c r="P37" s="1"/>
      <c r="Q37" s="1"/>
      <c r="R37" s="1"/>
      <c r="S37" s="1"/>
      <c r="T37" s="1"/>
      <c r="U37" s="1"/>
      <c r="V37" s="1"/>
      <c r="W37" s="1"/>
      <c r="X37" s="1"/>
      <c r="Y37" s="1"/>
      <c r="Z37" s="1"/>
      <c r="AA37" s="1"/>
      <c r="AB37" s="1"/>
      <c r="AC37" s="1"/>
      <c r="AD37" s="1"/>
      <c r="AE37" s="1"/>
      <c r="AF37" s="1"/>
      <c r="AG37" s="1"/>
      <c r="AH37" s="1"/>
      <c r="AJ37" s="1"/>
      <c r="AK37" s="1"/>
      <c r="AL37" s="1"/>
      <c r="AM37" s="1"/>
      <c r="AN37" s="1"/>
    </row>
    <row r="38" spans="1:40" ht="25.5" customHeight="1" x14ac:dyDescent="0.2">
      <c r="A38" s="47"/>
      <c r="B38" s="64" t="s">
        <v>101</v>
      </c>
      <c r="C38" s="104">
        <v>0.95</v>
      </c>
      <c r="D38" s="105"/>
      <c r="E38" s="106"/>
      <c r="F38" s="113"/>
      <c r="G38" s="108"/>
      <c r="H38" s="1"/>
      <c r="I38" s="1"/>
      <c r="J38" s="1"/>
      <c r="K38" s="1"/>
      <c r="L38" s="1"/>
      <c r="M38" s="52"/>
      <c r="N38" s="1"/>
      <c r="O38" s="78" t="s">
        <v>94</v>
      </c>
      <c r="P38" s="1"/>
      <c r="Q38" s="1"/>
      <c r="R38" s="1"/>
      <c r="S38" s="1"/>
      <c r="T38" s="1"/>
      <c r="U38" s="1"/>
      <c r="V38" s="1"/>
      <c r="W38" s="1"/>
      <c r="X38" s="1"/>
      <c r="Y38" s="1"/>
      <c r="Z38" s="1"/>
      <c r="AA38" s="1"/>
      <c r="AB38" s="1"/>
      <c r="AC38" s="1"/>
      <c r="AD38" s="1"/>
      <c r="AE38" s="1"/>
      <c r="AF38" s="1"/>
      <c r="AG38" s="1"/>
      <c r="AH38" s="1"/>
      <c r="AJ38" s="1"/>
      <c r="AK38" s="1"/>
      <c r="AL38" s="1"/>
      <c r="AM38" s="1"/>
      <c r="AN38" s="1"/>
    </row>
    <row r="39" spans="1:40" ht="15.75" customHeight="1" x14ac:dyDescent="0.2">
      <c r="A39" s="12"/>
      <c r="B39" s="1"/>
      <c r="C39" s="1"/>
      <c r="D39" s="1"/>
      <c r="E39" s="1"/>
      <c r="F39" s="1"/>
      <c r="G39" s="1"/>
      <c r="H39" s="1"/>
      <c r="I39" s="1"/>
      <c r="J39" s="1"/>
      <c r="K39" s="1"/>
      <c r="L39" s="1"/>
      <c r="M39" s="13"/>
      <c r="N39" s="1"/>
      <c r="O39" s="69" t="s">
        <v>19</v>
      </c>
      <c r="P39" s="1"/>
      <c r="Q39" s="1"/>
      <c r="R39" s="1"/>
      <c r="S39" s="1"/>
      <c r="T39" s="1"/>
      <c r="U39" s="1"/>
      <c r="V39" s="1"/>
      <c r="W39" s="1"/>
      <c r="X39" s="1"/>
      <c r="Y39" s="1"/>
      <c r="Z39" s="1"/>
      <c r="AA39" s="1"/>
      <c r="AB39" s="1"/>
      <c r="AC39" s="1"/>
      <c r="AD39" s="1"/>
      <c r="AE39" s="1"/>
      <c r="AF39" s="1"/>
      <c r="AG39" s="1"/>
      <c r="AH39" s="1"/>
      <c r="AI39" s="1"/>
      <c r="AJ39" s="1"/>
      <c r="AK39" s="1"/>
      <c r="AM39" s="1"/>
      <c r="AN39" s="1"/>
    </row>
    <row r="40" spans="1:40" ht="15.75" customHeight="1" x14ac:dyDescent="0.2">
      <c r="A40" s="12"/>
      <c r="B40" s="1"/>
      <c r="C40" s="1"/>
      <c r="D40" s="1"/>
      <c r="E40" s="1"/>
      <c r="F40" s="1"/>
      <c r="G40" s="1"/>
      <c r="H40" s="1"/>
      <c r="I40" s="1"/>
      <c r="J40" s="1"/>
      <c r="K40" s="1"/>
      <c r="L40" s="1"/>
      <c r="M40" s="13"/>
      <c r="N40" s="1"/>
      <c r="O40" s="69" t="s">
        <v>103</v>
      </c>
      <c r="P40" s="1"/>
      <c r="Q40" s="1"/>
      <c r="R40" s="1"/>
      <c r="S40" s="1"/>
      <c r="T40" s="1"/>
      <c r="U40" s="1"/>
      <c r="V40" s="1"/>
      <c r="W40" s="1"/>
      <c r="X40" s="1"/>
      <c r="Y40" s="1"/>
      <c r="Z40" s="1"/>
      <c r="AA40" s="1"/>
      <c r="AB40" s="1"/>
      <c r="AC40" s="1"/>
      <c r="AD40" s="1"/>
      <c r="AE40" s="1"/>
      <c r="AF40" s="1"/>
      <c r="AG40" s="1"/>
      <c r="AH40" s="1"/>
      <c r="AI40" s="1"/>
      <c r="AJ40" s="1"/>
      <c r="AK40" s="1"/>
      <c r="AM40" s="1"/>
      <c r="AN40" s="1" t="e">
        <f>#REF!+1</f>
        <v>#REF!</v>
      </c>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3.5" customHeight="1" x14ac:dyDescent="0.2">
      <c r="A42" s="269" t="s">
        <v>109</v>
      </c>
      <c r="B42" s="252"/>
      <c r="C42" s="252"/>
      <c r="D42" s="252"/>
      <c r="E42" s="252"/>
      <c r="F42" s="252"/>
      <c r="G42" s="252"/>
      <c r="H42" s="252"/>
      <c r="I42" s="252"/>
      <c r="J42" s="252"/>
      <c r="K42" s="252"/>
      <c r="L42" s="252"/>
      <c r="M42" s="253"/>
      <c r="N42" s="1"/>
      <c r="O42" s="1" t="s">
        <v>110</v>
      </c>
      <c r="P42" s="1"/>
      <c r="Q42" s="1"/>
      <c r="R42" s="1"/>
      <c r="S42" s="1"/>
      <c r="T42" s="1"/>
      <c r="U42" s="1"/>
      <c r="V42" s="1"/>
      <c r="W42" s="1"/>
      <c r="X42" s="1"/>
      <c r="Y42" s="1"/>
      <c r="Z42" s="1"/>
      <c r="AA42" s="1"/>
      <c r="AB42" s="1"/>
      <c r="AC42" s="1"/>
      <c r="AD42" s="1"/>
      <c r="AE42" s="1"/>
      <c r="AF42" s="1"/>
      <c r="AG42" s="1"/>
      <c r="AH42" s="1"/>
      <c r="AI42" s="1"/>
      <c r="AJ42" s="1"/>
      <c r="AK42" s="1"/>
      <c r="AM42" s="1"/>
      <c r="AN42" s="1" t="e">
        <f>#REF!+1</f>
        <v>#REF!</v>
      </c>
    </row>
    <row r="43" spans="1:40" ht="15.75" customHeight="1" x14ac:dyDescent="0.2">
      <c r="A43" s="12"/>
      <c r="B43" s="1"/>
      <c r="C43" s="1"/>
      <c r="D43" s="1"/>
      <c r="E43" s="1"/>
      <c r="F43" s="1"/>
      <c r="G43" s="1"/>
      <c r="H43" s="1"/>
      <c r="I43" s="1"/>
      <c r="J43" s="1"/>
      <c r="K43" s="1"/>
      <c r="L43" s="1"/>
      <c r="M43" s="13"/>
      <c r="N43" s="1"/>
      <c r="O43" s="1" t="s">
        <v>111</v>
      </c>
      <c r="P43" s="1"/>
      <c r="Q43" s="1"/>
      <c r="R43" s="1"/>
      <c r="S43" s="1"/>
      <c r="T43" s="1"/>
      <c r="U43" s="1"/>
      <c r="V43" s="1"/>
      <c r="W43" s="1"/>
      <c r="X43" s="1"/>
      <c r="Y43" s="1"/>
      <c r="Z43" s="1"/>
      <c r="AA43" s="1"/>
      <c r="AB43" s="1"/>
      <c r="AC43" s="1"/>
      <c r="AD43" s="1"/>
      <c r="AE43" s="1"/>
      <c r="AF43" s="1"/>
      <c r="AG43" s="1"/>
      <c r="AH43" s="1"/>
      <c r="AI43" s="1"/>
      <c r="AJ43" s="1"/>
      <c r="AK43" s="1"/>
      <c r="AM43" s="1"/>
      <c r="AN43" s="1" t="e">
        <f t="shared" ref="AN43:AN44" si="2">AN42+1</f>
        <v>#REF!</v>
      </c>
    </row>
    <row r="44" spans="1:40" ht="25.5" customHeight="1" x14ac:dyDescent="0.2">
      <c r="A44" s="237" t="s">
        <v>112</v>
      </c>
      <c r="B44" s="241" t="s">
        <v>113</v>
      </c>
      <c r="C44" s="242"/>
      <c r="D44" s="242"/>
      <c r="E44" s="243"/>
      <c r="F44" s="257" t="s">
        <v>114</v>
      </c>
      <c r="G44" s="253"/>
      <c r="H44" s="241" t="s">
        <v>115</v>
      </c>
      <c r="I44" s="242"/>
      <c r="J44" s="242"/>
      <c r="K44" s="242"/>
      <c r="L44" s="242"/>
      <c r="M44" s="243"/>
      <c r="N44" s="1"/>
      <c r="O44" s="1" t="s">
        <v>116</v>
      </c>
      <c r="P44" s="1"/>
      <c r="Q44" s="1"/>
      <c r="R44" s="1"/>
      <c r="S44" s="1"/>
      <c r="T44" s="1"/>
      <c r="U44" s="1"/>
      <c r="V44" s="1"/>
      <c r="W44" s="1"/>
      <c r="X44" s="1"/>
      <c r="Y44" s="1"/>
      <c r="Z44" s="1"/>
      <c r="AA44" s="1"/>
      <c r="AB44" s="1"/>
      <c r="AC44" s="1"/>
      <c r="AD44" s="1"/>
      <c r="AE44" s="1"/>
      <c r="AF44" s="1"/>
      <c r="AG44" s="1"/>
      <c r="AH44" s="1"/>
      <c r="AI44" s="1"/>
      <c r="AJ44" s="1"/>
      <c r="AK44" s="1"/>
      <c r="AM44" s="1"/>
      <c r="AN44" s="1" t="e">
        <f t="shared" si="2"/>
        <v>#REF!</v>
      </c>
    </row>
    <row r="45" spans="1:40" ht="25.5" customHeight="1" x14ac:dyDescent="0.2">
      <c r="A45" s="238"/>
      <c r="B45" s="247"/>
      <c r="C45" s="240"/>
      <c r="D45" s="240"/>
      <c r="E45" s="248"/>
      <c r="F45" s="15" t="s">
        <v>117</v>
      </c>
      <c r="G45" s="16" t="s">
        <v>118</v>
      </c>
      <c r="H45" s="247"/>
      <c r="I45" s="240"/>
      <c r="J45" s="240"/>
      <c r="K45" s="240"/>
      <c r="L45" s="240"/>
      <c r="M45" s="248"/>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row>
    <row r="46" spans="1:40" ht="28.5" customHeight="1" x14ac:dyDescent="0.2">
      <c r="A46" s="70" t="s">
        <v>95</v>
      </c>
      <c r="B46" s="251" t="s">
        <v>301</v>
      </c>
      <c r="C46" s="252"/>
      <c r="D46" s="252"/>
      <c r="E46" s="253"/>
      <c r="F46" s="71"/>
      <c r="G46" s="221" t="s">
        <v>314</v>
      </c>
      <c r="H46" s="254"/>
      <c r="I46" s="252"/>
      <c r="J46" s="252"/>
      <c r="K46" s="252"/>
      <c r="L46" s="252"/>
      <c r="M46" s="253"/>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AN44+1</f>
        <v>#REF!</v>
      </c>
    </row>
    <row r="47" spans="1:40" ht="30" customHeight="1" x14ac:dyDescent="0.2">
      <c r="A47" s="70" t="s">
        <v>97</v>
      </c>
      <c r="B47" s="251"/>
      <c r="C47" s="252"/>
      <c r="D47" s="252"/>
      <c r="E47" s="253"/>
      <c r="F47" s="71"/>
      <c r="G47" s="75"/>
      <c r="H47" s="254"/>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AN46+1</f>
        <v>#REF!</v>
      </c>
    </row>
    <row r="48" spans="1:40" ht="25.5" customHeight="1" x14ac:dyDescent="0.2">
      <c r="A48" s="70" t="s">
        <v>119</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#REF!+1</f>
        <v>#REF!</v>
      </c>
    </row>
    <row r="49" spans="1:40" ht="33.75" customHeight="1" x14ac:dyDescent="0.2">
      <c r="A49" s="70" t="s">
        <v>101</v>
      </c>
      <c r="B49" s="251"/>
      <c r="C49" s="252"/>
      <c r="D49" s="252"/>
      <c r="E49" s="253"/>
      <c r="F49" s="71"/>
      <c r="G49" s="75"/>
      <c r="H49" s="251"/>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AN48+1</f>
        <v>#REF!</v>
      </c>
    </row>
    <row r="50" spans="1:40" ht="27.75" customHeight="1" x14ac:dyDescent="0.2">
      <c r="A50" s="70" t="s">
        <v>120</v>
      </c>
      <c r="B50" s="251"/>
      <c r="C50" s="252"/>
      <c r="D50" s="252"/>
      <c r="E50" s="253"/>
      <c r="F50" s="71"/>
      <c r="G50" s="72"/>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#REF!+1</f>
        <v>#REF!</v>
      </c>
    </row>
    <row r="51" spans="1:40" ht="15.7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M51" s="1"/>
      <c r="AN51" s="1"/>
    </row>
    <row r="52" spans="1:40" ht="15.7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M52" s="1"/>
      <c r="AN52" s="1"/>
    </row>
    <row r="53" spans="1:40" ht="15.7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15.7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271"/>
      <c r="G63" s="272"/>
      <c r="H63" s="272"/>
      <c r="I63" s="73" t="s">
        <v>121</v>
      </c>
      <c r="J63" s="1"/>
      <c r="K63" s="74"/>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273"/>
      <c r="G64" s="245"/>
      <c r="H64" s="245"/>
      <c r="I64" s="73" t="s">
        <v>122</v>
      </c>
      <c r="J64" s="1"/>
      <c r="K64" s="74"/>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274"/>
      <c r="G65" s="250"/>
      <c r="H65" s="250"/>
      <c r="I65" s="73" t="s">
        <v>123</v>
      </c>
      <c r="J65" s="1"/>
      <c r="K65" s="74"/>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271"/>
      <c r="G66" s="272"/>
      <c r="H66" s="272"/>
      <c r="I66" s="1"/>
      <c r="J66" s="1"/>
      <c r="K66" s="74"/>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273"/>
      <c r="G67" s="245"/>
      <c r="H67" s="245"/>
      <c r="I67" s="1"/>
      <c r="J67" s="1"/>
      <c r="K67" s="74"/>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74"/>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74"/>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74"/>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74"/>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1"/>
      <c r="G74" s="1"/>
      <c r="H74" s="1"/>
      <c r="I74" s="1"/>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67">
    <mergeCell ref="B47:E47"/>
    <mergeCell ref="J20:L20"/>
    <mergeCell ref="L22:M22"/>
    <mergeCell ref="L23:M23"/>
    <mergeCell ref="I28:M29"/>
    <mergeCell ref="C23:C24"/>
    <mergeCell ref="D23:D24"/>
    <mergeCell ref="E23:E25"/>
    <mergeCell ref="D27:E27"/>
    <mergeCell ref="D28:E28"/>
    <mergeCell ref="D29:E29"/>
    <mergeCell ref="F20:H20"/>
    <mergeCell ref="A44:A45"/>
    <mergeCell ref="B44:E45"/>
    <mergeCell ref="F44:G44"/>
    <mergeCell ref="H44:M45"/>
    <mergeCell ref="B46:E46"/>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0"/>
    <mergeCell ref="C19:D20"/>
    <mergeCell ref="C15:M15"/>
    <mergeCell ref="E17:M17"/>
    <mergeCell ref="F18:H18"/>
    <mergeCell ref="J18:L18"/>
    <mergeCell ref="F19:H19"/>
    <mergeCell ref="J19:L19"/>
    <mergeCell ref="A23:A24"/>
    <mergeCell ref="B23:B24"/>
    <mergeCell ref="A27:C29"/>
    <mergeCell ref="F65:H65"/>
    <mergeCell ref="F66:H67"/>
    <mergeCell ref="B48:E48"/>
    <mergeCell ref="H48:M48"/>
    <mergeCell ref="B49:E49"/>
    <mergeCell ref="H49:M49"/>
    <mergeCell ref="B50:E50"/>
    <mergeCell ref="H50:M50"/>
    <mergeCell ref="F63:H64"/>
    <mergeCell ref="A32:M32"/>
    <mergeCell ref="H46:M46"/>
    <mergeCell ref="H47:M47"/>
    <mergeCell ref="A42:M42"/>
  </mergeCells>
  <conditionalFormatting sqref="F35:G38">
    <cfRule type="cellIs" dxfId="77" priority="1" operator="between">
      <formula>$L$29</formula>
      <formula>$M$29</formula>
    </cfRule>
  </conditionalFormatting>
  <conditionalFormatting sqref="F35:G38">
    <cfRule type="cellIs" dxfId="76" priority="2" operator="between">
      <formula>$L$28</formula>
      <formula>$M$28</formula>
    </cfRule>
  </conditionalFormatting>
  <conditionalFormatting sqref="F35:G38">
    <cfRule type="cellIs" dxfId="75" priority="3" operator="between">
      <formula>#REF!</formula>
      <formula>$M$27</formula>
    </cfRule>
  </conditionalFormatting>
  <dataValidations count="8">
    <dataValidation type="list" allowBlank="1" showErrorMessage="1" sqref="L7">
      <formula1>$O$18:$O$19</formula1>
    </dataValidation>
    <dataValidation type="list" allowBlank="1" showErrorMessage="1" sqref="C9">
      <formula1>$O$39:$O$40</formula1>
    </dataValidation>
    <dataValidation type="list" allowBlank="1" showErrorMessage="1" sqref="C14">
      <formula1>$O$42:$O$45</formula1>
    </dataValidation>
    <dataValidation type="list" allowBlank="1" showErrorMessage="1" sqref="D22">
      <formula1>$O$7:$O$9</formula1>
    </dataValidation>
    <dataValidation type="list" allowBlank="1" showErrorMessage="1" sqref="C7">
      <formula1>$O$22:$O$38</formula1>
    </dataValidation>
    <dataValidation type="list" allowBlank="1" showErrorMessage="1" sqref="C19">
      <formula1>#REF!</formula1>
    </dataValidation>
    <dataValidation type="list" allowBlank="1" showErrorMessage="1" sqref="B22">
      <formula1>$O$3:$O$5</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9" zoomScaleNormal="89" workbookViewId="0">
      <selection activeCell="G39" sqref="G39"/>
    </sheetView>
  </sheetViews>
  <sheetFormatPr baseColWidth="10" defaultColWidth="14.42578125" defaultRowHeight="15" customHeight="1" x14ac:dyDescent="0.2"/>
  <cols>
    <col min="1" max="1" width="17.42578125" customWidth="1"/>
    <col min="2" max="2" width="22.140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16" width="11.42578125" hidden="1" customWidth="1"/>
    <col min="17"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4.2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7" customHeight="1" x14ac:dyDescent="0.2">
      <c r="A11" s="257" t="s">
        <v>22</v>
      </c>
      <c r="B11" s="253"/>
      <c r="C11" s="260" t="s">
        <v>154</v>
      </c>
      <c r="D11" s="252"/>
      <c r="E11" s="252"/>
      <c r="F11" s="252"/>
      <c r="G11" s="252"/>
      <c r="H11" s="252"/>
      <c r="I11" s="252"/>
      <c r="J11" s="252"/>
      <c r="K11" s="76" t="s">
        <v>24</v>
      </c>
      <c r="L11" s="270" t="s">
        <v>155</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27" customHeight="1" x14ac:dyDescent="0.2">
      <c r="A12" s="257" t="s">
        <v>27</v>
      </c>
      <c r="B12" s="253"/>
      <c r="C12" s="260" t="s">
        <v>156</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 customHeight="1" x14ac:dyDescent="0.2">
      <c r="A13" s="257" t="s">
        <v>30</v>
      </c>
      <c r="B13" s="253"/>
      <c r="C13" s="260" t="s">
        <v>157</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3.75" customHeight="1" x14ac:dyDescent="0.2">
      <c r="A14" s="257" t="s">
        <v>33</v>
      </c>
      <c r="B14" s="253"/>
      <c r="C14" s="260" t="s">
        <v>158</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7"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2.75" customHeight="1" x14ac:dyDescent="0.2">
      <c r="A19" s="258" t="s">
        <v>159</v>
      </c>
      <c r="B19" s="243"/>
      <c r="C19" s="259" t="s">
        <v>51</v>
      </c>
      <c r="D19" s="243"/>
      <c r="E19" s="17">
        <v>1</v>
      </c>
      <c r="F19" s="256" t="s">
        <v>160</v>
      </c>
      <c r="G19" s="252"/>
      <c r="H19" s="253"/>
      <c r="I19" s="18" t="s">
        <v>139</v>
      </c>
      <c r="J19" s="264" t="s">
        <v>161</v>
      </c>
      <c r="K19" s="252"/>
      <c r="L19" s="253"/>
      <c r="M19" s="19" t="s">
        <v>26</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247"/>
      <c r="B20" s="248"/>
      <c r="C20" s="247"/>
      <c r="D20" s="248"/>
      <c r="E20" s="17">
        <v>2</v>
      </c>
      <c r="F20" s="256" t="s">
        <v>162</v>
      </c>
      <c r="G20" s="252"/>
      <c r="H20" s="253"/>
      <c r="I20" s="18" t="s">
        <v>139</v>
      </c>
      <c r="J20" s="264" t="s">
        <v>163</v>
      </c>
      <c r="K20" s="252"/>
      <c r="L20" s="253"/>
      <c r="M20" s="19" t="s">
        <v>26</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5</v>
      </c>
      <c r="C22" s="21" t="s">
        <v>60</v>
      </c>
      <c r="D22" s="20" t="s">
        <v>14</v>
      </c>
      <c r="E22" s="15" t="s">
        <v>61</v>
      </c>
      <c r="F22" s="22">
        <v>1</v>
      </c>
      <c r="G22" s="15" t="s">
        <v>62</v>
      </c>
      <c r="H22" s="79">
        <v>1</v>
      </c>
      <c r="I22" s="15" t="s">
        <v>64</v>
      </c>
      <c r="J22" s="77">
        <v>2018</v>
      </c>
      <c r="K22" s="15" t="s">
        <v>65</v>
      </c>
      <c r="L22" s="288" t="s">
        <v>164</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0.9</v>
      </c>
      <c r="G27" s="34" t="s">
        <v>80</v>
      </c>
      <c r="H27" s="35">
        <v>1</v>
      </c>
      <c r="I27" s="280" t="s">
        <v>81</v>
      </c>
      <c r="J27" s="242"/>
      <c r="K27" s="36"/>
      <c r="L27" s="82"/>
      <c r="M27" s="114"/>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37">
        <v>0.7</v>
      </c>
      <c r="G28" s="38" t="s">
        <v>80</v>
      </c>
      <c r="H28" s="109">
        <v>0.89</v>
      </c>
      <c r="I28" s="291" t="s">
        <v>165</v>
      </c>
      <c r="J28" s="245"/>
      <c r="K28" s="245"/>
      <c r="L28" s="245"/>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42">
        <v>0</v>
      </c>
      <c r="G29" s="43" t="s">
        <v>80</v>
      </c>
      <c r="H29" s="111">
        <v>0.69</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83.25" customHeight="1" x14ac:dyDescent="0.2">
      <c r="A33" s="47"/>
      <c r="B33" s="115" t="s">
        <v>90</v>
      </c>
      <c r="C33" s="94" t="s">
        <v>91</v>
      </c>
      <c r="D33" s="94" t="str">
        <f>F19</f>
        <v>N° de actividades del plan de trabajo anual ejecutadas en el periodo</v>
      </c>
      <c r="E33" s="94" t="str">
        <f>F20</f>
        <v>N° de actividades del plan de trabajo anual programadas en el periodo</v>
      </c>
      <c r="F33" s="95" t="s">
        <v>92</v>
      </c>
      <c r="G33" s="96"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9</v>
      </c>
      <c r="E34" s="55">
        <v>9</v>
      </c>
      <c r="F34" s="217">
        <f>D34/E34</f>
        <v>1</v>
      </c>
      <c r="G34" s="218">
        <f>F34</f>
        <v>1</v>
      </c>
      <c r="H34" s="1"/>
      <c r="I34" s="1"/>
      <c r="J34" s="1"/>
      <c r="K34" s="1"/>
      <c r="L34" s="1"/>
      <c r="M34" s="52"/>
      <c r="N34" s="1"/>
      <c r="O34" s="78"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116"/>
      <c r="E35" s="116"/>
      <c r="F35" s="62"/>
      <c r="G35" s="219"/>
      <c r="H35" s="1"/>
      <c r="I35" s="1"/>
      <c r="J35" s="1"/>
      <c r="K35" s="1"/>
      <c r="L35" s="1"/>
      <c r="M35" s="52"/>
      <c r="N35" s="1"/>
      <c r="O35" s="78"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116"/>
      <c r="E36" s="116"/>
      <c r="F36" s="62"/>
      <c r="G36" s="219"/>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thickBot="1" x14ac:dyDescent="0.25">
      <c r="A37" s="47"/>
      <c r="B37" s="64" t="s">
        <v>101</v>
      </c>
      <c r="C37" s="65">
        <v>1</v>
      </c>
      <c r="D37" s="117"/>
      <c r="E37" s="117"/>
      <c r="F37" s="67"/>
      <c r="G37" s="67"/>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5.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5.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5.75" customHeight="1" x14ac:dyDescent="0.2">
      <c r="A43" s="12"/>
      <c r="B43" s="1"/>
      <c r="C43" s="1"/>
      <c r="D43" s="1"/>
      <c r="E43" s="1"/>
      <c r="F43" s="1"/>
      <c r="G43" s="1"/>
      <c r="H43" s="1"/>
      <c r="I43" s="1"/>
      <c r="J43" s="1"/>
      <c r="K43" s="1"/>
      <c r="L43" s="1"/>
      <c r="M43" s="13"/>
      <c r="N43" s="1"/>
      <c r="O43" s="2" t="s">
        <v>107</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5.75" customHeight="1" x14ac:dyDescent="0.2">
      <c r="A44" s="12"/>
      <c r="B44" s="1"/>
      <c r="C44" s="1"/>
      <c r="D44" s="1"/>
      <c r="E44" s="1"/>
      <c r="F44" s="1"/>
      <c r="G44" s="1"/>
      <c r="H44" s="1"/>
      <c r="I44" s="1"/>
      <c r="J44" s="1"/>
      <c r="K44" s="1"/>
      <c r="L44" s="1"/>
      <c r="M44" s="13"/>
      <c r="N44" s="1"/>
      <c r="O44" s="1" t="s">
        <v>108</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3.5" customHeight="1" x14ac:dyDescent="0.2">
      <c r="A45" s="269" t="s">
        <v>109</v>
      </c>
      <c r="B45" s="252"/>
      <c r="C45" s="252"/>
      <c r="D45" s="252"/>
      <c r="E45" s="252"/>
      <c r="F45" s="252"/>
      <c r="G45" s="252"/>
      <c r="H45" s="252"/>
      <c r="I45" s="252"/>
      <c r="J45" s="252"/>
      <c r="K45" s="252"/>
      <c r="L45" s="252"/>
      <c r="M45" s="253"/>
      <c r="N45" s="1"/>
      <c r="O45" s="1" t="s">
        <v>158</v>
      </c>
      <c r="P45" s="1"/>
      <c r="Q45" s="1"/>
      <c r="R45" s="1"/>
      <c r="S45" s="1"/>
      <c r="T45" s="1"/>
      <c r="U45" s="1"/>
      <c r="V45" s="1"/>
      <c r="W45" s="1"/>
      <c r="X45" s="1"/>
      <c r="Y45" s="1"/>
      <c r="Z45" s="1"/>
      <c r="AA45" s="1"/>
      <c r="AB45" s="1"/>
      <c r="AC45" s="1"/>
      <c r="AD45" s="1"/>
      <c r="AE45" s="1"/>
      <c r="AF45" s="1"/>
      <c r="AG45" s="1"/>
      <c r="AH45" s="1"/>
      <c r="AI45" s="1"/>
      <c r="AJ45" s="1"/>
      <c r="AK45" s="1"/>
      <c r="AM45" s="1"/>
      <c r="AN45" s="1" t="e">
        <f>#REF!+1</f>
        <v>#REF!</v>
      </c>
    </row>
    <row r="46" spans="1:40" ht="15.75" customHeight="1" x14ac:dyDescent="0.2">
      <c r="A46" s="12"/>
      <c r="B46" s="1"/>
      <c r="C46" s="1"/>
      <c r="D46" s="1"/>
      <c r="E46" s="1"/>
      <c r="F46" s="1"/>
      <c r="G46" s="1"/>
      <c r="H46" s="1"/>
      <c r="I46" s="1"/>
      <c r="J46" s="1"/>
      <c r="K46" s="1"/>
      <c r="L46" s="1"/>
      <c r="M46" s="13"/>
      <c r="N46" s="1"/>
      <c r="O46" s="1" t="s">
        <v>166</v>
      </c>
      <c r="P46" s="1"/>
      <c r="Q46" s="1"/>
      <c r="R46" s="1"/>
      <c r="S46" s="1"/>
      <c r="T46" s="1"/>
      <c r="U46" s="1"/>
      <c r="V46" s="1"/>
      <c r="W46" s="1"/>
      <c r="X46" s="1"/>
      <c r="Y46" s="1"/>
      <c r="Z46" s="1"/>
      <c r="AA46" s="1"/>
      <c r="AB46" s="1"/>
      <c r="AC46" s="1"/>
      <c r="AD46" s="1"/>
      <c r="AE46" s="1"/>
      <c r="AF46" s="1"/>
      <c r="AG46" s="1"/>
      <c r="AH46" s="1"/>
      <c r="AI46" s="1"/>
      <c r="AJ46" s="1"/>
      <c r="AK46" s="1"/>
      <c r="AM46" s="1"/>
      <c r="AN46" s="1" t="e">
        <f t="shared" ref="AN46:AN47" si="2">AN45+1</f>
        <v>#REF!</v>
      </c>
    </row>
    <row r="47" spans="1:40" ht="25.5" customHeight="1" x14ac:dyDescent="0.2">
      <c r="A47" s="237" t="s">
        <v>112</v>
      </c>
      <c r="B47" s="241" t="s">
        <v>113</v>
      </c>
      <c r="C47" s="242"/>
      <c r="D47" s="242"/>
      <c r="E47" s="243"/>
      <c r="F47" s="257" t="s">
        <v>114</v>
      </c>
      <c r="G47" s="253"/>
      <c r="H47" s="241" t="s">
        <v>115</v>
      </c>
      <c r="I47" s="242"/>
      <c r="J47" s="242"/>
      <c r="K47" s="242"/>
      <c r="L47" s="242"/>
      <c r="M47" s="243"/>
      <c r="N47" s="1"/>
      <c r="O47" s="1" t="s">
        <v>34</v>
      </c>
      <c r="P47" s="1"/>
      <c r="Q47" s="1"/>
      <c r="R47" s="1"/>
      <c r="S47" s="1"/>
      <c r="T47" s="1"/>
      <c r="U47" s="1"/>
      <c r="V47" s="1"/>
      <c r="W47" s="1"/>
      <c r="X47" s="1"/>
      <c r="Y47" s="1"/>
      <c r="Z47" s="1"/>
      <c r="AA47" s="1"/>
      <c r="AB47" s="1"/>
      <c r="AC47" s="1"/>
      <c r="AD47" s="1"/>
      <c r="AE47" s="1"/>
      <c r="AF47" s="1"/>
      <c r="AG47" s="1"/>
      <c r="AH47" s="1"/>
      <c r="AI47" s="1"/>
      <c r="AJ47" s="1"/>
      <c r="AK47" s="1"/>
      <c r="AM47" s="1"/>
      <c r="AN47" s="1" t="e">
        <f t="shared" si="2"/>
        <v>#REF!</v>
      </c>
    </row>
    <row r="48" spans="1:40" ht="25.5" customHeight="1" x14ac:dyDescent="0.2">
      <c r="A48" s="238"/>
      <c r="B48" s="247"/>
      <c r="C48" s="240"/>
      <c r="D48" s="240"/>
      <c r="E48" s="248"/>
      <c r="F48" s="15" t="s">
        <v>117</v>
      </c>
      <c r="G48" s="16" t="s">
        <v>118</v>
      </c>
      <c r="H48" s="247"/>
      <c r="I48" s="240"/>
      <c r="J48" s="240"/>
      <c r="K48" s="240"/>
      <c r="L48" s="240"/>
      <c r="M48" s="248"/>
      <c r="N48" s="1"/>
      <c r="O48" s="1" t="s">
        <v>167</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156.75" customHeight="1" x14ac:dyDescent="0.2">
      <c r="A49" s="70" t="s">
        <v>95</v>
      </c>
      <c r="B49" s="251" t="s">
        <v>302</v>
      </c>
      <c r="C49" s="252"/>
      <c r="D49" s="252"/>
      <c r="E49" s="253"/>
      <c r="F49" s="72"/>
      <c r="G49" s="72" t="s">
        <v>303</v>
      </c>
      <c r="H49" s="251"/>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AN47+1</f>
        <v>#REF!</v>
      </c>
    </row>
    <row r="50" spans="1:40" ht="33" customHeight="1" x14ac:dyDescent="0.2">
      <c r="A50" s="70" t="s">
        <v>97</v>
      </c>
      <c r="B50" s="268"/>
      <c r="C50" s="252"/>
      <c r="D50" s="252"/>
      <c r="E50" s="253"/>
      <c r="F50" s="71"/>
      <c r="G50" s="72"/>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33" customHeight="1" x14ac:dyDescent="0.2">
      <c r="A51" s="70" t="s">
        <v>119</v>
      </c>
      <c r="B51" s="251"/>
      <c r="C51" s="252"/>
      <c r="D51" s="252"/>
      <c r="E51" s="253"/>
      <c r="F51" s="71"/>
      <c r="G51" s="72"/>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33" customHeight="1" x14ac:dyDescent="0.2">
      <c r="A52" s="70" t="s">
        <v>101</v>
      </c>
      <c r="B52" s="251"/>
      <c r="C52" s="252"/>
      <c r="D52" s="252"/>
      <c r="E52" s="253"/>
      <c r="F52" s="71"/>
      <c r="G52" s="72"/>
      <c r="H52" s="254"/>
      <c r="I52" s="252"/>
      <c r="J52" s="252"/>
      <c r="K52" s="252"/>
      <c r="L52" s="252"/>
      <c r="M52" s="253"/>
      <c r="N52" s="1"/>
      <c r="O52" s="1"/>
      <c r="P52" s="1"/>
      <c r="Q52" s="1"/>
      <c r="R52" s="1"/>
      <c r="S52" s="1"/>
      <c r="T52" s="1"/>
      <c r="U52" s="1"/>
      <c r="V52" s="1"/>
      <c r="W52" s="1"/>
      <c r="X52" s="1"/>
      <c r="Y52" s="1"/>
      <c r="Z52" s="1"/>
      <c r="AA52" s="1"/>
      <c r="AB52" s="1"/>
      <c r="AC52" s="1"/>
      <c r="AD52" s="1"/>
      <c r="AE52" s="1"/>
      <c r="AF52" s="1"/>
      <c r="AG52" s="1"/>
      <c r="AH52" s="1"/>
      <c r="AI52" s="1"/>
      <c r="AJ52" s="1"/>
      <c r="AK52" s="1"/>
      <c r="AM52" s="1"/>
      <c r="AN52" s="1" t="e">
        <f>AN51+1</f>
        <v>#REF!</v>
      </c>
    </row>
    <row r="53" spans="1:40" ht="33" customHeight="1" x14ac:dyDescent="0.2">
      <c r="A53" s="70" t="s">
        <v>120</v>
      </c>
      <c r="B53" s="251"/>
      <c r="C53" s="252"/>
      <c r="D53" s="252"/>
      <c r="E53" s="253"/>
      <c r="F53" s="71"/>
      <c r="G53" s="72"/>
      <c r="H53" s="254"/>
      <c r="I53" s="252"/>
      <c r="J53" s="252"/>
      <c r="K53" s="252"/>
      <c r="L53" s="252"/>
      <c r="M53" s="253"/>
      <c r="N53" s="1"/>
      <c r="O53" s="1"/>
      <c r="P53" s="1"/>
      <c r="Q53" s="1"/>
      <c r="R53" s="1"/>
      <c r="S53" s="1"/>
      <c r="T53" s="1"/>
      <c r="U53" s="1"/>
      <c r="V53" s="1"/>
      <c r="W53" s="1"/>
      <c r="X53" s="1"/>
      <c r="Y53" s="1"/>
      <c r="Z53" s="1"/>
      <c r="AA53" s="1"/>
      <c r="AB53" s="1"/>
      <c r="AC53" s="1"/>
      <c r="AD53" s="1"/>
      <c r="AE53" s="1"/>
      <c r="AF53" s="1"/>
      <c r="AG53" s="1"/>
      <c r="AH53" s="1"/>
      <c r="AI53" s="1"/>
      <c r="AJ53" s="1"/>
      <c r="AK53" s="1"/>
      <c r="AM53" s="1"/>
      <c r="AN53" s="1" t="e">
        <f>#REF!+1</f>
        <v>#REF!</v>
      </c>
    </row>
    <row r="54" spans="1:40" ht="24.75"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ref="AN54:AN56" si="3">AN53+1</f>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t="e">
        <f t="shared" si="3"/>
        <v>#REF!</v>
      </c>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t="e">
        <f t="shared" si="3"/>
        <v>#REF!</v>
      </c>
    </row>
    <row r="57" spans="1:40" ht="24.75" hidden="1" customHeight="1" x14ac:dyDescent="0.2">
      <c r="A57" s="1"/>
      <c r="B57" s="249"/>
      <c r="C57" s="250"/>
      <c r="D57" s="250"/>
      <c r="E57" s="250"/>
      <c r="F57" s="250"/>
      <c r="G57" s="250"/>
      <c r="H57" s="250"/>
      <c r="I57" s="250"/>
      <c r="J57" s="249"/>
      <c r="K57" s="250"/>
      <c r="L57" s="250"/>
      <c r="M57" s="250"/>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24.75" hidden="1" customHeight="1" x14ac:dyDescent="0.2">
      <c r="A58" s="1"/>
      <c r="B58" s="249"/>
      <c r="C58" s="250"/>
      <c r="D58" s="250"/>
      <c r="E58" s="250"/>
      <c r="F58" s="250"/>
      <c r="G58" s="250"/>
      <c r="H58" s="250"/>
      <c r="I58" s="250"/>
      <c r="J58" s="249"/>
      <c r="K58" s="250"/>
      <c r="L58" s="250"/>
      <c r="M58" s="250"/>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271"/>
      <c r="G74" s="272"/>
      <c r="H74" s="272"/>
      <c r="I74" s="73"/>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273"/>
      <c r="G75" s="245"/>
      <c r="H75" s="245"/>
      <c r="I75" s="73"/>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274"/>
      <c r="G76" s="250"/>
      <c r="H76" s="250"/>
      <c r="I76" s="73"/>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271"/>
      <c r="G77" s="272"/>
      <c r="H77" s="272"/>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273"/>
      <c r="G78" s="245"/>
      <c r="H78" s="245"/>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8">
    <mergeCell ref="L22:M22"/>
    <mergeCell ref="L23:M23"/>
    <mergeCell ref="I27:J27"/>
    <mergeCell ref="I28:M29"/>
    <mergeCell ref="C23:C24"/>
    <mergeCell ref="D23:D24"/>
    <mergeCell ref="E23:E25"/>
    <mergeCell ref="D27:E27"/>
    <mergeCell ref="D28:E28"/>
    <mergeCell ref="A31:M31"/>
    <mergeCell ref="H49:M49"/>
    <mergeCell ref="H50:M50"/>
    <mergeCell ref="A45:M45"/>
    <mergeCell ref="A47:A48"/>
    <mergeCell ref="B47:E48"/>
    <mergeCell ref="F47:G47"/>
    <mergeCell ref="H47:M48"/>
    <mergeCell ref="B49:E49"/>
    <mergeCell ref="B50:E50"/>
    <mergeCell ref="F74:H75"/>
    <mergeCell ref="F76:H76"/>
    <mergeCell ref="F77:H78"/>
    <mergeCell ref="B54:I54"/>
    <mergeCell ref="B55:I55"/>
    <mergeCell ref="B56:I56"/>
    <mergeCell ref="B57:I57"/>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F20:H20"/>
    <mergeCell ref="A15:B15"/>
    <mergeCell ref="A17:B18"/>
    <mergeCell ref="C17:D18"/>
    <mergeCell ref="A19:B20"/>
    <mergeCell ref="C19:D20"/>
    <mergeCell ref="C15:M15"/>
    <mergeCell ref="E17:M17"/>
    <mergeCell ref="F18:H18"/>
    <mergeCell ref="J18:L18"/>
    <mergeCell ref="F19:H19"/>
    <mergeCell ref="J19:L19"/>
    <mergeCell ref="J20:L20"/>
    <mergeCell ref="A23:A24"/>
    <mergeCell ref="B23:B24"/>
    <mergeCell ref="A27:C29"/>
    <mergeCell ref="B58:I58"/>
    <mergeCell ref="J58:M58"/>
    <mergeCell ref="J54:M54"/>
    <mergeCell ref="J55:M55"/>
    <mergeCell ref="J56:M56"/>
    <mergeCell ref="J57:M57"/>
    <mergeCell ref="B51:E51"/>
    <mergeCell ref="H51:M51"/>
    <mergeCell ref="B52:E52"/>
    <mergeCell ref="H52:M52"/>
    <mergeCell ref="B53:E53"/>
    <mergeCell ref="H53:M53"/>
    <mergeCell ref="D29:E29"/>
  </mergeCells>
  <conditionalFormatting sqref="F35:F37">
    <cfRule type="cellIs" dxfId="74" priority="13" operator="between">
      <formula>$L$29</formula>
      <formula>$M$29</formula>
    </cfRule>
  </conditionalFormatting>
  <conditionalFormatting sqref="F35:F37">
    <cfRule type="cellIs" dxfId="73" priority="14" operator="between">
      <formula>$L$28</formula>
      <formula>$M$28</formula>
    </cfRule>
  </conditionalFormatting>
  <conditionalFormatting sqref="F35:F37">
    <cfRule type="cellIs" dxfId="72" priority="15" operator="between">
      <formula>#REF!</formula>
      <formula>$M$27</formula>
    </cfRule>
  </conditionalFormatting>
  <conditionalFormatting sqref="F34">
    <cfRule type="cellIs" dxfId="71" priority="10" operator="between">
      <formula>$L$29</formula>
      <formula>$M$29</formula>
    </cfRule>
    <cfRule type="cellIs" dxfId="70" priority="11" operator="between">
      <formula>$L$28</formula>
      <formula>$M$28</formula>
    </cfRule>
    <cfRule type="cellIs" dxfId="69" priority="12" operator="between">
      <formula>#REF!</formula>
      <formula>$M$27</formula>
    </cfRule>
  </conditionalFormatting>
  <conditionalFormatting sqref="G34">
    <cfRule type="cellIs" dxfId="68" priority="7" operator="between">
      <formula>$L$29</formula>
      <formula>$M$29</formula>
    </cfRule>
    <cfRule type="cellIs" dxfId="67" priority="8" operator="between">
      <formula>$L$28</formula>
      <formula>$M$28</formula>
    </cfRule>
    <cfRule type="cellIs" dxfId="66" priority="9" operator="between">
      <formula>#REF!</formula>
      <formula>$M$27</formula>
    </cfRule>
  </conditionalFormatting>
  <conditionalFormatting sqref="G35:G36">
    <cfRule type="cellIs" dxfId="65" priority="4" operator="between">
      <formula>$L$29</formula>
      <formula>$M$29</formula>
    </cfRule>
    <cfRule type="cellIs" dxfId="64" priority="5" operator="between">
      <formula>$L$28</formula>
      <formula>$M$28</formula>
    </cfRule>
    <cfRule type="cellIs" dxfId="63" priority="6" operator="between">
      <formula>#REF!</formula>
      <formula>$M$27</formula>
    </cfRule>
  </conditionalFormatting>
  <conditionalFormatting sqref="G37">
    <cfRule type="cellIs" dxfId="62" priority="1" operator="between">
      <formula>$L$29</formula>
      <formula>$M$29</formula>
    </cfRule>
  </conditionalFormatting>
  <conditionalFormatting sqref="G37">
    <cfRule type="cellIs" dxfId="61" priority="2" operator="between">
      <formula>$L$28</formula>
      <formula>$M$28</formula>
    </cfRule>
  </conditionalFormatting>
  <conditionalFormatting sqref="G37">
    <cfRule type="cellIs" dxfId="60" priority="3" operator="between">
      <formula>#REF!</formula>
      <formula>$M$27</formula>
    </cfRule>
  </conditionalFormatting>
  <dataValidations disablePrompts="1"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1"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C9" sqref="C9:M9"/>
    </sheetView>
  </sheetViews>
  <sheetFormatPr baseColWidth="10" defaultColWidth="14.42578125" defaultRowHeight="15" customHeight="1" x14ac:dyDescent="0.2"/>
  <cols>
    <col min="1" max="1" width="17.42578125" customWidth="1"/>
    <col min="2"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4.2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7" customHeight="1" x14ac:dyDescent="0.2">
      <c r="A11" s="257" t="s">
        <v>22</v>
      </c>
      <c r="B11" s="253"/>
      <c r="C11" s="260" t="s">
        <v>168</v>
      </c>
      <c r="D11" s="252"/>
      <c r="E11" s="252"/>
      <c r="F11" s="252"/>
      <c r="G11" s="252"/>
      <c r="H11" s="252"/>
      <c r="I11" s="252"/>
      <c r="J11" s="252"/>
      <c r="K11" s="76" t="s">
        <v>24</v>
      </c>
      <c r="L11" s="270" t="s">
        <v>169</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27" customHeight="1" x14ac:dyDescent="0.2">
      <c r="A12" s="257" t="s">
        <v>27</v>
      </c>
      <c r="B12" s="253"/>
      <c r="C12" s="260" t="s">
        <v>170</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7" customHeight="1" x14ac:dyDescent="0.2">
      <c r="A13" s="257" t="s">
        <v>30</v>
      </c>
      <c r="B13" s="253"/>
      <c r="C13" s="260" t="s">
        <v>171</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27"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7"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50.25" customHeight="1" x14ac:dyDescent="0.2">
      <c r="A19" s="258" t="s">
        <v>172</v>
      </c>
      <c r="B19" s="243"/>
      <c r="C19" s="259" t="s">
        <v>51</v>
      </c>
      <c r="D19" s="243"/>
      <c r="E19" s="17">
        <v>1</v>
      </c>
      <c r="F19" s="256" t="s">
        <v>173</v>
      </c>
      <c r="G19" s="252"/>
      <c r="H19" s="253"/>
      <c r="I19" s="18" t="s">
        <v>139</v>
      </c>
      <c r="J19" s="264" t="s">
        <v>174</v>
      </c>
      <c r="K19" s="252"/>
      <c r="L19" s="253"/>
      <c r="M19" s="19" t="s">
        <v>38</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30" customHeight="1" x14ac:dyDescent="0.2">
      <c r="A20" s="247"/>
      <c r="B20" s="248"/>
      <c r="C20" s="247"/>
      <c r="D20" s="248"/>
      <c r="E20" s="17">
        <v>2</v>
      </c>
      <c r="F20" s="256" t="s">
        <v>175</v>
      </c>
      <c r="G20" s="252"/>
      <c r="H20" s="253"/>
      <c r="I20" s="18" t="s">
        <v>139</v>
      </c>
      <c r="J20" s="264" t="s">
        <v>176</v>
      </c>
      <c r="K20" s="252"/>
      <c r="L20" s="253"/>
      <c r="M20" s="19" t="s">
        <v>38</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8</v>
      </c>
      <c r="C22" s="21" t="s">
        <v>60</v>
      </c>
      <c r="D22" s="20" t="s">
        <v>14</v>
      </c>
      <c r="E22" s="15" t="s">
        <v>61</v>
      </c>
      <c r="F22" s="22">
        <v>1</v>
      </c>
      <c r="G22" s="15" t="s">
        <v>62</v>
      </c>
      <c r="H22" s="79">
        <v>0</v>
      </c>
      <c r="I22" s="15" t="s">
        <v>64</v>
      </c>
      <c r="J22" s="77"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38</v>
      </c>
      <c r="C23" s="237" t="s">
        <v>68</v>
      </c>
      <c r="D23" s="239" t="s">
        <v>38</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292">
        <v>1</v>
      </c>
      <c r="G27" s="252"/>
      <c r="H27" s="253"/>
      <c r="I27" s="280" t="s">
        <v>81</v>
      </c>
      <c r="J27" s="242"/>
      <c r="K27" s="36"/>
      <c r="L27" s="82"/>
      <c r="M27" s="114"/>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37">
        <v>0.9</v>
      </c>
      <c r="G28" s="38" t="s">
        <v>80</v>
      </c>
      <c r="H28" s="109">
        <v>0.99</v>
      </c>
      <c r="I28" s="291" t="s">
        <v>165</v>
      </c>
      <c r="J28" s="245"/>
      <c r="K28" s="245"/>
      <c r="L28" s="245"/>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42">
        <v>0</v>
      </c>
      <c r="G29" s="43" t="s">
        <v>80</v>
      </c>
      <c r="H29" s="111">
        <v>0.89</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5.75"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83.25" customHeight="1" x14ac:dyDescent="0.2">
      <c r="A33" s="47"/>
      <c r="B33" s="115" t="s">
        <v>90</v>
      </c>
      <c r="C33" s="94" t="s">
        <v>91</v>
      </c>
      <c r="D33" s="94" t="str">
        <f>F19</f>
        <v>N° de  Servidores Públicos a quienes se les evaluaron sus condiciones de salud en el periodo</v>
      </c>
      <c r="E33" s="94" t="str">
        <f>F20</f>
        <v>N° de  Servidores Públicos de la Entidad programados en el periodo</v>
      </c>
      <c r="F33" s="95" t="s">
        <v>92</v>
      </c>
      <c r="G33" s="96"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0</v>
      </c>
      <c r="D34" s="55">
        <v>0</v>
      </c>
      <c r="E34" s="55">
        <v>0</v>
      </c>
      <c r="F34" s="62" t="e">
        <f t="shared" ref="F34:F37" si="2">D34/E34</f>
        <v>#DIV/0!</v>
      </c>
      <c r="G34" s="57" t="e">
        <f t="shared" ref="G34:G35" si="3">F34</f>
        <v>#DIV/0!</v>
      </c>
      <c r="H34" s="1"/>
      <c r="I34" s="1"/>
      <c r="J34" s="1"/>
      <c r="K34" s="1"/>
      <c r="L34" s="1"/>
      <c r="M34" s="52"/>
      <c r="N34" s="1"/>
      <c r="O34" s="78"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116"/>
      <c r="E35" s="116"/>
      <c r="F35" s="62" t="e">
        <f t="shared" si="2"/>
        <v>#DIV/0!</v>
      </c>
      <c r="G35" s="63" t="e">
        <f t="shared" si="3"/>
        <v>#DIV/0!</v>
      </c>
      <c r="H35" s="1"/>
      <c r="I35" s="1"/>
      <c r="J35" s="1"/>
      <c r="K35" s="1"/>
      <c r="L35" s="1"/>
      <c r="M35" s="52"/>
      <c r="N35" s="1"/>
      <c r="O35" s="78"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0</v>
      </c>
      <c r="D36" s="116"/>
      <c r="E36" s="116"/>
      <c r="F36" s="62" t="e">
        <f t="shared" si="2"/>
        <v>#DIV/0!</v>
      </c>
      <c r="G36" s="63" t="e">
        <f>+G35+F36</f>
        <v>#DIV/0!</v>
      </c>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117"/>
      <c r="E37" s="117"/>
      <c r="F37" s="67" t="e">
        <f t="shared" si="2"/>
        <v>#DIV/0!</v>
      </c>
      <c r="G37" s="68" t="e">
        <f>F37</f>
        <v>#DIV/0!</v>
      </c>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5.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5.75" customHeight="1" x14ac:dyDescent="0.2">
      <c r="A41" s="12"/>
      <c r="B41" s="1"/>
      <c r="C41" s="1"/>
      <c r="D41" s="1"/>
      <c r="E41" s="1"/>
      <c r="F41" s="1"/>
      <c r="G41" s="1"/>
      <c r="H41" s="1"/>
      <c r="I41" s="1"/>
      <c r="J41" s="1"/>
      <c r="K41" s="1"/>
      <c r="L41" s="1"/>
      <c r="M41" s="13"/>
      <c r="N41" s="1"/>
      <c r="O41" s="1" t="s">
        <v>105</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5.75" customHeight="1" x14ac:dyDescent="0.2">
      <c r="A42" s="12"/>
      <c r="B42" s="1"/>
      <c r="C42" s="1"/>
      <c r="D42" s="1"/>
      <c r="E42" s="1"/>
      <c r="F42" s="1"/>
      <c r="G42" s="1"/>
      <c r="H42" s="1"/>
      <c r="I42" s="1"/>
      <c r="J42" s="1"/>
      <c r="K42" s="1"/>
      <c r="L42" s="1"/>
      <c r="M42" s="13"/>
      <c r="N42" s="1"/>
      <c r="O42" s="1" t="s">
        <v>106</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5.75" customHeight="1" x14ac:dyDescent="0.2">
      <c r="A43" s="12"/>
      <c r="B43" s="1"/>
      <c r="C43" s="1"/>
      <c r="D43" s="1"/>
      <c r="E43" s="1"/>
      <c r="F43" s="1"/>
      <c r="G43" s="1"/>
      <c r="H43" s="1"/>
      <c r="I43" s="1"/>
      <c r="J43" s="1"/>
      <c r="K43" s="1"/>
      <c r="L43" s="1"/>
      <c r="M43" s="13"/>
      <c r="N43" s="1"/>
      <c r="O43" s="2" t="s">
        <v>107</v>
      </c>
      <c r="P43" s="1"/>
      <c r="Q43" s="1"/>
      <c r="R43" s="1"/>
      <c r="S43" s="1"/>
      <c r="T43" s="1"/>
      <c r="U43" s="1"/>
      <c r="V43" s="1"/>
      <c r="W43" s="1"/>
      <c r="X43" s="1"/>
      <c r="Y43" s="1"/>
      <c r="Z43" s="1"/>
      <c r="AA43" s="1"/>
      <c r="AB43" s="1"/>
      <c r="AC43" s="1"/>
      <c r="AD43" s="1"/>
      <c r="AE43" s="1"/>
      <c r="AF43" s="1"/>
      <c r="AG43" s="1"/>
      <c r="AH43" s="1"/>
      <c r="AI43" s="1"/>
      <c r="AJ43" s="1"/>
      <c r="AK43" s="1"/>
      <c r="AM43" s="1"/>
      <c r="AN43" s="1"/>
    </row>
    <row r="44" spans="1:40" ht="15.75" customHeight="1" x14ac:dyDescent="0.2">
      <c r="A44" s="12"/>
      <c r="B44" s="1"/>
      <c r="C44" s="1"/>
      <c r="D44" s="1"/>
      <c r="E44" s="1"/>
      <c r="F44" s="1"/>
      <c r="G44" s="1"/>
      <c r="H44" s="1"/>
      <c r="I44" s="1"/>
      <c r="J44" s="1"/>
      <c r="K44" s="1"/>
      <c r="L44" s="1"/>
      <c r="M44" s="13"/>
      <c r="N44" s="1"/>
      <c r="O44" s="1" t="s">
        <v>108</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13.5" customHeight="1" x14ac:dyDescent="0.2">
      <c r="A45" s="269" t="s">
        <v>109</v>
      </c>
      <c r="B45" s="252"/>
      <c r="C45" s="252"/>
      <c r="D45" s="252"/>
      <c r="E45" s="252"/>
      <c r="F45" s="252"/>
      <c r="G45" s="252"/>
      <c r="H45" s="252"/>
      <c r="I45" s="252"/>
      <c r="J45" s="252"/>
      <c r="K45" s="252"/>
      <c r="L45" s="252"/>
      <c r="M45" s="253"/>
      <c r="N45" s="1"/>
      <c r="O45" s="1" t="s">
        <v>110</v>
      </c>
      <c r="P45" s="1"/>
      <c r="Q45" s="1"/>
      <c r="R45" s="1"/>
      <c r="S45" s="1"/>
      <c r="T45" s="1"/>
      <c r="U45" s="1"/>
      <c r="V45" s="1"/>
      <c r="W45" s="1"/>
      <c r="X45" s="1"/>
      <c r="Y45" s="1"/>
      <c r="Z45" s="1"/>
      <c r="AA45" s="1"/>
      <c r="AB45" s="1"/>
      <c r="AC45" s="1"/>
      <c r="AD45" s="1"/>
      <c r="AE45" s="1"/>
      <c r="AF45" s="1"/>
      <c r="AG45" s="1"/>
      <c r="AH45" s="1"/>
      <c r="AI45" s="1"/>
      <c r="AJ45" s="1"/>
      <c r="AK45" s="1"/>
      <c r="AM45" s="1"/>
      <c r="AN45" s="1" t="e">
        <f>#REF!+1</f>
        <v>#REF!</v>
      </c>
    </row>
    <row r="46" spans="1:40" ht="15.75" customHeight="1" x14ac:dyDescent="0.2">
      <c r="A46" s="12"/>
      <c r="B46" s="1"/>
      <c r="C46" s="1"/>
      <c r="D46" s="1"/>
      <c r="E46" s="1"/>
      <c r="F46" s="1"/>
      <c r="G46" s="1"/>
      <c r="H46" s="1"/>
      <c r="I46" s="1"/>
      <c r="J46" s="1"/>
      <c r="K46" s="1"/>
      <c r="L46" s="1"/>
      <c r="M46" s="13"/>
      <c r="N46" s="1"/>
      <c r="O46" s="1" t="s">
        <v>111</v>
      </c>
      <c r="P46" s="1"/>
      <c r="Q46" s="1"/>
      <c r="R46" s="1"/>
      <c r="S46" s="1"/>
      <c r="T46" s="1"/>
      <c r="U46" s="1"/>
      <c r="V46" s="1"/>
      <c r="W46" s="1"/>
      <c r="X46" s="1"/>
      <c r="Y46" s="1"/>
      <c r="Z46" s="1"/>
      <c r="AA46" s="1"/>
      <c r="AB46" s="1"/>
      <c r="AC46" s="1"/>
      <c r="AD46" s="1"/>
      <c r="AE46" s="1"/>
      <c r="AF46" s="1"/>
      <c r="AG46" s="1"/>
      <c r="AH46" s="1"/>
      <c r="AI46" s="1"/>
      <c r="AJ46" s="1"/>
      <c r="AK46" s="1"/>
      <c r="AM46" s="1"/>
      <c r="AN46" s="1" t="e">
        <f t="shared" ref="AN46:AN47" si="4">AN45+1</f>
        <v>#REF!</v>
      </c>
    </row>
    <row r="47" spans="1:40" ht="25.5" customHeight="1" x14ac:dyDescent="0.2">
      <c r="A47" s="237" t="s">
        <v>112</v>
      </c>
      <c r="B47" s="241" t="s">
        <v>113</v>
      </c>
      <c r="C47" s="242"/>
      <c r="D47" s="242"/>
      <c r="E47" s="243"/>
      <c r="F47" s="257" t="s">
        <v>114</v>
      </c>
      <c r="G47" s="253"/>
      <c r="H47" s="241" t="s">
        <v>115</v>
      </c>
      <c r="I47" s="242"/>
      <c r="J47" s="242"/>
      <c r="K47" s="242"/>
      <c r="L47" s="242"/>
      <c r="M47" s="243"/>
      <c r="N47" s="1"/>
      <c r="O47" s="1" t="s">
        <v>116</v>
      </c>
      <c r="P47" s="1"/>
      <c r="Q47" s="1"/>
      <c r="R47" s="1"/>
      <c r="S47" s="1"/>
      <c r="T47" s="1"/>
      <c r="U47" s="1"/>
      <c r="V47" s="1"/>
      <c r="W47" s="1"/>
      <c r="X47" s="1"/>
      <c r="Y47" s="1"/>
      <c r="Z47" s="1"/>
      <c r="AA47" s="1"/>
      <c r="AB47" s="1"/>
      <c r="AC47" s="1"/>
      <c r="AD47" s="1"/>
      <c r="AE47" s="1"/>
      <c r="AF47" s="1"/>
      <c r="AG47" s="1"/>
      <c r="AH47" s="1"/>
      <c r="AI47" s="1"/>
      <c r="AJ47" s="1"/>
      <c r="AK47" s="1"/>
      <c r="AM47" s="1"/>
      <c r="AN47" s="1" t="e">
        <f t="shared" si="4"/>
        <v>#REF!</v>
      </c>
    </row>
    <row r="48" spans="1:40" ht="25.5" customHeight="1" x14ac:dyDescent="0.2">
      <c r="A48" s="238"/>
      <c r="B48" s="247"/>
      <c r="C48" s="240"/>
      <c r="D48" s="240"/>
      <c r="E48" s="248"/>
      <c r="F48" s="15" t="s">
        <v>117</v>
      </c>
      <c r="G48" s="16" t="s">
        <v>118</v>
      </c>
      <c r="H48" s="247"/>
      <c r="I48" s="240"/>
      <c r="J48" s="240"/>
      <c r="K48" s="240"/>
      <c r="L48" s="240"/>
      <c r="M48" s="248"/>
      <c r="N48" s="1"/>
      <c r="O48" s="1" t="s">
        <v>34</v>
      </c>
      <c r="P48" s="1"/>
      <c r="Q48" s="1"/>
      <c r="R48" s="1"/>
      <c r="S48" s="1"/>
      <c r="T48" s="1"/>
      <c r="U48" s="1"/>
      <c r="V48" s="1"/>
      <c r="W48" s="1"/>
      <c r="X48" s="1"/>
      <c r="Y48" s="1"/>
      <c r="Z48" s="1"/>
      <c r="AA48" s="1"/>
      <c r="AB48" s="1"/>
      <c r="AC48" s="1"/>
      <c r="AD48" s="1"/>
      <c r="AE48" s="1"/>
      <c r="AF48" s="1"/>
      <c r="AG48" s="1"/>
      <c r="AH48" s="1"/>
      <c r="AI48" s="1"/>
      <c r="AJ48" s="1"/>
      <c r="AK48" s="1"/>
      <c r="AM48" s="1"/>
      <c r="AN48" s="1"/>
    </row>
    <row r="49" spans="1:40" ht="33" customHeight="1" x14ac:dyDescent="0.2">
      <c r="A49" s="70" t="s">
        <v>95</v>
      </c>
      <c r="B49" s="251" t="s">
        <v>305</v>
      </c>
      <c r="C49" s="252"/>
      <c r="D49" s="252"/>
      <c r="E49" s="253"/>
      <c r="F49" s="71"/>
      <c r="G49" s="228" t="s">
        <v>314</v>
      </c>
      <c r="H49" s="251"/>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AN47+1</f>
        <v>#REF!</v>
      </c>
    </row>
    <row r="50" spans="1:40" ht="33" customHeight="1" x14ac:dyDescent="0.2">
      <c r="A50" s="70" t="s">
        <v>97</v>
      </c>
      <c r="B50" s="268"/>
      <c r="C50" s="252"/>
      <c r="D50" s="252"/>
      <c r="E50" s="253"/>
      <c r="F50" s="71"/>
      <c r="G50" s="72"/>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33" customHeight="1" x14ac:dyDescent="0.2">
      <c r="A51" s="70" t="s">
        <v>119</v>
      </c>
      <c r="B51" s="251"/>
      <c r="C51" s="252"/>
      <c r="D51" s="252"/>
      <c r="E51" s="253"/>
      <c r="F51" s="71"/>
      <c r="G51" s="72"/>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33" customHeight="1" x14ac:dyDescent="0.2">
      <c r="A52" s="70" t="s">
        <v>101</v>
      </c>
      <c r="B52" s="251"/>
      <c r="C52" s="252"/>
      <c r="D52" s="252"/>
      <c r="E52" s="253"/>
      <c r="F52" s="71"/>
      <c r="G52" s="72"/>
      <c r="H52" s="254"/>
      <c r="I52" s="252"/>
      <c r="J52" s="252"/>
      <c r="K52" s="252"/>
      <c r="L52" s="252"/>
      <c r="M52" s="253"/>
      <c r="N52" s="1"/>
      <c r="O52" s="1"/>
      <c r="P52" s="1"/>
      <c r="Q52" s="1"/>
      <c r="R52" s="1"/>
      <c r="S52" s="1"/>
      <c r="T52" s="1"/>
      <c r="U52" s="1"/>
      <c r="V52" s="1"/>
      <c r="W52" s="1"/>
      <c r="X52" s="1"/>
      <c r="Y52" s="1"/>
      <c r="Z52" s="1"/>
      <c r="AA52" s="1"/>
      <c r="AB52" s="1"/>
      <c r="AC52" s="1"/>
      <c r="AD52" s="1"/>
      <c r="AE52" s="1"/>
      <c r="AF52" s="1"/>
      <c r="AG52" s="1"/>
      <c r="AH52" s="1"/>
      <c r="AI52" s="1"/>
      <c r="AJ52" s="1"/>
      <c r="AK52" s="1"/>
      <c r="AM52" s="1"/>
      <c r="AN52" s="1" t="e">
        <f>AN51+1</f>
        <v>#REF!</v>
      </c>
    </row>
    <row r="53" spans="1:40" ht="33" customHeight="1" x14ac:dyDescent="0.2">
      <c r="A53" s="70" t="s">
        <v>120</v>
      </c>
      <c r="B53" s="251"/>
      <c r="C53" s="252"/>
      <c r="D53" s="252"/>
      <c r="E53" s="253"/>
      <c r="F53" s="71"/>
      <c r="G53" s="72"/>
      <c r="H53" s="254"/>
      <c r="I53" s="252"/>
      <c r="J53" s="252"/>
      <c r="K53" s="252"/>
      <c r="L53" s="252"/>
      <c r="M53" s="253"/>
      <c r="N53" s="1"/>
      <c r="O53" s="1"/>
      <c r="P53" s="1"/>
      <c r="Q53" s="1"/>
      <c r="R53" s="1"/>
      <c r="S53" s="1"/>
      <c r="T53" s="1"/>
      <c r="U53" s="1"/>
      <c r="V53" s="1"/>
      <c r="W53" s="1"/>
      <c r="X53" s="1"/>
      <c r="Y53" s="1"/>
      <c r="Z53" s="1"/>
      <c r="AA53" s="1"/>
      <c r="AB53" s="1"/>
      <c r="AC53" s="1"/>
      <c r="AD53" s="1"/>
      <c r="AE53" s="1"/>
      <c r="AF53" s="1"/>
      <c r="AG53" s="1"/>
      <c r="AH53" s="1"/>
      <c r="AI53" s="1"/>
      <c r="AJ53" s="1"/>
      <c r="AK53" s="1"/>
      <c r="AM53" s="1"/>
      <c r="AN53" s="1" t="e">
        <f>#REF!+1</f>
        <v>#REF!</v>
      </c>
    </row>
    <row r="54" spans="1:40" ht="24.75"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ref="AN54:AN56" si="5">AN53+1</f>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t="e">
        <f t="shared" si="5"/>
        <v>#REF!</v>
      </c>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t="e">
        <f t="shared" si="5"/>
        <v>#REF!</v>
      </c>
    </row>
    <row r="57" spans="1:40" ht="24.75" hidden="1" customHeight="1" x14ac:dyDescent="0.2">
      <c r="A57" s="1"/>
      <c r="B57" s="249"/>
      <c r="C57" s="250"/>
      <c r="D57" s="250"/>
      <c r="E57" s="250"/>
      <c r="F57" s="250"/>
      <c r="G57" s="250"/>
      <c r="H57" s="250"/>
      <c r="I57" s="250"/>
      <c r="J57" s="249"/>
      <c r="K57" s="250"/>
      <c r="L57" s="250"/>
      <c r="M57" s="250"/>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24.75" hidden="1" customHeight="1" x14ac:dyDescent="0.2">
      <c r="A58" s="1"/>
      <c r="B58" s="249"/>
      <c r="C58" s="250"/>
      <c r="D58" s="250"/>
      <c r="E58" s="250"/>
      <c r="F58" s="250"/>
      <c r="G58" s="250"/>
      <c r="H58" s="250"/>
      <c r="I58" s="250"/>
      <c r="J58" s="249"/>
      <c r="K58" s="250"/>
      <c r="L58" s="250"/>
      <c r="M58" s="250"/>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271"/>
      <c r="G74" s="272"/>
      <c r="H74" s="272"/>
      <c r="I74" s="73" t="s">
        <v>121</v>
      </c>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273"/>
      <c r="G75" s="245"/>
      <c r="H75" s="245"/>
      <c r="I75" s="73" t="s">
        <v>122</v>
      </c>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274"/>
      <c r="G76" s="250"/>
      <c r="H76" s="250"/>
      <c r="I76" s="73" t="s">
        <v>123</v>
      </c>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271"/>
      <c r="G77" s="272"/>
      <c r="H77" s="272"/>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273"/>
      <c r="G78" s="245"/>
      <c r="H78" s="245"/>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7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7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L22:M22"/>
    <mergeCell ref="L23:M23"/>
    <mergeCell ref="A31:M31"/>
    <mergeCell ref="A45:M45"/>
    <mergeCell ref="I27:J27"/>
    <mergeCell ref="I28:M29"/>
    <mergeCell ref="A23:A24"/>
    <mergeCell ref="B23:B24"/>
    <mergeCell ref="A27:C29"/>
    <mergeCell ref="F27:H27"/>
    <mergeCell ref="D28:E28"/>
    <mergeCell ref="D29:E29"/>
    <mergeCell ref="C23:C24"/>
    <mergeCell ref="D23:D24"/>
    <mergeCell ref="E23:E25"/>
    <mergeCell ref="D27:E27"/>
    <mergeCell ref="A47:A48"/>
    <mergeCell ref="B47:E48"/>
    <mergeCell ref="B49:E49"/>
    <mergeCell ref="H49:M49"/>
    <mergeCell ref="B50:E50"/>
    <mergeCell ref="H50:M50"/>
    <mergeCell ref="F47:G47"/>
    <mergeCell ref="H47:M48"/>
    <mergeCell ref="B51:E51"/>
    <mergeCell ref="H51:M51"/>
    <mergeCell ref="H52:M52"/>
    <mergeCell ref="B57:I57"/>
    <mergeCell ref="J57:M57"/>
    <mergeCell ref="H53:M53"/>
    <mergeCell ref="B54:I54"/>
    <mergeCell ref="J54:M54"/>
    <mergeCell ref="B55:I55"/>
    <mergeCell ref="J55:M55"/>
    <mergeCell ref="B56:I56"/>
    <mergeCell ref="J56:M56"/>
    <mergeCell ref="B52:E52"/>
    <mergeCell ref="B53:E53"/>
    <mergeCell ref="B58:I58"/>
    <mergeCell ref="J58:M58"/>
    <mergeCell ref="F74:H75"/>
    <mergeCell ref="F76:H76"/>
    <mergeCell ref="F77:H78"/>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0"/>
    <mergeCell ref="C19:D20"/>
    <mergeCell ref="C15:M15"/>
    <mergeCell ref="E17:M17"/>
    <mergeCell ref="F18:H18"/>
    <mergeCell ref="J18:L18"/>
    <mergeCell ref="F19:H19"/>
    <mergeCell ref="J19:L19"/>
    <mergeCell ref="J20:L20"/>
    <mergeCell ref="F20:H20"/>
  </mergeCells>
  <conditionalFormatting sqref="F34:G37">
    <cfRule type="cellIs" dxfId="59" priority="1" operator="between">
      <formula>$L$29</formula>
      <formula>$M$29</formula>
    </cfRule>
  </conditionalFormatting>
  <conditionalFormatting sqref="F34:G37">
    <cfRule type="cellIs" dxfId="58" priority="2" operator="between">
      <formula>$L$28</formula>
      <formula>$M$28</formula>
    </cfRule>
  </conditionalFormatting>
  <conditionalFormatting sqref="F34:G37">
    <cfRule type="cellIs" dxfId="57" priority="3" operator="between">
      <formula>#REF!</formula>
      <formula>$M$27</formula>
    </cfRule>
  </conditionalFormatting>
  <dataValidations count="8">
    <dataValidation type="list" allowBlank="1" showErrorMessage="1" sqref="C19">
      <formula1>$O$44</formula1>
    </dataValidation>
    <dataValidation type="list" allowBlank="1" showErrorMessage="1" sqref="D22">
      <formula1>$O$7:$O$9</formula1>
    </dataValidation>
    <dataValidation type="list" allowBlank="1" showErrorMessage="1" sqref="C7">
      <formula1>$O$22:$O$35</formula1>
    </dataValidation>
    <dataValidation type="list" allowBlank="1" showErrorMessage="1" sqref="L7">
      <formula1>$O$18:$O$20</formula1>
    </dataValidation>
    <dataValidation type="list" allowBlank="1" showErrorMessage="1" sqref="C9">
      <formula1>$O$37:$O$40</formula1>
    </dataValidation>
    <dataValidation type="list" allowBlank="1" showErrorMessage="1" sqref="B22">
      <formula1>$O$3:$O$5</formula1>
    </dataValidation>
    <dataValidation type="list" allowBlank="1" showErrorMessage="1" sqref="C14">
      <formula1>$O$45:$O$48</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3"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2" zoomScaleNormal="82" workbookViewId="0">
      <selection activeCell="H39" sqref="H3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6.14062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7.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2.25" customHeight="1" x14ac:dyDescent="0.2">
      <c r="A11" s="257" t="s">
        <v>22</v>
      </c>
      <c r="B11" s="253"/>
      <c r="C11" s="260" t="s">
        <v>188</v>
      </c>
      <c r="D11" s="252"/>
      <c r="E11" s="252"/>
      <c r="F11" s="252"/>
      <c r="G11" s="252"/>
      <c r="H11" s="252"/>
      <c r="I11" s="252"/>
      <c r="J11" s="252"/>
      <c r="K11" s="76" t="s">
        <v>24</v>
      </c>
      <c r="L11" s="270" t="s">
        <v>189</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257" t="s">
        <v>27</v>
      </c>
      <c r="B12" s="253"/>
      <c r="C12" s="260" t="s">
        <v>190</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257" t="s">
        <v>30</v>
      </c>
      <c r="B13" s="253"/>
      <c r="C13" s="260" t="s">
        <v>191</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32.25"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258" t="s">
        <v>192</v>
      </c>
      <c r="B19" s="243"/>
      <c r="C19" s="259" t="s">
        <v>51</v>
      </c>
      <c r="D19" s="243"/>
      <c r="E19" s="17">
        <v>1</v>
      </c>
      <c r="F19" s="256" t="s">
        <v>193</v>
      </c>
      <c r="G19" s="252"/>
      <c r="H19" s="253"/>
      <c r="I19" s="18" t="s">
        <v>139</v>
      </c>
      <c r="J19" s="264" t="s">
        <v>194</v>
      </c>
      <c r="K19" s="252"/>
      <c r="L19" s="253"/>
      <c r="M19" s="19"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3.5" customHeight="1" x14ac:dyDescent="0.2">
      <c r="A20" s="247"/>
      <c r="B20" s="248"/>
      <c r="C20" s="247"/>
      <c r="D20" s="248"/>
      <c r="E20" s="17">
        <v>2</v>
      </c>
      <c r="F20" s="256" t="s">
        <v>195</v>
      </c>
      <c r="G20" s="252"/>
      <c r="H20" s="253"/>
      <c r="I20" s="18" t="s">
        <v>139</v>
      </c>
      <c r="J20" s="264" t="s">
        <v>194</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8</v>
      </c>
      <c r="C22" s="21" t="s">
        <v>60</v>
      </c>
      <c r="D22" s="20" t="s">
        <v>14</v>
      </c>
      <c r="E22" s="15" t="s">
        <v>61</v>
      </c>
      <c r="F22" s="22">
        <v>1</v>
      </c>
      <c r="G22" s="15" t="s">
        <v>62</v>
      </c>
      <c r="H22" s="79" t="s">
        <v>63</v>
      </c>
      <c r="I22" s="15" t="s">
        <v>64</v>
      </c>
      <c r="J22" s="79"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0.75" customHeight="1" x14ac:dyDescent="0.2">
      <c r="A27" s="241" t="s">
        <v>78</v>
      </c>
      <c r="B27" s="242"/>
      <c r="C27" s="243"/>
      <c r="D27" s="284" t="s">
        <v>79</v>
      </c>
      <c r="E27" s="263"/>
      <c r="F27" s="292">
        <v>1</v>
      </c>
      <c r="G27" s="252"/>
      <c r="H27" s="253"/>
      <c r="I27" s="280" t="s">
        <v>81</v>
      </c>
      <c r="J27" s="242"/>
      <c r="K27" s="36"/>
      <c r="L27" s="82"/>
      <c r="M27" s="114"/>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0.75" customHeight="1" x14ac:dyDescent="0.2">
      <c r="A28" s="244"/>
      <c r="B28" s="245"/>
      <c r="C28" s="246"/>
      <c r="D28" s="285" t="s">
        <v>83</v>
      </c>
      <c r="E28" s="263"/>
      <c r="F28" s="37">
        <v>0.95</v>
      </c>
      <c r="G28" s="38" t="s">
        <v>80</v>
      </c>
      <c r="H28" s="109">
        <v>0.99</v>
      </c>
      <c r="I28" s="293" t="s">
        <v>196</v>
      </c>
      <c r="J28" s="245"/>
      <c r="K28" s="245"/>
      <c r="L28" s="245"/>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30.75" customHeight="1" x14ac:dyDescent="0.2">
      <c r="A29" s="247"/>
      <c r="B29" s="240"/>
      <c r="C29" s="248"/>
      <c r="D29" s="255" t="s">
        <v>85</v>
      </c>
      <c r="E29" s="253"/>
      <c r="F29" s="42">
        <v>0</v>
      </c>
      <c r="G29" s="43" t="s">
        <v>80</v>
      </c>
      <c r="H29" s="111">
        <v>0.94</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2.25"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17" customHeight="1" x14ac:dyDescent="0.2">
      <c r="A33" s="47"/>
      <c r="B33" s="48" t="s">
        <v>90</v>
      </c>
      <c r="C33" s="49" t="s">
        <v>91</v>
      </c>
      <c r="D33" s="49" t="str">
        <f>F19</f>
        <v>N° de incidentes, accidentes y enfermedades laborales que se reportaron oportunamente al responsable de SST en el periodo</v>
      </c>
      <c r="E33" s="49" t="str">
        <f>F20</f>
        <v>N°  total de incidentes, accidentes y enfermedades laborales ocurridos en el periodo.</v>
      </c>
      <c r="F33" s="50" t="s">
        <v>92</v>
      </c>
      <c r="G33" s="51"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0</v>
      </c>
      <c r="E34" s="55">
        <v>0</v>
      </c>
      <c r="F34" s="217">
        <v>1</v>
      </c>
      <c r="G34" s="218">
        <f>+F34</f>
        <v>1</v>
      </c>
      <c r="H34" s="1"/>
      <c r="I34" s="1"/>
      <c r="J34" s="1"/>
      <c r="K34" s="1"/>
      <c r="L34" s="1"/>
      <c r="M34" s="52"/>
      <c r="N34" s="1"/>
      <c r="O34" s="78"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116"/>
      <c r="E35" s="116"/>
      <c r="F35" s="62"/>
      <c r="G35" s="63"/>
      <c r="H35" s="1"/>
      <c r="I35" s="1"/>
      <c r="J35" s="1"/>
      <c r="K35" s="1"/>
      <c r="L35" s="1"/>
      <c r="M35" s="52"/>
      <c r="N35" s="1"/>
      <c r="O35" s="78"/>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116"/>
      <c r="E36" s="116"/>
      <c r="F36" s="62"/>
      <c r="G36" s="63"/>
      <c r="H36" s="1"/>
      <c r="I36" s="1"/>
      <c r="J36" s="1"/>
      <c r="K36" s="1"/>
      <c r="L36" s="1"/>
      <c r="M36" s="52"/>
      <c r="N36" s="1"/>
      <c r="O36" s="78"/>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117"/>
      <c r="E37" s="117"/>
      <c r="F37" s="67"/>
      <c r="G37" s="68"/>
      <c r="H37" s="1"/>
      <c r="I37" s="1"/>
      <c r="J37" s="1"/>
      <c r="K37" s="1"/>
      <c r="L37" s="1"/>
      <c r="M37" s="52"/>
      <c r="N37" s="1"/>
      <c r="O37" s="78" t="s">
        <v>98</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108</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6.5" customHeight="1" x14ac:dyDescent="0.2">
      <c r="A42" s="12"/>
      <c r="B42" s="1"/>
      <c r="C42" s="1"/>
      <c r="D42" s="1"/>
      <c r="E42" s="1"/>
      <c r="F42" s="1"/>
      <c r="G42" s="1"/>
      <c r="H42" s="1"/>
      <c r="I42" s="1"/>
      <c r="J42" s="1"/>
      <c r="K42" s="1"/>
      <c r="L42" s="1"/>
      <c r="M42" s="13"/>
      <c r="N42" s="1"/>
      <c r="O42" s="2" t="s">
        <v>187</v>
      </c>
      <c r="P42" s="1"/>
      <c r="Q42" s="1"/>
      <c r="R42" s="1"/>
      <c r="S42" s="1"/>
      <c r="T42" s="1"/>
      <c r="U42" s="1"/>
      <c r="V42" s="1"/>
      <c r="W42" s="1"/>
      <c r="X42" s="1"/>
      <c r="Y42" s="1"/>
      <c r="Z42" s="1"/>
      <c r="AA42" s="1"/>
      <c r="AB42" s="1"/>
      <c r="AC42" s="1"/>
      <c r="AD42" s="1"/>
      <c r="AE42" s="1"/>
      <c r="AF42" s="1"/>
      <c r="AG42" s="1"/>
      <c r="AH42" s="1"/>
      <c r="AI42" s="1"/>
      <c r="AJ42" s="1"/>
      <c r="AK42" s="1"/>
      <c r="AM42" s="1"/>
      <c r="AN42" s="1" t="e">
        <f t="shared" ref="AN42:AN43" si="2">#REF!+1</f>
        <v>#REF!</v>
      </c>
    </row>
    <row r="43" spans="1:40" ht="13.5" customHeight="1" x14ac:dyDescent="0.2">
      <c r="A43" s="269" t="s">
        <v>109</v>
      </c>
      <c r="B43" s="252"/>
      <c r="C43" s="252"/>
      <c r="D43" s="252"/>
      <c r="E43" s="252"/>
      <c r="F43" s="252"/>
      <c r="G43" s="252"/>
      <c r="H43" s="252"/>
      <c r="I43" s="252"/>
      <c r="J43" s="252"/>
      <c r="K43" s="252"/>
      <c r="L43" s="252"/>
      <c r="M43" s="253"/>
      <c r="N43" s="1"/>
      <c r="O43" s="1" t="s">
        <v>110</v>
      </c>
      <c r="P43" s="1"/>
      <c r="Q43" s="1"/>
      <c r="R43" s="1"/>
      <c r="S43" s="1"/>
      <c r="T43" s="1"/>
      <c r="U43" s="1"/>
      <c r="V43" s="1"/>
      <c r="W43" s="1"/>
      <c r="X43" s="1"/>
      <c r="Y43" s="1"/>
      <c r="Z43" s="1"/>
      <c r="AA43" s="1"/>
      <c r="AB43" s="1"/>
      <c r="AC43" s="1"/>
      <c r="AD43" s="1"/>
      <c r="AE43" s="1"/>
      <c r="AF43" s="1"/>
      <c r="AG43" s="1"/>
      <c r="AH43" s="1"/>
      <c r="AI43" s="1"/>
      <c r="AJ43" s="1"/>
      <c r="AK43" s="1"/>
      <c r="AM43" s="1"/>
      <c r="AN43" s="1" t="e">
        <f t="shared" si="2"/>
        <v>#REF!</v>
      </c>
    </row>
    <row r="44" spans="1:40" ht="12.75" customHeight="1" x14ac:dyDescent="0.2">
      <c r="A44" s="12"/>
      <c r="B44" s="1"/>
      <c r="C44" s="1"/>
      <c r="D44" s="1"/>
      <c r="E44" s="1"/>
      <c r="F44" s="1"/>
      <c r="G44" s="1"/>
      <c r="H44" s="1"/>
      <c r="I44" s="1"/>
      <c r="J44" s="1"/>
      <c r="K44" s="1"/>
      <c r="L44" s="1"/>
      <c r="M44" s="13"/>
      <c r="N44" s="1"/>
      <c r="O44" s="1" t="s">
        <v>111</v>
      </c>
      <c r="P44" s="1"/>
      <c r="Q44" s="1"/>
      <c r="R44" s="1"/>
      <c r="S44" s="1"/>
      <c r="T44" s="1"/>
      <c r="U44" s="1"/>
      <c r="V44" s="1"/>
      <c r="W44" s="1"/>
      <c r="X44" s="1"/>
      <c r="Y44" s="1"/>
      <c r="Z44" s="1"/>
      <c r="AA44" s="1"/>
      <c r="AB44" s="1"/>
      <c r="AC44" s="1"/>
      <c r="AD44" s="1"/>
      <c r="AE44" s="1"/>
      <c r="AF44" s="1"/>
      <c r="AG44" s="1"/>
      <c r="AH44" s="1"/>
      <c r="AI44" s="1"/>
      <c r="AJ44" s="1"/>
      <c r="AK44" s="1"/>
      <c r="AM44" s="1"/>
      <c r="AN44" s="1" t="e">
        <f t="shared" ref="AN44:AN45" si="3">AN43+1</f>
        <v>#REF!</v>
      </c>
    </row>
    <row r="45" spans="1:40" ht="25.5" customHeight="1" x14ac:dyDescent="0.2">
      <c r="A45" s="237" t="s">
        <v>112</v>
      </c>
      <c r="B45" s="241" t="s">
        <v>113</v>
      </c>
      <c r="C45" s="242"/>
      <c r="D45" s="242"/>
      <c r="E45" s="243"/>
      <c r="F45" s="257" t="s">
        <v>114</v>
      </c>
      <c r="G45" s="253"/>
      <c r="H45" s="241" t="s">
        <v>115</v>
      </c>
      <c r="I45" s="242"/>
      <c r="J45" s="242"/>
      <c r="K45" s="242"/>
      <c r="L45" s="242"/>
      <c r="M45" s="243"/>
      <c r="N45" s="1"/>
      <c r="O45" s="1" t="s">
        <v>116</v>
      </c>
      <c r="P45" s="1"/>
      <c r="Q45" s="1"/>
      <c r="R45" s="1"/>
      <c r="S45" s="1"/>
      <c r="T45" s="1"/>
      <c r="U45" s="1"/>
      <c r="V45" s="1"/>
      <c r="W45" s="1"/>
      <c r="X45" s="1"/>
      <c r="Y45" s="1"/>
      <c r="Z45" s="1"/>
      <c r="AA45" s="1"/>
      <c r="AB45" s="1"/>
      <c r="AC45" s="1"/>
      <c r="AD45" s="1"/>
      <c r="AE45" s="1"/>
      <c r="AF45" s="1"/>
      <c r="AG45" s="1"/>
      <c r="AH45" s="1"/>
      <c r="AI45" s="1"/>
      <c r="AJ45" s="1"/>
      <c r="AK45" s="1"/>
      <c r="AM45" s="1"/>
      <c r="AN45" s="1" t="e">
        <f t="shared" si="3"/>
        <v>#REF!</v>
      </c>
    </row>
    <row r="46" spans="1:40" ht="25.5" customHeight="1" x14ac:dyDescent="0.2">
      <c r="A46" s="238"/>
      <c r="B46" s="247"/>
      <c r="C46" s="240"/>
      <c r="D46" s="240"/>
      <c r="E46" s="248"/>
      <c r="F46" s="15" t="s">
        <v>117</v>
      </c>
      <c r="G46" s="16" t="s">
        <v>118</v>
      </c>
      <c r="H46" s="247"/>
      <c r="I46" s="240"/>
      <c r="J46" s="240"/>
      <c r="K46" s="240"/>
      <c r="L46" s="240"/>
      <c r="M46" s="248"/>
      <c r="N46" s="1"/>
      <c r="O46" s="1" t="s">
        <v>34</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41.25" customHeight="1" x14ac:dyDescent="0.2">
      <c r="A47" s="70" t="s">
        <v>95</v>
      </c>
      <c r="B47" s="251" t="s">
        <v>304</v>
      </c>
      <c r="C47" s="252"/>
      <c r="D47" s="252"/>
      <c r="E47" s="253"/>
      <c r="F47" s="71"/>
      <c r="G47" s="75" t="s">
        <v>303</v>
      </c>
      <c r="H47" s="251"/>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AN45+1</f>
        <v>#REF!</v>
      </c>
    </row>
    <row r="48" spans="1:40" ht="41.25" customHeight="1" x14ac:dyDescent="0.2">
      <c r="A48" s="70" t="s">
        <v>97</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41.25" customHeight="1" x14ac:dyDescent="0.2">
      <c r="A49" s="70" t="s">
        <v>119</v>
      </c>
      <c r="B49" s="251"/>
      <c r="C49" s="252"/>
      <c r="D49" s="252"/>
      <c r="E49" s="253"/>
      <c r="F49" s="71"/>
      <c r="G49" s="75"/>
      <c r="H49" s="251"/>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41.25" customHeight="1" x14ac:dyDescent="0.2">
      <c r="A50" s="70" t="s">
        <v>101</v>
      </c>
      <c r="B50" s="251"/>
      <c r="C50" s="252"/>
      <c r="D50" s="252"/>
      <c r="E50" s="253"/>
      <c r="F50" s="71"/>
      <c r="G50" s="75"/>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41.25" customHeight="1" x14ac:dyDescent="0.2">
      <c r="A51" s="70" t="s">
        <v>120</v>
      </c>
      <c r="B51" s="251"/>
      <c r="C51" s="252"/>
      <c r="D51" s="252"/>
      <c r="E51" s="253"/>
      <c r="F51" s="71"/>
      <c r="G51" s="72"/>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24.75" customHeight="1" x14ac:dyDescent="0.2">
      <c r="A52" s="1"/>
      <c r="B52" s="249"/>
      <c r="C52" s="250"/>
      <c r="D52" s="250"/>
      <c r="E52" s="250"/>
      <c r="F52" s="250"/>
      <c r="G52" s="250"/>
      <c r="H52" s="250"/>
      <c r="I52" s="250"/>
      <c r="J52" s="249"/>
      <c r="K52" s="250"/>
      <c r="L52" s="250"/>
      <c r="M52" s="250"/>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ref="AN52:AN54" si="4">AN51+1</f>
        <v>#REF!</v>
      </c>
    </row>
    <row r="53" spans="1:40" ht="24.75" hidden="1" customHeight="1" x14ac:dyDescent="0.2">
      <c r="A53" s="1"/>
      <c r="B53" s="249"/>
      <c r="C53" s="250"/>
      <c r="D53" s="250"/>
      <c r="E53" s="250"/>
      <c r="F53" s="250"/>
      <c r="G53" s="250"/>
      <c r="H53" s="250"/>
      <c r="I53" s="250"/>
      <c r="J53" s="249"/>
      <c r="K53" s="250"/>
      <c r="L53" s="250"/>
      <c r="M53" s="250"/>
      <c r="N53" s="1"/>
      <c r="O53" s="1"/>
      <c r="P53" s="1"/>
      <c r="Q53" s="1"/>
      <c r="R53" s="1"/>
      <c r="S53" s="1"/>
      <c r="T53" s="1"/>
      <c r="U53" s="1"/>
      <c r="V53" s="1"/>
      <c r="W53" s="1"/>
      <c r="X53" s="1"/>
      <c r="Y53" s="1"/>
      <c r="Z53" s="1"/>
      <c r="AA53" s="1"/>
      <c r="AB53" s="1"/>
      <c r="AC53" s="1"/>
      <c r="AD53" s="1"/>
      <c r="AE53" s="1"/>
      <c r="AF53" s="1"/>
      <c r="AG53" s="1"/>
      <c r="AH53" s="1"/>
      <c r="AI53" s="1"/>
      <c r="AJ53" s="1"/>
      <c r="AK53" s="1"/>
      <c r="AM53" s="1"/>
      <c r="AN53" s="1" t="e">
        <f t="shared" si="4"/>
        <v>#REF!</v>
      </c>
    </row>
    <row r="54" spans="1:40" ht="24.75" hidden="1"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si="4"/>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271"/>
      <c r="G72" s="272"/>
      <c r="H72" s="272"/>
      <c r="I72" s="73" t="s">
        <v>121</v>
      </c>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273"/>
      <c r="G73" s="245"/>
      <c r="H73" s="245"/>
      <c r="I73" s="73" t="s">
        <v>122</v>
      </c>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274"/>
      <c r="G74" s="250"/>
      <c r="H74" s="250"/>
      <c r="I74" s="73" t="s">
        <v>123</v>
      </c>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271"/>
      <c r="G75" s="272"/>
      <c r="H75" s="272"/>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273"/>
      <c r="G76" s="245"/>
      <c r="H76" s="245"/>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L22:M22"/>
    <mergeCell ref="L23:M23"/>
    <mergeCell ref="A31:M31"/>
    <mergeCell ref="A43:M43"/>
    <mergeCell ref="I27:J27"/>
    <mergeCell ref="I28:M29"/>
    <mergeCell ref="A23:A24"/>
    <mergeCell ref="B23:B24"/>
    <mergeCell ref="A27:C29"/>
    <mergeCell ref="F27:H27"/>
    <mergeCell ref="D28:E28"/>
    <mergeCell ref="D29:E29"/>
    <mergeCell ref="C23:C24"/>
    <mergeCell ref="D23:D24"/>
    <mergeCell ref="E23:E25"/>
    <mergeCell ref="D27:E27"/>
    <mergeCell ref="A45:A46"/>
    <mergeCell ref="B45:E46"/>
    <mergeCell ref="B47:E47"/>
    <mergeCell ref="H47:M47"/>
    <mergeCell ref="B48:E48"/>
    <mergeCell ref="H48:M48"/>
    <mergeCell ref="F45:G45"/>
    <mergeCell ref="H45:M46"/>
    <mergeCell ref="B49:E49"/>
    <mergeCell ref="H49:M49"/>
    <mergeCell ref="H50:M50"/>
    <mergeCell ref="B55:I55"/>
    <mergeCell ref="J55:M55"/>
    <mergeCell ref="H51:M51"/>
    <mergeCell ref="B52:I52"/>
    <mergeCell ref="J52:M52"/>
    <mergeCell ref="B53:I53"/>
    <mergeCell ref="J53:M53"/>
    <mergeCell ref="B54:I54"/>
    <mergeCell ref="J54:M54"/>
    <mergeCell ref="B50:E50"/>
    <mergeCell ref="B51:E51"/>
    <mergeCell ref="B56:I56"/>
    <mergeCell ref="J56:M56"/>
    <mergeCell ref="F72:H73"/>
    <mergeCell ref="F74:H74"/>
    <mergeCell ref="F75:H76"/>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0"/>
    <mergeCell ref="C19:D20"/>
    <mergeCell ref="C15:M15"/>
    <mergeCell ref="E17:M17"/>
    <mergeCell ref="F18:H18"/>
    <mergeCell ref="J18:L18"/>
    <mergeCell ref="F19:H19"/>
    <mergeCell ref="J19:L19"/>
    <mergeCell ref="J20:L20"/>
    <mergeCell ref="F20:H20"/>
  </mergeCells>
  <conditionalFormatting sqref="F35:G37">
    <cfRule type="cellIs" dxfId="56" priority="7" operator="between">
      <formula>$L$29</formula>
      <formula>$M$29</formula>
    </cfRule>
  </conditionalFormatting>
  <conditionalFormatting sqref="F35:G37">
    <cfRule type="cellIs" dxfId="55" priority="8" operator="between">
      <formula>$L$28</formula>
      <formula>$M$28</formula>
    </cfRule>
  </conditionalFormatting>
  <conditionalFormatting sqref="F35:G37">
    <cfRule type="cellIs" dxfId="54" priority="9" operator="between">
      <formula>#REF!</formula>
      <formula>$M$27</formula>
    </cfRule>
  </conditionalFormatting>
  <conditionalFormatting sqref="G34">
    <cfRule type="cellIs" dxfId="53" priority="4" operator="between">
      <formula>$L$29</formula>
      <formula>$M$29</formula>
    </cfRule>
    <cfRule type="cellIs" dxfId="52" priority="5" operator="between">
      <formula>$L$28</formula>
      <formula>$M$28</formula>
    </cfRule>
    <cfRule type="cellIs" dxfId="51" priority="6" operator="between">
      <formula>#REF!</formula>
      <formula>$M$27</formula>
    </cfRule>
  </conditionalFormatting>
  <conditionalFormatting sqref="F34">
    <cfRule type="cellIs" dxfId="50" priority="1" operator="between">
      <formula>$L$29</formula>
      <formula>$M$29</formula>
    </cfRule>
    <cfRule type="cellIs" dxfId="49" priority="2" operator="between">
      <formula>$L$28</formula>
      <formula>$M$28</formula>
    </cfRule>
    <cfRule type="cellIs" dxfId="48" priority="3" operator="between">
      <formula>#REF!</formula>
      <formula>$M$27</formula>
    </cfRule>
  </conditionalFormatting>
  <dataValidations count="8">
    <dataValidation type="list" allowBlank="1" showErrorMessage="1" sqref="C9">
      <formula1>$O$38:$O$40</formula1>
    </dataValidation>
    <dataValidation type="list" allowBlank="1" showErrorMessage="1" sqref="C19">
      <formula1>$O$41</formula1>
    </dataValidation>
    <dataValidation type="list" allowBlank="1" showErrorMessage="1" sqref="D22">
      <formula1>$O$7:$O$9</formula1>
    </dataValidation>
    <dataValidation type="list" allowBlank="1" showErrorMessage="1" sqref="C14">
      <formula1>$O$43:$O$46</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3"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4" zoomScaleNormal="84" workbookViewId="0">
      <selection activeCell="G48" sqref="G48"/>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3.5703125" customWidth="1"/>
    <col min="15" max="15" width="93.7109375" hidden="1" customWidth="1"/>
    <col min="16" max="17" width="11.42578125" hidden="1" customWidth="1"/>
    <col min="18"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37.5"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32.25" customHeight="1" x14ac:dyDescent="0.2">
      <c r="A11" s="257" t="s">
        <v>22</v>
      </c>
      <c r="B11" s="253"/>
      <c r="C11" s="260" t="s">
        <v>177</v>
      </c>
      <c r="D11" s="252"/>
      <c r="E11" s="252"/>
      <c r="F11" s="252"/>
      <c r="G11" s="252"/>
      <c r="H11" s="252"/>
      <c r="I11" s="252"/>
      <c r="J11" s="252"/>
      <c r="K11" s="76" t="s">
        <v>24</v>
      </c>
      <c r="L11" s="270" t="s">
        <v>178</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38.25" customHeight="1" x14ac:dyDescent="0.2">
      <c r="A12" s="257" t="s">
        <v>27</v>
      </c>
      <c r="B12" s="253"/>
      <c r="C12" s="260" t="s">
        <v>179</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32.25" customHeight="1" x14ac:dyDescent="0.2">
      <c r="A13" s="257" t="s">
        <v>30</v>
      </c>
      <c r="B13" s="253"/>
      <c r="C13" s="260" t="s">
        <v>180</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5.25" customHeight="1" x14ac:dyDescent="0.2">
      <c r="A14" s="257" t="s">
        <v>33</v>
      </c>
      <c r="B14" s="253"/>
      <c r="C14" s="260" t="s">
        <v>34</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30"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3.5" customHeight="1" x14ac:dyDescent="0.2">
      <c r="A19" s="258" t="s">
        <v>181</v>
      </c>
      <c r="B19" s="243"/>
      <c r="C19" s="259" t="s">
        <v>51</v>
      </c>
      <c r="D19" s="243"/>
      <c r="E19" s="17">
        <v>1</v>
      </c>
      <c r="F19" s="256" t="s">
        <v>182</v>
      </c>
      <c r="G19" s="252"/>
      <c r="H19" s="253"/>
      <c r="I19" s="18" t="s">
        <v>139</v>
      </c>
      <c r="J19" s="264" t="s">
        <v>183</v>
      </c>
      <c r="K19" s="252"/>
      <c r="L19" s="253"/>
      <c r="M19" s="19"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3.5" customHeight="1" x14ac:dyDescent="0.2">
      <c r="A20" s="247"/>
      <c r="B20" s="248"/>
      <c r="C20" s="247"/>
      <c r="D20" s="248"/>
      <c r="E20" s="17">
        <v>2</v>
      </c>
      <c r="F20" s="256" t="s">
        <v>184</v>
      </c>
      <c r="G20" s="252"/>
      <c r="H20" s="253"/>
      <c r="I20" s="18" t="s">
        <v>139</v>
      </c>
      <c r="J20" s="264" t="s">
        <v>185</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5.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8</v>
      </c>
      <c r="C22" s="21" t="s">
        <v>60</v>
      </c>
      <c r="D22" s="20" t="s">
        <v>14</v>
      </c>
      <c r="E22" s="15" t="s">
        <v>61</v>
      </c>
      <c r="F22" s="22">
        <v>1</v>
      </c>
      <c r="G22" s="15" t="s">
        <v>62</v>
      </c>
      <c r="H22" s="79" t="s">
        <v>63</v>
      </c>
      <c r="I22" s="15" t="s">
        <v>64</v>
      </c>
      <c r="J22" s="79"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5.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30.75" customHeight="1" x14ac:dyDescent="0.2">
      <c r="A27" s="241" t="s">
        <v>78</v>
      </c>
      <c r="B27" s="242"/>
      <c r="C27" s="243"/>
      <c r="D27" s="284" t="s">
        <v>79</v>
      </c>
      <c r="E27" s="263"/>
      <c r="F27" s="292">
        <v>1</v>
      </c>
      <c r="G27" s="252"/>
      <c r="H27" s="253"/>
      <c r="I27" s="280" t="s">
        <v>81</v>
      </c>
      <c r="J27" s="242"/>
      <c r="K27" s="36"/>
      <c r="L27" s="82"/>
      <c r="M27" s="114"/>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30.75" customHeight="1" x14ac:dyDescent="0.2">
      <c r="A28" s="244"/>
      <c r="B28" s="245"/>
      <c r="C28" s="246"/>
      <c r="D28" s="285" t="s">
        <v>83</v>
      </c>
      <c r="E28" s="263"/>
      <c r="F28" s="37">
        <v>0.95</v>
      </c>
      <c r="G28" s="38" t="s">
        <v>80</v>
      </c>
      <c r="H28" s="109">
        <v>0.99</v>
      </c>
      <c r="I28" s="293" t="s">
        <v>186</v>
      </c>
      <c r="J28" s="245"/>
      <c r="K28" s="245"/>
      <c r="L28" s="245"/>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30.75" customHeight="1" x14ac:dyDescent="0.2">
      <c r="A29" s="247"/>
      <c r="B29" s="240"/>
      <c r="C29" s="248"/>
      <c r="D29" s="255" t="s">
        <v>85</v>
      </c>
      <c r="E29" s="253"/>
      <c r="F29" s="42">
        <v>0</v>
      </c>
      <c r="G29" s="43" t="s">
        <v>80</v>
      </c>
      <c r="H29" s="111">
        <v>0.94</v>
      </c>
      <c r="I29" s="247"/>
      <c r="J29" s="240"/>
      <c r="K29" s="240"/>
      <c r="L29" s="240"/>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5.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38.25"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11.75" customHeight="1" x14ac:dyDescent="0.2">
      <c r="A33" s="47"/>
      <c r="B33" s="48" t="s">
        <v>90</v>
      </c>
      <c r="C33" s="49" t="s">
        <v>91</v>
      </c>
      <c r="D33" s="49" t="str">
        <f>F19</f>
        <v>N° de incidentes, accidentes y enfermedades laborales investigados oportunamente en el periodo</v>
      </c>
      <c r="E33" s="49" t="str">
        <f>F20</f>
        <v>N° total de incidentes, accidentes y enfermedades laborales reportados en el periodo.</v>
      </c>
      <c r="F33" s="50" t="s">
        <v>92</v>
      </c>
      <c r="G33" s="51"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0</v>
      </c>
      <c r="E34" s="55">
        <v>0</v>
      </c>
      <c r="F34" s="220">
        <v>1</v>
      </c>
      <c r="G34" s="218">
        <f>F34</f>
        <v>1</v>
      </c>
      <c r="H34" s="1"/>
      <c r="I34" s="1"/>
      <c r="J34" s="1"/>
      <c r="K34" s="1"/>
      <c r="L34" s="1"/>
      <c r="M34" s="52"/>
      <c r="N34" s="1"/>
      <c r="O34" s="78" t="s">
        <v>94</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116"/>
      <c r="E35" s="116"/>
      <c r="F35" s="62"/>
      <c r="G35" s="63"/>
      <c r="H35" s="1"/>
      <c r="I35" s="1"/>
      <c r="J35" s="1"/>
      <c r="K35" s="1"/>
      <c r="L35" s="1"/>
      <c r="M35" s="52"/>
      <c r="N35" s="1"/>
      <c r="O35" s="78"/>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116"/>
      <c r="E36" s="116"/>
      <c r="F36" s="62"/>
      <c r="G36" s="63"/>
      <c r="H36" s="1"/>
      <c r="I36" s="1"/>
      <c r="J36" s="1"/>
      <c r="K36" s="1"/>
      <c r="L36" s="1"/>
      <c r="M36" s="52"/>
      <c r="N36" s="1"/>
      <c r="O36" s="78"/>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118"/>
      <c r="E37" s="66"/>
      <c r="F37" s="67"/>
      <c r="G37" s="68"/>
      <c r="H37" s="1"/>
      <c r="I37" s="1"/>
      <c r="J37" s="1"/>
      <c r="K37" s="1"/>
      <c r="L37" s="1"/>
      <c r="M37" s="52"/>
      <c r="N37" s="1"/>
      <c r="O37" s="78" t="s">
        <v>98</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5.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5.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 t="shared" ref="AN39:AN41" si="2">#REF!+1</f>
        <v>#REF!</v>
      </c>
    </row>
    <row r="40" spans="1:40" ht="16.5" customHeight="1" x14ac:dyDescent="0.2">
      <c r="A40" s="12"/>
      <c r="B40" s="1"/>
      <c r="C40" s="1"/>
      <c r="D40" s="1"/>
      <c r="E40" s="1"/>
      <c r="F40" s="1"/>
      <c r="G40" s="1"/>
      <c r="H40" s="1"/>
      <c r="I40" s="1"/>
      <c r="J40" s="1"/>
      <c r="K40" s="1"/>
      <c r="L40" s="1"/>
      <c r="M40" s="13"/>
      <c r="N40" s="1"/>
      <c r="O40" s="2" t="s">
        <v>187</v>
      </c>
      <c r="P40" s="1"/>
      <c r="Q40" s="1"/>
      <c r="R40" s="1"/>
      <c r="S40" s="1"/>
      <c r="T40" s="1"/>
      <c r="U40" s="1"/>
      <c r="V40" s="1"/>
      <c r="W40" s="1"/>
      <c r="X40" s="1"/>
      <c r="Y40" s="1"/>
      <c r="Z40" s="1"/>
      <c r="AA40" s="1"/>
      <c r="AB40" s="1"/>
      <c r="AC40" s="1"/>
      <c r="AD40" s="1"/>
      <c r="AE40" s="1"/>
      <c r="AF40" s="1"/>
      <c r="AG40" s="1"/>
      <c r="AH40" s="1"/>
      <c r="AI40" s="1"/>
      <c r="AJ40" s="1"/>
      <c r="AK40" s="1"/>
      <c r="AM40" s="1"/>
      <c r="AN40" s="1" t="e">
        <f t="shared" si="2"/>
        <v>#REF!</v>
      </c>
    </row>
    <row r="41" spans="1:40" ht="13.5" customHeight="1" x14ac:dyDescent="0.2">
      <c r="A41" s="269" t="s">
        <v>109</v>
      </c>
      <c r="B41" s="252"/>
      <c r="C41" s="252"/>
      <c r="D41" s="252"/>
      <c r="E41" s="252"/>
      <c r="F41" s="252"/>
      <c r="G41" s="252"/>
      <c r="H41" s="252"/>
      <c r="I41" s="252"/>
      <c r="J41" s="252"/>
      <c r="K41" s="252"/>
      <c r="L41" s="252"/>
      <c r="M41" s="253"/>
      <c r="N41" s="1"/>
      <c r="O41" s="1" t="s">
        <v>158</v>
      </c>
      <c r="P41" s="1"/>
      <c r="Q41" s="1"/>
      <c r="R41" s="1"/>
      <c r="S41" s="1"/>
      <c r="T41" s="1"/>
      <c r="U41" s="1"/>
      <c r="V41" s="1"/>
      <c r="W41" s="1"/>
      <c r="X41" s="1"/>
      <c r="Y41" s="1"/>
      <c r="Z41" s="1"/>
      <c r="AA41" s="1"/>
      <c r="AB41" s="1"/>
      <c r="AC41" s="1"/>
      <c r="AD41" s="1"/>
      <c r="AE41" s="1"/>
      <c r="AF41" s="1"/>
      <c r="AG41" s="1"/>
      <c r="AH41" s="1"/>
      <c r="AI41" s="1"/>
      <c r="AJ41" s="1"/>
      <c r="AK41" s="1"/>
      <c r="AM41" s="1"/>
      <c r="AN41" s="1" t="e">
        <f t="shared" si="2"/>
        <v>#REF!</v>
      </c>
    </row>
    <row r="42" spans="1:40" ht="15.75" customHeight="1" x14ac:dyDescent="0.2">
      <c r="A42" s="12"/>
      <c r="B42" s="1"/>
      <c r="C42" s="1"/>
      <c r="D42" s="1"/>
      <c r="E42" s="1"/>
      <c r="F42" s="1"/>
      <c r="G42" s="1"/>
      <c r="H42" s="1"/>
      <c r="I42" s="1"/>
      <c r="J42" s="1"/>
      <c r="K42" s="1"/>
      <c r="L42" s="1"/>
      <c r="M42" s="13"/>
      <c r="N42" s="1"/>
      <c r="O42" s="1" t="s">
        <v>166</v>
      </c>
      <c r="P42" s="1"/>
      <c r="Q42" s="1"/>
      <c r="R42" s="1"/>
      <c r="S42" s="1"/>
      <c r="T42" s="1"/>
      <c r="U42" s="1"/>
      <c r="V42" s="1"/>
      <c r="W42" s="1"/>
      <c r="X42" s="1"/>
      <c r="Y42" s="1"/>
      <c r="Z42" s="1"/>
      <c r="AA42" s="1"/>
      <c r="AB42" s="1"/>
      <c r="AC42" s="1"/>
      <c r="AD42" s="1"/>
      <c r="AE42" s="1"/>
      <c r="AF42" s="1"/>
      <c r="AG42" s="1"/>
      <c r="AH42" s="1"/>
      <c r="AI42" s="1"/>
      <c r="AJ42" s="1"/>
      <c r="AK42" s="1"/>
      <c r="AM42" s="1"/>
      <c r="AN42" s="1" t="e">
        <f t="shared" ref="AN42:AN43" si="3">AN41+1</f>
        <v>#REF!</v>
      </c>
    </row>
    <row r="43" spans="1:40" ht="25.5" customHeight="1" x14ac:dyDescent="0.2">
      <c r="A43" s="237" t="s">
        <v>112</v>
      </c>
      <c r="B43" s="241" t="s">
        <v>113</v>
      </c>
      <c r="C43" s="242"/>
      <c r="D43" s="242"/>
      <c r="E43" s="243"/>
      <c r="F43" s="257" t="s">
        <v>114</v>
      </c>
      <c r="G43" s="253"/>
      <c r="H43" s="241" t="s">
        <v>115</v>
      </c>
      <c r="I43" s="242"/>
      <c r="J43" s="242"/>
      <c r="K43" s="242"/>
      <c r="L43" s="242"/>
      <c r="M43" s="243"/>
      <c r="N43" s="1"/>
      <c r="O43" s="1" t="s">
        <v>34</v>
      </c>
      <c r="P43" s="1"/>
      <c r="Q43" s="1"/>
      <c r="R43" s="1"/>
      <c r="S43" s="1"/>
      <c r="T43" s="1"/>
      <c r="U43" s="1"/>
      <c r="V43" s="1"/>
      <c r="W43" s="1"/>
      <c r="X43" s="1"/>
      <c r="Y43" s="1"/>
      <c r="Z43" s="1"/>
      <c r="AA43" s="1"/>
      <c r="AB43" s="1"/>
      <c r="AC43" s="1"/>
      <c r="AD43" s="1"/>
      <c r="AE43" s="1"/>
      <c r="AF43" s="1"/>
      <c r="AG43" s="1"/>
      <c r="AH43" s="1"/>
      <c r="AI43" s="1"/>
      <c r="AJ43" s="1"/>
      <c r="AK43" s="1"/>
      <c r="AM43" s="1"/>
      <c r="AN43" s="1" t="e">
        <f t="shared" si="3"/>
        <v>#REF!</v>
      </c>
    </row>
    <row r="44" spans="1:40" ht="25.5" customHeight="1" x14ac:dyDescent="0.2">
      <c r="A44" s="238"/>
      <c r="B44" s="247"/>
      <c r="C44" s="240"/>
      <c r="D44" s="240"/>
      <c r="E44" s="248"/>
      <c r="F44" s="15" t="s">
        <v>117</v>
      </c>
      <c r="G44" s="16" t="s">
        <v>118</v>
      </c>
      <c r="H44" s="247"/>
      <c r="I44" s="240"/>
      <c r="J44" s="240"/>
      <c r="K44" s="240"/>
      <c r="L44" s="240"/>
      <c r="M44" s="248"/>
      <c r="N44" s="1"/>
      <c r="O44" s="1" t="s">
        <v>167</v>
      </c>
      <c r="P44" s="1"/>
      <c r="Q44" s="1"/>
      <c r="R44" s="1"/>
      <c r="S44" s="1"/>
      <c r="T44" s="1"/>
      <c r="U44" s="1"/>
      <c r="V44" s="1"/>
      <c r="W44" s="1"/>
      <c r="X44" s="1"/>
      <c r="Y44" s="1"/>
      <c r="Z44" s="1"/>
      <c r="AA44" s="1"/>
      <c r="AB44" s="1"/>
      <c r="AC44" s="1"/>
      <c r="AD44" s="1"/>
      <c r="AE44" s="1"/>
      <c r="AF44" s="1"/>
      <c r="AG44" s="1"/>
      <c r="AH44" s="1"/>
      <c r="AI44" s="1"/>
      <c r="AJ44" s="1"/>
      <c r="AK44" s="1"/>
      <c r="AM44" s="1"/>
      <c r="AN44" s="1"/>
    </row>
    <row r="45" spans="1:40" ht="48.75" customHeight="1" x14ac:dyDescent="0.2">
      <c r="A45" s="70" t="s">
        <v>95</v>
      </c>
      <c r="B45" s="294" t="s">
        <v>306</v>
      </c>
      <c r="C45" s="276"/>
      <c r="D45" s="276"/>
      <c r="E45" s="277"/>
      <c r="F45" s="71"/>
      <c r="G45" s="221" t="s">
        <v>314</v>
      </c>
      <c r="H45" s="254"/>
      <c r="I45" s="252"/>
      <c r="J45" s="252"/>
      <c r="K45" s="252"/>
      <c r="L45" s="252"/>
      <c r="M45" s="253"/>
      <c r="N45" s="1"/>
      <c r="O45" s="1"/>
      <c r="P45" s="1"/>
      <c r="Q45" s="1"/>
      <c r="R45" s="1"/>
      <c r="S45" s="1"/>
      <c r="T45" s="1"/>
      <c r="U45" s="1"/>
      <c r="V45" s="1"/>
      <c r="W45" s="1"/>
      <c r="X45" s="1"/>
      <c r="Y45" s="1"/>
      <c r="Z45" s="1"/>
      <c r="AA45" s="1"/>
      <c r="AB45" s="1"/>
      <c r="AC45" s="1"/>
      <c r="AD45" s="1"/>
      <c r="AE45" s="1"/>
      <c r="AF45" s="1"/>
      <c r="AG45" s="1"/>
      <c r="AH45" s="1"/>
      <c r="AI45" s="1"/>
      <c r="AJ45" s="1"/>
      <c r="AK45" s="1"/>
      <c r="AM45" s="1"/>
      <c r="AN45" s="1" t="e">
        <f>AN43+1</f>
        <v>#REF!</v>
      </c>
    </row>
    <row r="46" spans="1:40" ht="27.75" customHeight="1" x14ac:dyDescent="0.2">
      <c r="A46" s="70" t="s">
        <v>97</v>
      </c>
      <c r="B46" s="251"/>
      <c r="C46" s="252"/>
      <c r="D46" s="252"/>
      <c r="E46" s="253"/>
      <c r="F46" s="71"/>
      <c r="G46" s="75"/>
      <c r="H46" s="254"/>
      <c r="I46" s="252"/>
      <c r="J46" s="252"/>
      <c r="K46" s="252"/>
      <c r="L46" s="252"/>
      <c r="M46" s="253"/>
      <c r="N46" s="1"/>
      <c r="O46" s="1"/>
      <c r="P46" s="1"/>
      <c r="Q46" s="1"/>
      <c r="R46" s="1"/>
      <c r="S46" s="1"/>
      <c r="T46" s="1"/>
      <c r="U46" s="1"/>
      <c r="V46" s="1"/>
      <c r="W46" s="1"/>
      <c r="X46" s="1"/>
      <c r="Y46" s="1"/>
      <c r="Z46" s="1"/>
      <c r="AA46" s="1"/>
      <c r="AB46" s="1"/>
      <c r="AC46" s="1"/>
      <c r="AD46" s="1"/>
      <c r="AE46" s="1"/>
      <c r="AF46" s="1"/>
      <c r="AG46" s="1"/>
      <c r="AH46" s="1"/>
      <c r="AI46" s="1"/>
      <c r="AJ46" s="1"/>
      <c r="AK46" s="1"/>
      <c r="AM46" s="1"/>
      <c r="AN46" s="1" t="e">
        <f>AN45+1</f>
        <v>#REF!</v>
      </c>
    </row>
    <row r="47" spans="1:40" ht="27.75" customHeight="1" x14ac:dyDescent="0.2">
      <c r="A47" s="70" t="s">
        <v>119</v>
      </c>
      <c r="B47" s="251"/>
      <c r="C47" s="252"/>
      <c r="D47" s="252"/>
      <c r="E47" s="253"/>
      <c r="F47" s="71"/>
      <c r="G47" s="75"/>
      <c r="H47" s="254"/>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#REF!+1</f>
        <v>#REF!</v>
      </c>
    </row>
    <row r="48" spans="1:40" ht="27.75" customHeight="1" x14ac:dyDescent="0.2">
      <c r="A48" s="70" t="s">
        <v>101</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27.75" customHeight="1" x14ac:dyDescent="0.2">
      <c r="A49" s="70" t="s">
        <v>120</v>
      </c>
      <c r="B49" s="251"/>
      <c r="C49" s="252"/>
      <c r="D49" s="252"/>
      <c r="E49" s="253"/>
      <c r="F49" s="71"/>
      <c r="G49" s="72"/>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24.75" customHeight="1" x14ac:dyDescent="0.2">
      <c r="A50" s="1"/>
      <c r="B50" s="249"/>
      <c r="C50" s="250"/>
      <c r="D50" s="250"/>
      <c r="E50" s="250"/>
      <c r="F50" s="250"/>
      <c r="G50" s="250"/>
      <c r="H50" s="250"/>
      <c r="I50" s="250"/>
      <c r="J50" s="249"/>
      <c r="K50" s="250"/>
      <c r="L50" s="250"/>
      <c r="M50" s="250"/>
      <c r="N50" s="1"/>
      <c r="O50" s="1"/>
      <c r="P50" s="1"/>
      <c r="Q50" s="1"/>
      <c r="R50" s="1"/>
      <c r="S50" s="1"/>
      <c r="T50" s="1"/>
      <c r="U50" s="1"/>
      <c r="V50" s="1"/>
      <c r="W50" s="1"/>
      <c r="X50" s="1"/>
      <c r="Y50" s="1"/>
      <c r="Z50" s="1"/>
      <c r="AA50" s="1"/>
      <c r="AB50" s="1"/>
      <c r="AC50" s="1"/>
      <c r="AD50" s="1"/>
      <c r="AE50" s="1"/>
      <c r="AF50" s="1"/>
      <c r="AG50" s="1"/>
      <c r="AH50" s="1"/>
      <c r="AI50" s="1"/>
      <c r="AJ50" s="1"/>
      <c r="AK50" s="1"/>
      <c r="AM50" s="1"/>
      <c r="AN50" s="1" t="e">
        <f t="shared" ref="AN50:AN52" si="4">AN49+1</f>
        <v>#REF!</v>
      </c>
    </row>
    <row r="51" spans="1:40" ht="24.75" hidden="1" customHeight="1" x14ac:dyDescent="0.2">
      <c r="A51" s="1"/>
      <c r="B51" s="249"/>
      <c r="C51" s="250"/>
      <c r="D51" s="250"/>
      <c r="E51" s="250"/>
      <c r="F51" s="250"/>
      <c r="G51" s="250"/>
      <c r="H51" s="250"/>
      <c r="I51" s="250"/>
      <c r="J51" s="249"/>
      <c r="K51" s="250"/>
      <c r="L51" s="250"/>
      <c r="M51" s="250"/>
      <c r="N51" s="1"/>
      <c r="O51" s="1"/>
      <c r="P51" s="1"/>
      <c r="Q51" s="1"/>
      <c r="R51" s="1"/>
      <c r="S51" s="1"/>
      <c r="T51" s="1"/>
      <c r="U51" s="1"/>
      <c r="V51" s="1"/>
      <c r="W51" s="1"/>
      <c r="X51" s="1"/>
      <c r="Y51" s="1"/>
      <c r="Z51" s="1"/>
      <c r="AA51" s="1"/>
      <c r="AB51" s="1"/>
      <c r="AC51" s="1"/>
      <c r="AD51" s="1"/>
      <c r="AE51" s="1"/>
      <c r="AF51" s="1"/>
      <c r="AG51" s="1"/>
      <c r="AH51" s="1"/>
      <c r="AI51" s="1"/>
      <c r="AJ51" s="1"/>
      <c r="AK51" s="1"/>
      <c r="AM51" s="1"/>
      <c r="AN51" s="1" t="e">
        <f t="shared" si="4"/>
        <v>#REF!</v>
      </c>
    </row>
    <row r="52" spans="1:40" ht="24.75" hidden="1" customHeight="1" x14ac:dyDescent="0.2">
      <c r="A52" s="1"/>
      <c r="B52" s="249"/>
      <c r="C52" s="250"/>
      <c r="D52" s="250"/>
      <c r="E52" s="250"/>
      <c r="F52" s="250"/>
      <c r="G52" s="250"/>
      <c r="H52" s="250"/>
      <c r="I52" s="250"/>
      <c r="J52" s="249"/>
      <c r="K52" s="250"/>
      <c r="L52" s="250"/>
      <c r="M52" s="250"/>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si="4"/>
        <v>#REF!</v>
      </c>
    </row>
    <row r="53" spans="1:40" ht="24.75" hidden="1" customHeight="1" x14ac:dyDescent="0.2">
      <c r="A53" s="1"/>
      <c r="B53" s="249"/>
      <c r="C53" s="250"/>
      <c r="D53" s="250"/>
      <c r="E53" s="250"/>
      <c r="F53" s="250"/>
      <c r="G53" s="250"/>
      <c r="H53" s="250"/>
      <c r="I53" s="250"/>
      <c r="J53" s="249"/>
      <c r="K53" s="250"/>
      <c r="L53" s="250"/>
      <c r="M53" s="250"/>
      <c r="N53" s="1"/>
      <c r="O53" s="1"/>
      <c r="P53" s="1"/>
      <c r="Q53" s="1"/>
      <c r="R53" s="1"/>
      <c r="S53" s="1"/>
      <c r="T53" s="1"/>
      <c r="U53" s="1"/>
      <c r="V53" s="1"/>
      <c r="W53" s="1"/>
      <c r="X53" s="1"/>
      <c r="Y53" s="1"/>
      <c r="Z53" s="1"/>
      <c r="AA53" s="1"/>
      <c r="AB53" s="1"/>
      <c r="AC53" s="1"/>
      <c r="AD53" s="1"/>
      <c r="AE53" s="1"/>
      <c r="AF53" s="1"/>
      <c r="AG53" s="1"/>
      <c r="AH53" s="1"/>
      <c r="AI53" s="1"/>
      <c r="AJ53" s="1"/>
      <c r="AK53" s="1"/>
      <c r="AM53" s="1"/>
      <c r="AN53" s="1"/>
    </row>
    <row r="54" spans="1:40" ht="24.75" hidden="1"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row>
    <row r="55" spans="1:40" ht="15.7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15.7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5.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5.7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5.7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5.7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5.7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5.7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5.7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5.7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5.7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5.7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5.7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5.7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5.7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5.75" hidden="1" customHeight="1" x14ac:dyDescent="0.2">
      <c r="A70" s="1"/>
      <c r="B70" s="1"/>
      <c r="C70" s="1"/>
      <c r="D70" s="1"/>
      <c r="E70" s="1"/>
      <c r="F70" s="271"/>
      <c r="G70" s="272"/>
      <c r="H70" s="272"/>
      <c r="I70" s="73" t="s">
        <v>121</v>
      </c>
      <c r="J70" s="1"/>
      <c r="K70" s="74"/>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5.75" hidden="1" customHeight="1" x14ac:dyDescent="0.2">
      <c r="A71" s="1"/>
      <c r="B71" s="1"/>
      <c r="C71" s="1"/>
      <c r="D71" s="1"/>
      <c r="E71" s="1"/>
      <c r="F71" s="273"/>
      <c r="G71" s="245"/>
      <c r="H71" s="245"/>
      <c r="I71" s="73" t="s">
        <v>122</v>
      </c>
      <c r="J71" s="1"/>
      <c r="K71" s="74"/>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5.75" hidden="1" customHeight="1" x14ac:dyDescent="0.2">
      <c r="A72" s="1"/>
      <c r="B72" s="1"/>
      <c r="C72" s="1"/>
      <c r="D72" s="1"/>
      <c r="E72" s="1"/>
      <c r="F72" s="274"/>
      <c r="G72" s="250"/>
      <c r="H72" s="250"/>
      <c r="I72" s="73" t="s">
        <v>123</v>
      </c>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5.75" hidden="1" customHeight="1" x14ac:dyDescent="0.2">
      <c r="A73" s="1"/>
      <c r="B73" s="1"/>
      <c r="C73" s="1"/>
      <c r="D73" s="1"/>
      <c r="E73" s="1"/>
      <c r="F73" s="271"/>
      <c r="G73" s="272"/>
      <c r="H73" s="272"/>
      <c r="I73" s="1"/>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5.75" hidden="1" customHeight="1" x14ac:dyDescent="0.2">
      <c r="A74" s="1"/>
      <c r="B74" s="1"/>
      <c r="C74" s="1"/>
      <c r="D74" s="1"/>
      <c r="E74" s="1"/>
      <c r="F74" s="273"/>
      <c r="G74" s="245"/>
      <c r="H74" s="245"/>
      <c r="I74" s="1"/>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5.75" hidden="1" customHeight="1" x14ac:dyDescent="0.2">
      <c r="A75" s="1"/>
      <c r="B75" s="1"/>
      <c r="C75" s="1"/>
      <c r="D75" s="1"/>
      <c r="E75" s="1"/>
      <c r="F75" s="1"/>
      <c r="G75" s="1"/>
      <c r="H75" s="1"/>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5.75" hidden="1" customHeight="1" x14ac:dyDescent="0.2">
      <c r="A76" s="1"/>
      <c r="B76" s="1"/>
      <c r="C76" s="1"/>
      <c r="D76" s="1"/>
      <c r="E76" s="1"/>
      <c r="F76" s="1"/>
      <c r="G76" s="1"/>
      <c r="H76" s="1"/>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5.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5.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5.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5.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5.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5.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5.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5.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5.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5.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5.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5.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5.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5.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5.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5.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5.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5.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5.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5.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5.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5.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5.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5.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5.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5.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5.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5.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5.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5.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5.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5.7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5.7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5.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5.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5.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5.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5.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5.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5.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5.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5.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5.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5.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5.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5.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5.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5.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5.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5.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5.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5.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5.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5.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5.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5.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5.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L22:M22"/>
    <mergeCell ref="L23:M23"/>
    <mergeCell ref="A31:M31"/>
    <mergeCell ref="A41:M41"/>
    <mergeCell ref="I27:J27"/>
    <mergeCell ref="I28:M29"/>
    <mergeCell ref="A23:A24"/>
    <mergeCell ref="B23:B24"/>
    <mergeCell ref="A27:C29"/>
    <mergeCell ref="F27:H27"/>
    <mergeCell ref="D28:E28"/>
    <mergeCell ref="D29:E29"/>
    <mergeCell ref="C23:C24"/>
    <mergeCell ref="D23:D24"/>
    <mergeCell ref="E23:E25"/>
    <mergeCell ref="D27:E27"/>
    <mergeCell ref="A43:A44"/>
    <mergeCell ref="B43:E44"/>
    <mergeCell ref="B45:E45"/>
    <mergeCell ref="H45:M45"/>
    <mergeCell ref="B46:E46"/>
    <mergeCell ref="H46:M46"/>
    <mergeCell ref="F43:G43"/>
    <mergeCell ref="H43:M44"/>
    <mergeCell ref="B47:E47"/>
    <mergeCell ref="H47:M47"/>
    <mergeCell ref="H48:M48"/>
    <mergeCell ref="B53:I53"/>
    <mergeCell ref="J53:M53"/>
    <mergeCell ref="H49:M49"/>
    <mergeCell ref="B50:I50"/>
    <mergeCell ref="J50:M50"/>
    <mergeCell ref="B51:I51"/>
    <mergeCell ref="J51:M51"/>
    <mergeCell ref="B52:I52"/>
    <mergeCell ref="J52:M52"/>
    <mergeCell ref="B48:E48"/>
    <mergeCell ref="B49:E49"/>
    <mergeCell ref="B54:I54"/>
    <mergeCell ref="J54:M54"/>
    <mergeCell ref="F70:H71"/>
    <mergeCell ref="F72:H72"/>
    <mergeCell ref="F73:H74"/>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A15:B15"/>
    <mergeCell ref="A17:B18"/>
    <mergeCell ref="C17:D18"/>
    <mergeCell ref="A19:B20"/>
    <mergeCell ref="C19:D20"/>
    <mergeCell ref="C15:M15"/>
    <mergeCell ref="E17:M17"/>
    <mergeCell ref="F18:H18"/>
    <mergeCell ref="J18:L18"/>
    <mergeCell ref="F19:H19"/>
    <mergeCell ref="J19:L19"/>
    <mergeCell ref="J20:L20"/>
    <mergeCell ref="F20:H20"/>
  </mergeCells>
  <conditionalFormatting sqref="F35:G37">
    <cfRule type="cellIs" dxfId="47" priority="4" operator="between">
      <formula>$L$29</formula>
      <formula>$M$29</formula>
    </cfRule>
  </conditionalFormatting>
  <conditionalFormatting sqref="F35:G37">
    <cfRule type="cellIs" dxfId="46" priority="5" operator="between">
      <formula>$L$28</formula>
      <formula>$M$28</formula>
    </cfRule>
  </conditionalFormatting>
  <conditionalFormatting sqref="F35:G37">
    <cfRule type="cellIs" dxfId="45" priority="6" operator="between">
      <formula>#REF!</formula>
      <formula>$M$27</formula>
    </cfRule>
  </conditionalFormatting>
  <conditionalFormatting sqref="F34:G34">
    <cfRule type="cellIs" dxfId="44" priority="1" operator="between">
      <formula>$L$29</formula>
      <formula>$M$29</formula>
    </cfRule>
    <cfRule type="cellIs" dxfId="43" priority="2" operator="between">
      <formula>$L$28</formula>
      <formula>$M$28</formula>
    </cfRule>
    <cfRule type="cellIs" dxfId="42" priority="3" operator="between">
      <formula>#REF!</formula>
      <formula>$M$27</formula>
    </cfRule>
  </conditionalFormatting>
  <dataValidations count="8">
    <dataValidation type="list" allowBlank="1" showErrorMessage="1" sqref="C9">
      <formula1>$O$38:$O$39</formula1>
    </dataValidation>
    <dataValidation type="list" allowBlank="1" showErrorMessage="1" sqref="C14">
      <formula1>$O$41:$O$44</formula1>
    </dataValidation>
    <dataValidation type="list" allowBlank="1" showErrorMessage="1" sqref="D22">
      <formula1>$O$7:$O$9</formula1>
    </dataValidation>
    <dataValidation type="list" allowBlank="1" showErrorMessage="1" sqref="C19">
      <formula1>#REF!</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0"/>
  <sheetViews>
    <sheetView showGridLines="0" zoomScale="86" zoomScaleNormal="86" workbookViewId="0">
      <selection activeCell="B49" sqref="B49:E49"/>
    </sheetView>
  </sheetViews>
  <sheetFormatPr baseColWidth="10" defaultColWidth="14.42578125" defaultRowHeight="15" customHeight="1" x14ac:dyDescent="0.2"/>
  <cols>
    <col min="1" max="1" width="17.42578125" customWidth="1"/>
    <col min="2" max="2" width="20.28515625" customWidth="1"/>
    <col min="3" max="3" width="16.28515625" customWidth="1"/>
    <col min="4" max="4" width="14.85546875" customWidth="1"/>
    <col min="5" max="10" width="17.7109375" customWidth="1"/>
    <col min="11" max="11" width="16.7109375" customWidth="1"/>
    <col min="12" max="12" width="15.140625" customWidth="1"/>
    <col min="13" max="13" width="16.5703125" customWidth="1"/>
    <col min="14" max="14" width="5" customWidth="1"/>
    <col min="15" max="15" width="93.7109375" hidden="1" customWidth="1"/>
    <col min="16" max="17" width="11.42578125" hidden="1" customWidth="1"/>
    <col min="18" max="37" width="11.42578125" customWidth="1"/>
    <col min="38" max="38" width="10.85546875" customWidth="1"/>
    <col min="39" max="40" width="11.42578125" customWidth="1"/>
  </cols>
  <sheetData>
    <row r="1" spans="1:40" ht="25.5" customHeight="1" x14ac:dyDescent="0.2">
      <c r="A1" s="266"/>
      <c r="B1" s="243"/>
      <c r="C1" s="267" t="s">
        <v>0</v>
      </c>
      <c r="D1" s="242"/>
      <c r="E1" s="242"/>
      <c r="F1" s="242"/>
      <c r="G1" s="242"/>
      <c r="H1" s="242"/>
      <c r="I1" s="242"/>
      <c r="J1" s="243"/>
      <c r="K1" s="268" t="s">
        <v>1</v>
      </c>
      <c r="L1" s="252"/>
      <c r="M1" s="253"/>
      <c r="N1" s="1"/>
      <c r="O1" s="1"/>
      <c r="P1" s="1"/>
      <c r="Q1" s="1"/>
      <c r="R1" s="1"/>
      <c r="S1" s="1"/>
      <c r="T1" s="1"/>
      <c r="U1" s="1"/>
      <c r="V1" s="1"/>
      <c r="W1" s="1"/>
      <c r="X1" s="1"/>
      <c r="Y1" s="1"/>
      <c r="Z1" s="1"/>
      <c r="AA1" s="1"/>
      <c r="AB1" s="1"/>
      <c r="AC1" s="1"/>
      <c r="AD1" s="1"/>
      <c r="AE1" s="1"/>
      <c r="AF1" s="1"/>
      <c r="AG1" s="1"/>
      <c r="AH1" s="1"/>
      <c r="AI1" s="1"/>
      <c r="AJ1" s="1"/>
      <c r="AK1" s="1"/>
      <c r="AM1" s="1"/>
      <c r="AN1" s="1"/>
    </row>
    <row r="2" spans="1:40" ht="25.5" customHeight="1" x14ac:dyDescent="0.2">
      <c r="A2" s="244"/>
      <c r="B2" s="246"/>
      <c r="C2" s="244"/>
      <c r="D2" s="245"/>
      <c r="E2" s="245"/>
      <c r="F2" s="245"/>
      <c r="G2" s="245"/>
      <c r="H2" s="245"/>
      <c r="I2" s="245"/>
      <c r="J2" s="246"/>
      <c r="K2" s="268" t="s">
        <v>2</v>
      </c>
      <c r="L2" s="252"/>
      <c r="M2" s="253"/>
      <c r="N2" s="1"/>
      <c r="O2" s="2" t="s">
        <v>3</v>
      </c>
      <c r="P2" s="1"/>
      <c r="Q2" s="1"/>
      <c r="R2" s="1"/>
      <c r="S2" s="1"/>
      <c r="T2" s="1"/>
      <c r="U2" s="1"/>
      <c r="V2" s="1"/>
      <c r="W2" s="1"/>
      <c r="X2" s="1"/>
      <c r="Y2" s="1"/>
      <c r="Z2" s="1"/>
      <c r="AA2" s="1"/>
      <c r="AB2" s="1"/>
      <c r="AC2" s="1"/>
      <c r="AD2" s="1"/>
      <c r="AE2" s="1"/>
      <c r="AF2" s="1"/>
      <c r="AG2" s="1"/>
      <c r="AH2" s="1"/>
      <c r="AI2" s="1"/>
      <c r="AJ2" s="1"/>
      <c r="AK2" s="1"/>
      <c r="AM2" s="1"/>
      <c r="AN2" s="1"/>
    </row>
    <row r="3" spans="1:40" ht="25.5" customHeight="1" x14ac:dyDescent="0.2">
      <c r="A3" s="247"/>
      <c r="B3" s="248"/>
      <c r="C3" s="247"/>
      <c r="D3" s="240"/>
      <c r="E3" s="240"/>
      <c r="F3" s="240"/>
      <c r="G3" s="240"/>
      <c r="H3" s="240"/>
      <c r="I3" s="240"/>
      <c r="J3" s="248"/>
      <c r="K3" s="268" t="s">
        <v>4</v>
      </c>
      <c r="L3" s="252"/>
      <c r="M3" s="253"/>
      <c r="N3" s="1"/>
      <c r="O3" s="1" t="s">
        <v>5</v>
      </c>
      <c r="P3" s="1"/>
      <c r="Q3" s="1"/>
      <c r="R3" s="1"/>
      <c r="S3" s="1"/>
      <c r="T3" s="1"/>
      <c r="U3" s="1"/>
      <c r="V3" s="1"/>
      <c r="W3" s="1"/>
      <c r="X3" s="1"/>
      <c r="Y3" s="1"/>
      <c r="Z3" s="1"/>
      <c r="AA3" s="1"/>
      <c r="AB3" s="1"/>
      <c r="AC3" s="1"/>
      <c r="AD3" s="1"/>
      <c r="AE3" s="1"/>
      <c r="AF3" s="1"/>
      <c r="AG3" s="1"/>
      <c r="AH3" s="1"/>
      <c r="AI3" s="1"/>
      <c r="AJ3" s="1"/>
      <c r="AK3" s="1"/>
      <c r="AM3" s="1"/>
      <c r="AN3" s="1"/>
    </row>
    <row r="4" spans="1:40" ht="14.25" customHeight="1" x14ac:dyDescent="0.2">
      <c r="A4" s="3"/>
      <c r="B4" s="4"/>
      <c r="C4" s="5"/>
      <c r="D4" s="5"/>
      <c r="E4" s="5"/>
      <c r="F4" s="5"/>
      <c r="G4" s="5"/>
      <c r="H4" s="5"/>
      <c r="I4" s="5"/>
      <c r="J4" s="5"/>
      <c r="K4" s="6"/>
      <c r="L4" s="6"/>
      <c r="M4" s="7"/>
      <c r="N4" s="1"/>
      <c r="O4" s="1" t="s">
        <v>6</v>
      </c>
      <c r="P4" s="1"/>
      <c r="Q4" s="1"/>
      <c r="R4" s="1"/>
      <c r="S4" s="1"/>
      <c r="T4" s="1"/>
      <c r="U4" s="1"/>
      <c r="V4" s="1"/>
      <c r="W4" s="1"/>
      <c r="X4" s="1"/>
      <c r="Y4" s="1"/>
      <c r="Z4" s="1"/>
      <c r="AA4" s="1"/>
      <c r="AB4" s="1"/>
      <c r="AC4" s="1"/>
      <c r="AD4" s="1"/>
      <c r="AE4" s="1"/>
      <c r="AF4" s="1"/>
      <c r="AG4" s="1"/>
      <c r="AH4" s="1"/>
      <c r="AI4" s="1"/>
      <c r="AJ4" s="1"/>
      <c r="AK4" s="1"/>
      <c r="AM4" s="1"/>
      <c r="AN4" s="1"/>
    </row>
    <row r="5" spans="1:40" ht="12.75" customHeight="1" x14ac:dyDescent="0.2">
      <c r="A5" s="269" t="s">
        <v>7</v>
      </c>
      <c r="B5" s="252"/>
      <c r="C5" s="252"/>
      <c r="D5" s="252"/>
      <c r="E5" s="252"/>
      <c r="F5" s="252"/>
      <c r="G5" s="252"/>
      <c r="H5" s="252"/>
      <c r="I5" s="252"/>
      <c r="J5" s="252"/>
      <c r="K5" s="252"/>
      <c r="L5" s="252"/>
      <c r="M5" s="253"/>
      <c r="N5" s="1"/>
      <c r="O5" s="1" t="s">
        <v>8</v>
      </c>
      <c r="P5" s="1"/>
      <c r="Q5" s="1"/>
      <c r="R5" s="1"/>
      <c r="S5" s="1"/>
      <c r="T5" s="1"/>
      <c r="U5" s="1"/>
      <c r="V5" s="1"/>
      <c r="W5" s="1"/>
      <c r="X5" s="1"/>
      <c r="Y5" s="1"/>
      <c r="Z5" s="1"/>
      <c r="AA5" s="1"/>
      <c r="AB5" s="1"/>
      <c r="AC5" s="1"/>
      <c r="AD5" s="1"/>
      <c r="AE5" s="1"/>
      <c r="AF5" s="1"/>
      <c r="AG5" s="1"/>
      <c r="AH5" s="1"/>
      <c r="AI5" s="1"/>
      <c r="AJ5" s="1"/>
      <c r="AK5" s="1"/>
      <c r="AM5" s="1"/>
      <c r="AN5" s="1"/>
    </row>
    <row r="6" spans="1:40" ht="12.75" customHeight="1" x14ac:dyDescent="0.2">
      <c r="A6" s="8"/>
      <c r="B6" s="9"/>
      <c r="C6" s="9"/>
      <c r="D6" s="9"/>
      <c r="E6" s="9"/>
      <c r="F6" s="9"/>
      <c r="G6" s="9"/>
      <c r="H6" s="9"/>
      <c r="I6" s="9"/>
      <c r="J6" s="9"/>
      <c r="K6" s="9"/>
      <c r="L6" s="9"/>
      <c r="M6" s="10"/>
      <c r="N6" s="1"/>
      <c r="O6" s="2" t="s">
        <v>9</v>
      </c>
      <c r="P6" s="1"/>
      <c r="Q6" s="1"/>
      <c r="R6" s="1"/>
      <c r="S6" s="1"/>
      <c r="T6" s="1"/>
      <c r="U6" s="1"/>
      <c r="V6" s="1"/>
      <c r="W6" s="1"/>
      <c r="X6" s="1"/>
      <c r="Y6" s="1"/>
      <c r="Z6" s="1"/>
      <c r="AA6" s="1"/>
      <c r="AB6" s="1"/>
      <c r="AC6" s="1"/>
      <c r="AD6" s="1"/>
      <c r="AE6" s="1"/>
      <c r="AF6" s="1"/>
      <c r="AG6" s="1"/>
      <c r="AH6" s="1"/>
      <c r="AI6" s="1"/>
      <c r="AJ6" s="1"/>
      <c r="AK6" s="1"/>
      <c r="AM6" s="1"/>
      <c r="AN6" s="1"/>
    </row>
    <row r="7" spans="1:40" ht="30" customHeight="1" x14ac:dyDescent="0.2">
      <c r="A7" s="257" t="s">
        <v>10</v>
      </c>
      <c r="B7" s="253"/>
      <c r="C7" s="260" t="s">
        <v>11</v>
      </c>
      <c r="D7" s="252"/>
      <c r="E7" s="252"/>
      <c r="F7" s="252"/>
      <c r="G7" s="252"/>
      <c r="H7" s="253"/>
      <c r="I7" s="257" t="s">
        <v>12</v>
      </c>
      <c r="J7" s="252"/>
      <c r="K7" s="253"/>
      <c r="L7" s="270" t="s">
        <v>13</v>
      </c>
      <c r="M7" s="253"/>
      <c r="N7" s="1"/>
      <c r="O7" s="1" t="s">
        <v>14</v>
      </c>
      <c r="P7" s="1"/>
      <c r="Q7" s="1"/>
      <c r="R7" s="1"/>
      <c r="S7" s="1"/>
      <c r="T7" s="1"/>
      <c r="U7" s="1"/>
      <c r="V7" s="1"/>
      <c r="W7" s="1"/>
      <c r="X7" s="1"/>
      <c r="Y7" s="1"/>
      <c r="Z7" s="1"/>
      <c r="AA7" s="1"/>
      <c r="AB7" s="1"/>
      <c r="AC7" s="1"/>
      <c r="AD7" s="1"/>
      <c r="AE7" s="1"/>
      <c r="AF7" s="1"/>
      <c r="AG7" s="1"/>
      <c r="AH7" s="1"/>
      <c r="AI7" s="1"/>
      <c r="AJ7" s="1"/>
      <c r="AK7" s="1"/>
      <c r="AM7" s="1"/>
      <c r="AN7" s="1"/>
    </row>
    <row r="8" spans="1:40" ht="48" customHeight="1" x14ac:dyDescent="0.2">
      <c r="A8" s="257" t="s">
        <v>15</v>
      </c>
      <c r="B8" s="253"/>
      <c r="C8" s="260" t="s">
        <v>16</v>
      </c>
      <c r="D8" s="252"/>
      <c r="E8" s="252"/>
      <c r="F8" s="252"/>
      <c r="G8" s="252"/>
      <c r="H8" s="252"/>
      <c r="I8" s="252"/>
      <c r="J8" s="252"/>
      <c r="K8" s="252"/>
      <c r="L8" s="252"/>
      <c r="M8" s="253"/>
      <c r="N8" s="1"/>
      <c r="O8" s="1" t="s">
        <v>17</v>
      </c>
      <c r="P8" s="1"/>
      <c r="Q8" s="1"/>
      <c r="R8" s="1"/>
      <c r="S8" s="1"/>
      <c r="T8" s="1"/>
      <c r="U8" s="1"/>
      <c r="V8" s="1"/>
      <c r="W8" s="1"/>
      <c r="X8" s="1"/>
      <c r="Y8" s="1"/>
      <c r="Z8" s="1"/>
      <c r="AA8" s="1"/>
      <c r="AB8" s="1"/>
      <c r="AC8" s="1"/>
      <c r="AD8" s="1"/>
      <c r="AE8" s="1"/>
      <c r="AF8" s="1"/>
      <c r="AG8" s="1"/>
      <c r="AH8" s="1"/>
      <c r="AI8" s="1"/>
      <c r="AJ8" s="1"/>
      <c r="AK8" s="1"/>
      <c r="AM8" s="1"/>
      <c r="AN8" s="1"/>
    </row>
    <row r="9" spans="1:40" ht="30" customHeight="1" x14ac:dyDescent="0.2">
      <c r="A9" s="257" t="s">
        <v>18</v>
      </c>
      <c r="B9" s="253"/>
      <c r="C9" s="260" t="s">
        <v>19</v>
      </c>
      <c r="D9" s="252"/>
      <c r="E9" s="252"/>
      <c r="F9" s="252"/>
      <c r="G9" s="252"/>
      <c r="H9" s="252"/>
      <c r="I9" s="252"/>
      <c r="J9" s="252"/>
      <c r="K9" s="252"/>
      <c r="L9" s="252"/>
      <c r="M9" s="253"/>
      <c r="N9" s="1"/>
      <c r="O9" s="1" t="s">
        <v>20</v>
      </c>
      <c r="P9" s="11"/>
      <c r="Q9" s="1"/>
      <c r="R9" s="1"/>
      <c r="S9" s="1"/>
      <c r="T9" s="1"/>
      <c r="U9" s="1"/>
      <c r="V9" s="1"/>
      <c r="W9" s="1"/>
      <c r="X9" s="1"/>
      <c r="Y9" s="1"/>
      <c r="Z9" s="1"/>
      <c r="AA9" s="1"/>
      <c r="AB9" s="1"/>
      <c r="AC9" s="1"/>
      <c r="AD9" s="1"/>
      <c r="AE9" s="1"/>
      <c r="AF9" s="1"/>
      <c r="AG9" s="1"/>
      <c r="AH9" s="1"/>
      <c r="AI9" s="1"/>
      <c r="AJ9" s="1"/>
      <c r="AK9" s="1"/>
      <c r="AM9" s="1"/>
      <c r="AN9" s="1"/>
    </row>
    <row r="10" spans="1:40" ht="12.75" customHeight="1" x14ac:dyDescent="0.2">
      <c r="A10" s="12"/>
      <c r="B10" s="1"/>
      <c r="C10" s="1"/>
      <c r="D10" s="1"/>
      <c r="E10" s="1"/>
      <c r="F10" s="1"/>
      <c r="G10" s="1"/>
      <c r="H10" s="1"/>
      <c r="I10" s="1"/>
      <c r="J10" s="1"/>
      <c r="K10" s="1"/>
      <c r="L10" s="1"/>
      <c r="M10" s="13"/>
      <c r="N10" s="1"/>
      <c r="O10" s="2" t="s">
        <v>21</v>
      </c>
      <c r="P10" s="1"/>
      <c r="Q10" s="1"/>
      <c r="R10" s="1"/>
      <c r="S10" s="1"/>
      <c r="T10" s="1"/>
      <c r="U10" s="1"/>
      <c r="V10" s="1"/>
      <c r="W10" s="1"/>
      <c r="X10" s="1"/>
      <c r="Y10" s="1"/>
      <c r="Z10" s="1"/>
      <c r="AA10" s="1"/>
      <c r="AB10" s="1"/>
      <c r="AC10" s="1"/>
      <c r="AD10" s="1"/>
      <c r="AE10" s="1"/>
      <c r="AF10" s="1"/>
      <c r="AG10" s="1"/>
      <c r="AH10" s="1"/>
      <c r="AI10" s="1"/>
      <c r="AJ10" s="1"/>
      <c r="AK10" s="1"/>
      <c r="AM10" s="1"/>
      <c r="AN10" s="1"/>
    </row>
    <row r="11" spans="1:40" ht="29.25" customHeight="1" x14ac:dyDescent="0.2">
      <c r="A11" s="257" t="s">
        <v>22</v>
      </c>
      <c r="B11" s="253"/>
      <c r="C11" s="260" t="s">
        <v>197</v>
      </c>
      <c r="D11" s="252"/>
      <c r="E11" s="252"/>
      <c r="F11" s="252"/>
      <c r="G11" s="252"/>
      <c r="H11" s="252"/>
      <c r="I11" s="252"/>
      <c r="J11" s="252"/>
      <c r="K11" s="76" t="s">
        <v>24</v>
      </c>
      <c r="L11" s="270" t="s">
        <v>198</v>
      </c>
      <c r="M11" s="253"/>
      <c r="N11" s="1"/>
      <c r="O11" s="1" t="s">
        <v>26</v>
      </c>
      <c r="P11" s="1"/>
      <c r="Q11" s="1"/>
      <c r="R11" s="1"/>
      <c r="S11" s="1"/>
      <c r="T11" s="1"/>
      <c r="U11" s="1"/>
      <c r="V11" s="1"/>
      <c r="W11" s="1"/>
      <c r="X11" s="1"/>
      <c r="Y11" s="1"/>
      <c r="Z11" s="1"/>
      <c r="AA11" s="1"/>
      <c r="AB11" s="1"/>
      <c r="AC11" s="1"/>
      <c r="AD11" s="1"/>
      <c r="AE11" s="1"/>
      <c r="AF11" s="1"/>
      <c r="AG11" s="1"/>
      <c r="AH11" s="1"/>
      <c r="AI11" s="1"/>
      <c r="AJ11" s="1"/>
      <c r="AK11" s="1"/>
      <c r="AM11" s="1"/>
      <c r="AN11" s="1"/>
    </row>
    <row r="12" spans="1:40" ht="41.25" customHeight="1" x14ac:dyDescent="0.2">
      <c r="A12" s="257" t="s">
        <v>27</v>
      </c>
      <c r="B12" s="253"/>
      <c r="C12" s="260" t="s">
        <v>199</v>
      </c>
      <c r="D12" s="252"/>
      <c r="E12" s="252"/>
      <c r="F12" s="252"/>
      <c r="G12" s="252"/>
      <c r="H12" s="252"/>
      <c r="I12" s="252"/>
      <c r="J12" s="252"/>
      <c r="K12" s="252"/>
      <c r="L12" s="252"/>
      <c r="M12" s="253"/>
      <c r="N12" s="1"/>
      <c r="O12" s="1" t="s">
        <v>29</v>
      </c>
      <c r="P12" s="1"/>
      <c r="Q12" s="1"/>
      <c r="R12" s="1"/>
      <c r="S12" s="1"/>
      <c r="T12" s="1"/>
      <c r="U12" s="1"/>
      <c r="V12" s="1"/>
      <c r="W12" s="1"/>
      <c r="X12" s="1"/>
      <c r="Y12" s="1"/>
      <c r="Z12" s="1"/>
      <c r="AA12" s="1"/>
      <c r="AB12" s="1"/>
      <c r="AC12" s="1"/>
      <c r="AD12" s="1"/>
      <c r="AE12" s="1"/>
      <c r="AF12" s="1"/>
      <c r="AG12" s="1"/>
      <c r="AH12" s="1"/>
      <c r="AI12" s="1"/>
      <c r="AJ12" s="1"/>
      <c r="AK12" s="1"/>
      <c r="AM12" s="1"/>
      <c r="AN12" s="1"/>
    </row>
    <row r="13" spans="1:40" ht="29.25" customHeight="1" x14ac:dyDescent="0.2">
      <c r="A13" s="257" t="s">
        <v>30</v>
      </c>
      <c r="B13" s="253"/>
      <c r="C13" s="260" t="s">
        <v>200</v>
      </c>
      <c r="D13" s="252"/>
      <c r="E13" s="252"/>
      <c r="F13" s="252"/>
      <c r="G13" s="252"/>
      <c r="H13" s="252"/>
      <c r="I13" s="252"/>
      <c r="J13" s="252"/>
      <c r="K13" s="252"/>
      <c r="L13" s="252"/>
      <c r="M13" s="253"/>
      <c r="N13" s="1"/>
      <c r="O13" s="1" t="s">
        <v>32</v>
      </c>
      <c r="P13" s="1"/>
      <c r="Q13" s="1"/>
      <c r="R13" s="1"/>
      <c r="S13" s="1"/>
      <c r="T13" s="1"/>
      <c r="U13" s="1"/>
      <c r="V13" s="1"/>
      <c r="W13" s="1"/>
      <c r="X13" s="1"/>
      <c r="Y13" s="1"/>
      <c r="Z13" s="1"/>
      <c r="AA13" s="1"/>
      <c r="AB13" s="1"/>
      <c r="AC13" s="1"/>
      <c r="AD13" s="1"/>
      <c r="AE13" s="1"/>
      <c r="AF13" s="1"/>
      <c r="AG13" s="1"/>
      <c r="AH13" s="1"/>
      <c r="AI13" s="1"/>
      <c r="AJ13" s="1"/>
      <c r="AK13" s="1"/>
      <c r="AM13" s="1"/>
      <c r="AN13" s="1"/>
    </row>
    <row r="14" spans="1:40" ht="60" customHeight="1" x14ac:dyDescent="0.2">
      <c r="A14" s="257" t="s">
        <v>33</v>
      </c>
      <c r="B14" s="253"/>
      <c r="C14" s="260" t="s">
        <v>158</v>
      </c>
      <c r="D14" s="252"/>
      <c r="E14" s="252"/>
      <c r="F14" s="252"/>
      <c r="G14" s="252"/>
      <c r="H14" s="252"/>
      <c r="I14" s="252"/>
      <c r="J14" s="252"/>
      <c r="K14" s="252"/>
      <c r="L14" s="252"/>
      <c r="M14" s="253"/>
      <c r="N14" s="1"/>
      <c r="O14" s="1" t="s">
        <v>35</v>
      </c>
      <c r="P14" s="1"/>
      <c r="Q14" s="1"/>
      <c r="R14" s="1"/>
      <c r="S14" s="1"/>
      <c r="T14" s="1"/>
      <c r="U14" s="1"/>
      <c r="V14" s="1"/>
      <c r="W14" s="1"/>
      <c r="X14" s="1"/>
      <c r="Y14" s="1"/>
      <c r="Z14" s="1"/>
      <c r="AA14" s="1"/>
      <c r="AB14" s="1"/>
      <c r="AC14" s="1"/>
      <c r="AD14" s="1"/>
      <c r="AE14" s="1"/>
      <c r="AF14" s="1"/>
      <c r="AG14" s="1"/>
      <c r="AH14" s="1"/>
      <c r="AI14" s="1"/>
      <c r="AJ14" s="1"/>
      <c r="AK14" s="1"/>
      <c r="AM14" s="1"/>
      <c r="AN14" s="1"/>
    </row>
    <row r="15" spans="1:40" ht="29.25" customHeight="1" x14ac:dyDescent="0.2">
      <c r="A15" s="257" t="s">
        <v>36</v>
      </c>
      <c r="B15" s="253"/>
      <c r="C15" s="260" t="s">
        <v>37</v>
      </c>
      <c r="D15" s="252"/>
      <c r="E15" s="252"/>
      <c r="F15" s="252"/>
      <c r="G15" s="252"/>
      <c r="H15" s="252"/>
      <c r="I15" s="252"/>
      <c r="J15" s="252"/>
      <c r="K15" s="252"/>
      <c r="L15" s="252"/>
      <c r="M15" s="253"/>
      <c r="N15" s="1"/>
      <c r="O15" s="1" t="s">
        <v>38</v>
      </c>
      <c r="P15" s="1"/>
      <c r="Q15" s="1"/>
      <c r="R15" s="1"/>
      <c r="S15" s="1"/>
      <c r="T15" s="1"/>
      <c r="U15" s="1"/>
      <c r="V15" s="1"/>
      <c r="W15" s="1"/>
      <c r="X15" s="1"/>
      <c r="Y15" s="1"/>
      <c r="Z15" s="1"/>
      <c r="AA15" s="1"/>
      <c r="AB15" s="1"/>
      <c r="AC15" s="1"/>
      <c r="AD15" s="1"/>
      <c r="AE15" s="1"/>
      <c r="AF15" s="1"/>
      <c r="AG15" s="1"/>
      <c r="AH15" s="1"/>
      <c r="AI15" s="1"/>
      <c r="AJ15" s="1"/>
      <c r="AK15" s="1"/>
      <c r="AM15" s="1"/>
      <c r="AN15" s="1"/>
    </row>
    <row r="16" spans="1:40" ht="12.75" customHeight="1" x14ac:dyDescent="0.2">
      <c r="A16" s="12"/>
      <c r="B16" s="1"/>
      <c r="C16" s="1"/>
      <c r="D16" s="1"/>
      <c r="E16" s="1"/>
      <c r="F16" s="1"/>
      <c r="G16" s="1"/>
      <c r="H16" s="1"/>
      <c r="I16" s="1"/>
      <c r="J16" s="1"/>
      <c r="K16" s="1"/>
      <c r="L16" s="1"/>
      <c r="M16" s="13"/>
      <c r="N16" s="1"/>
      <c r="O16" s="1" t="s">
        <v>39</v>
      </c>
      <c r="P16" s="1"/>
      <c r="Q16" s="1"/>
      <c r="R16" s="1"/>
      <c r="S16" s="1"/>
      <c r="T16" s="1"/>
      <c r="U16" s="1"/>
      <c r="V16" s="1"/>
      <c r="W16" s="1"/>
      <c r="X16" s="1"/>
      <c r="Y16" s="1"/>
      <c r="Z16" s="1"/>
      <c r="AA16" s="1"/>
      <c r="AB16" s="1"/>
      <c r="AC16" s="1"/>
      <c r="AD16" s="1"/>
      <c r="AE16" s="1"/>
      <c r="AF16" s="1"/>
      <c r="AG16" s="1"/>
      <c r="AH16" s="1"/>
      <c r="AI16" s="1"/>
      <c r="AJ16" s="1"/>
      <c r="AK16" s="1"/>
      <c r="AM16" s="1"/>
      <c r="AN16" s="1"/>
    </row>
    <row r="17" spans="1:40" ht="17.25" customHeight="1" x14ac:dyDescent="0.2">
      <c r="A17" s="241" t="s">
        <v>40</v>
      </c>
      <c r="B17" s="243"/>
      <c r="C17" s="241" t="s">
        <v>41</v>
      </c>
      <c r="D17" s="243"/>
      <c r="E17" s="261" t="s">
        <v>42</v>
      </c>
      <c r="F17" s="262"/>
      <c r="G17" s="262"/>
      <c r="H17" s="262"/>
      <c r="I17" s="262"/>
      <c r="J17" s="262"/>
      <c r="K17" s="262"/>
      <c r="L17" s="262"/>
      <c r="M17" s="263"/>
      <c r="N17" s="1"/>
      <c r="O17" s="2" t="s">
        <v>43</v>
      </c>
      <c r="P17" s="1"/>
      <c r="Q17" s="1"/>
      <c r="R17" s="1"/>
      <c r="S17" s="1"/>
      <c r="T17" s="1"/>
      <c r="U17" s="1"/>
      <c r="V17" s="1"/>
      <c r="W17" s="1"/>
      <c r="X17" s="1"/>
      <c r="Y17" s="1"/>
      <c r="Z17" s="1"/>
      <c r="AA17" s="1"/>
      <c r="AB17" s="1"/>
      <c r="AC17" s="1"/>
      <c r="AD17" s="1"/>
      <c r="AE17" s="1"/>
      <c r="AF17" s="1"/>
      <c r="AG17" s="1"/>
      <c r="AH17" s="1"/>
      <c r="AI17" s="1"/>
      <c r="AJ17" s="1"/>
      <c r="AK17" s="1"/>
      <c r="AM17" s="1"/>
      <c r="AN17" s="1"/>
    </row>
    <row r="18" spans="1:40" ht="53.25" customHeight="1" x14ac:dyDescent="0.2">
      <c r="A18" s="247"/>
      <c r="B18" s="248"/>
      <c r="C18" s="247"/>
      <c r="D18" s="248"/>
      <c r="E18" s="15" t="s">
        <v>44</v>
      </c>
      <c r="F18" s="257" t="s">
        <v>45</v>
      </c>
      <c r="G18" s="252"/>
      <c r="H18" s="253"/>
      <c r="I18" s="16" t="s">
        <v>46</v>
      </c>
      <c r="J18" s="257" t="s">
        <v>47</v>
      </c>
      <c r="K18" s="252"/>
      <c r="L18" s="253"/>
      <c r="M18" s="15" t="s">
        <v>48</v>
      </c>
      <c r="N18" s="1"/>
      <c r="O18" s="1" t="s">
        <v>49</v>
      </c>
      <c r="P18" s="1"/>
      <c r="Q18" s="1"/>
      <c r="R18" s="1"/>
      <c r="S18" s="1"/>
      <c r="T18" s="1"/>
      <c r="U18" s="1"/>
      <c r="V18" s="1"/>
      <c r="W18" s="1"/>
      <c r="X18" s="1"/>
      <c r="Y18" s="1"/>
      <c r="Z18" s="1"/>
      <c r="AA18" s="1"/>
      <c r="AB18" s="1"/>
      <c r="AC18" s="1"/>
      <c r="AD18" s="1"/>
      <c r="AE18" s="1"/>
      <c r="AF18" s="1"/>
      <c r="AG18" s="1"/>
      <c r="AH18" s="1"/>
      <c r="AI18" s="1"/>
      <c r="AJ18" s="1"/>
      <c r="AK18" s="1"/>
      <c r="AM18" s="1"/>
      <c r="AN18" s="1"/>
    </row>
    <row r="19" spans="1:40" ht="45.75" customHeight="1" x14ac:dyDescent="0.2">
      <c r="A19" s="286" t="s">
        <v>201</v>
      </c>
      <c r="B19" s="243"/>
      <c r="C19" s="259" t="s">
        <v>51</v>
      </c>
      <c r="D19" s="243"/>
      <c r="E19" s="17">
        <v>1</v>
      </c>
      <c r="F19" s="256" t="s">
        <v>202</v>
      </c>
      <c r="G19" s="252"/>
      <c r="H19" s="253"/>
      <c r="I19" s="18" t="s">
        <v>139</v>
      </c>
      <c r="J19" s="288" t="s">
        <v>203</v>
      </c>
      <c r="K19" s="252"/>
      <c r="L19" s="253"/>
      <c r="M19" s="19" t="s">
        <v>32</v>
      </c>
      <c r="N19" s="1"/>
      <c r="O19" s="1" t="s">
        <v>55</v>
      </c>
      <c r="P19" s="1"/>
      <c r="Q19" s="1"/>
      <c r="R19" s="1"/>
      <c r="S19" s="1"/>
      <c r="T19" s="1"/>
      <c r="U19" s="1"/>
      <c r="V19" s="1"/>
      <c r="W19" s="1"/>
      <c r="X19" s="1"/>
      <c r="Y19" s="1"/>
      <c r="Z19" s="1"/>
      <c r="AA19" s="1"/>
      <c r="AB19" s="1"/>
      <c r="AC19" s="1"/>
      <c r="AD19" s="1"/>
      <c r="AE19" s="1"/>
      <c r="AF19" s="1"/>
      <c r="AG19" s="1"/>
      <c r="AH19" s="1"/>
      <c r="AI19" s="1"/>
      <c r="AJ19" s="1"/>
      <c r="AK19" s="1"/>
      <c r="AM19" s="1"/>
      <c r="AN19" s="1"/>
    </row>
    <row r="20" spans="1:40" ht="45.75" customHeight="1" x14ac:dyDescent="0.2">
      <c r="A20" s="247"/>
      <c r="B20" s="248"/>
      <c r="C20" s="247"/>
      <c r="D20" s="248"/>
      <c r="E20" s="17">
        <v>2</v>
      </c>
      <c r="F20" s="256" t="s">
        <v>204</v>
      </c>
      <c r="G20" s="252"/>
      <c r="H20" s="253"/>
      <c r="I20" s="18" t="s">
        <v>139</v>
      </c>
      <c r="J20" s="288" t="s">
        <v>205</v>
      </c>
      <c r="K20" s="252"/>
      <c r="L20" s="253"/>
      <c r="M20" s="19" t="s">
        <v>32</v>
      </c>
      <c r="N20" s="1"/>
      <c r="O20" s="1" t="s">
        <v>13</v>
      </c>
      <c r="P20" s="1"/>
      <c r="Q20" s="1"/>
      <c r="R20" s="1"/>
      <c r="S20" s="1"/>
      <c r="T20" s="1"/>
      <c r="U20" s="1"/>
      <c r="V20" s="1"/>
      <c r="W20" s="1"/>
      <c r="X20" s="1"/>
      <c r="Y20" s="1"/>
      <c r="Z20" s="1"/>
      <c r="AA20" s="1"/>
      <c r="AB20" s="1"/>
      <c r="AC20" s="1"/>
      <c r="AD20" s="1"/>
      <c r="AE20" s="1"/>
      <c r="AF20" s="1"/>
      <c r="AG20" s="1"/>
      <c r="AH20" s="1"/>
      <c r="AI20" s="1"/>
      <c r="AJ20" s="1"/>
      <c r="AK20" s="1"/>
      <c r="AM20" s="1"/>
      <c r="AN20" s="1"/>
    </row>
    <row r="21" spans="1:40" ht="12.75" customHeight="1" x14ac:dyDescent="0.2">
      <c r="A21" s="12"/>
      <c r="B21" s="1"/>
      <c r="C21" s="1"/>
      <c r="D21" s="1"/>
      <c r="E21" s="1"/>
      <c r="F21" s="1"/>
      <c r="G21" s="1"/>
      <c r="H21" s="1"/>
      <c r="I21" s="1"/>
      <c r="J21" s="1"/>
      <c r="K21" s="1"/>
      <c r="L21" s="1"/>
      <c r="M21" s="13"/>
      <c r="N21" s="1"/>
      <c r="O21" s="2" t="s">
        <v>58</v>
      </c>
      <c r="P21" s="1"/>
      <c r="Q21" s="1"/>
      <c r="R21" s="1"/>
      <c r="S21" s="1"/>
      <c r="T21" s="1"/>
      <c r="U21" s="1"/>
      <c r="V21" s="1"/>
      <c r="W21" s="1"/>
      <c r="X21" s="1"/>
      <c r="Y21" s="1"/>
      <c r="Z21" s="1"/>
      <c r="AA21" s="1"/>
      <c r="AB21" s="1"/>
      <c r="AC21" s="1"/>
      <c r="AD21" s="1"/>
      <c r="AE21" s="1"/>
      <c r="AF21" s="1"/>
      <c r="AG21" s="1"/>
      <c r="AH21" s="1"/>
      <c r="AI21" s="1"/>
      <c r="AJ21" s="1"/>
      <c r="AK21" s="1"/>
      <c r="AM21" s="1"/>
      <c r="AN21" s="1">
        <v>2002</v>
      </c>
    </row>
    <row r="22" spans="1:40" ht="45.75" customHeight="1" x14ac:dyDescent="0.2">
      <c r="A22" s="15" t="s">
        <v>59</v>
      </c>
      <c r="B22" s="20" t="s">
        <v>5</v>
      </c>
      <c r="C22" s="21" t="s">
        <v>60</v>
      </c>
      <c r="D22" s="20" t="s">
        <v>14</v>
      </c>
      <c r="E22" s="15" t="s">
        <v>61</v>
      </c>
      <c r="F22" s="22">
        <v>1</v>
      </c>
      <c r="G22" s="15" t="s">
        <v>62</v>
      </c>
      <c r="H22" s="79" t="s">
        <v>63</v>
      </c>
      <c r="I22" s="15" t="s">
        <v>64</v>
      </c>
      <c r="J22" s="79" t="s">
        <v>63</v>
      </c>
      <c r="K22" s="15" t="s">
        <v>65</v>
      </c>
      <c r="L22" s="288" t="s">
        <v>63</v>
      </c>
      <c r="M22" s="253"/>
      <c r="N22" s="1"/>
      <c r="O22" s="78" t="s">
        <v>66</v>
      </c>
      <c r="P22" s="1"/>
      <c r="Q22" s="1"/>
      <c r="R22" s="1"/>
      <c r="S22" s="1"/>
      <c r="T22" s="1"/>
      <c r="U22" s="1"/>
      <c r="V22" s="1"/>
      <c r="W22" s="1"/>
      <c r="X22" s="1"/>
      <c r="Y22" s="1"/>
      <c r="Z22" s="1"/>
      <c r="AA22" s="1"/>
      <c r="AB22" s="1"/>
      <c r="AC22" s="1"/>
      <c r="AD22" s="1"/>
      <c r="AE22" s="1"/>
      <c r="AF22" s="1"/>
      <c r="AG22" s="1"/>
      <c r="AH22" s="1"/>
      <c r="AI22" s="1"/>
      <c r="AJ22" s="1"/>
      <c r="AK22" s="1"/>
      <c r="AM22" s="1"/>
      <c r="AN22" s="1">
        <f>AN21+1</f>
        <v>2003</v>
      </c>
    </row>
    <row r="23" spans="1:40" ht="16.5" customHeight="1" x14ac:dyDescent="0.2">
      <c r="A23" s="237" t="s">
        <v>67</v>
      </c>
      <c r="B23" s="239" t="s">
        <v>32</v>
      </c>
      <c r="C23" s="237" t="s">
        <v>68</v>
      </c>
      <c r="D23" s="239" t="s">
        <v>32</v>
      </c>
      <c r="E23" s="237" t="s">
        <v>69</v>
      </c>
      <c r="F23" s="26" t="s">
        <v>70</v>
      </c>
      <c r="G23" s="27">
        <v>2020</v>
      </c>
      <c r="H23" s="27">
        <v>2021</v>
      </c>
      <c r="I23" s="27">
        <v>2022</v>
      </c>
      <c r="J23" s="27">
        <v>2023</v>
      </c>
      <c r="K23" s="27">
        <v>2024</v>
      </c>
      <c r="L23" s="279" t="s">
        <v>132</v>
      </c>
      <c r="M23" s="253"/>
      <c r="N23" s="1"/>
      <c r="O23" s="78" t="s">
        <v>72</v>
      </c>
      <c r="P23" s="1"/>
      <c r="Q23" s="1"/>
      <c r="R23" s="1"/>
      <c r="S23" s="1"/>
      <c r="T23" s="1"/>
      <c r="U23" s="1"/>
      <c r="V23" s="1"/>
      <c r="W23" s="1"/>
      <c r="X23" s="1"/>
      <c r="Y23" s="1"/>
      <c r="Z23" s="1"/>
      <c r="AA23" s="1"/>
      <c r="AB23" s="1"/>
      <c r="AC23" s="1"/>
      <c r="AD23" s="1"/>
      <c r="AE23" s="1"/>
      <c r="AF23" s="1"/>
      <c r="AG23" s="1"/>
      <c r="AH23" s="1"/>
      <c r="AI23" s="1"/>
      <c r="AJ23" s="1"/>
      <c r="AK23" s="1"/>
      <c r="AM23" s="1"/>
      <c r="AN23" s="1"/>
    </row>
    <row r="24" spans="1:40" ht="30" customHeight="1" x14ac:dyDescent="0.2">
      <c r="A24" s="238"/>
      <c r="B24" s="240"/>
      <c r="C24" s="238"/>
      <c r="D24" s="240"/>
      <c r="E24" s="283"/>
      <c r="F24" s="28" t="s">
        <v>73</v>
      </c>
      <c r="G24" s="79" t="s">
        <v>63</v>
      </c>
      <c r="H24" s="79" t="s">
        <v>63</v>
      </c>
      <c r="I24" s="79" t="s">
        <v>63</v>
      </c>
      <c r="J24" s="79" t="s">
        <v>63</v>
      </c>
      <c r="K24" s="79" t="s">
        <v>63</v>
      </c>
      <c r="L24" s="79" t="s">
        <v>63</v>
      </c>
      <c r="M24" s="79" t="s">
        <v>63</v>
      </c>
      <c r="N24" s="1"/>
      <c r="O24" s="78" t="s">
        <v>74</v>
      </c>
      <c r="P24" s="1"/>
      <c r="Q24" s="1"/>
      <c r="R24" s="1"/>
      <c r="S24" s="1"/>
      <c r="T24" s="1"/>
      <c r="U24" s="1"/>
      <c r="V24" s="1"/>
      <c r="W24" s="1"/>
      <c r="X24" s="1"/>
      <c r="Y24" s="1"/>
      <c r="Z24" s="1"/>
      <c r="AA24" s="1"/>
      <c r="AB24" s="1"/>
      <c r="AC24" s="1"/>
      <c r="AD24" s="1"/>
      <c r="AE24" s="1"/>
      <c r="AF24" s="1"/>
      <c r="AG24" s="1"/>
      <c r="AH24" s="1"/>
      <c r="AI24" s="1"/>
      <c r="AJ24" s="1"/>
      <c r="AK24" s="1"/>
      <c r="AM24" s="1"/>
      <c r="AN24" s="1"/>
    </row>
    <row r="25" spans="1:40" ht="30" customHeight="1" x14ac:dyDescent="0.2">
      <c r="A25" s="29"/>
      <c r="B25" s="30"/>
      <c r="C25" s="31"/>
      <c r="D25" s="31"/>
      <c r="E25" s="238"/>
      <c r="F25" s="32" t="s">
        <v>75</v>
      </c>
      <c r="G25" s="79" t="s">
        <v>63</v>
      </c>
      <c r="H25" s="79" t="s">
        <v>63</v>
      </c>
      <c r="I25" s="79" t="s">
        <v>63</v>
      </c>
      <c r="J25" s="79" t="s">
        <v>63</v>
      </c>
      <c r="K25" s="79" t="s">
        <v>63</v>
      </c>
      <c r="L25" s="79" t="s">
        <v>63</v>
      </c>
      <c r="M25" s="79" t="s">
        <v>63</v>
      </c>
      <c r="N25" s="1"/>
      <c r="O25" s="78"/>
      <c r="P25" s="1"/>
      <c r="Q25" s="1"/>
      <c r="R25" s="1"/>
      <c r="S25" s="1"/>
      <c r="T25" s="1"/>
      <c r="U25" s="1"/>
      <c r="V25" s="1"/>
      <c r="W25" s="1"/>
      <c r="X25" s="1"/>
      <c r="Y25" s="1"/>
      <c r="Z25" s="1"/>
      <c r="AA25" s="1"/>
      <c r="AB25" s="1"/>
      <c r="AC25" s="1"/>
      <c r="AD25" s="1"/>
      <c r="AE25" s="1"/>
      <c r="AF25" s="1"/>
      <c r="AG25" s="1"/>
      <c r="AH25" s="1"/>
      <c r="AI25" s="1"/>
      <c r="AJ25" s="1"/>
      <c r="AK25" s="1"/>
      <c r="AM25" s="1"/>
      <c r="AN25" s="1"/>
    </row>
    <row r="26" spans="1:40" ht="12.75" customHeight="1" x14ac:dyDescent="0.2">
      <c r="A26" s="12"/>
      <c r="B26" s="1"/>
      <c r="C26" s="1"/>
      <c r="D26" s="1"/>
      <c r="E26" s="1"/>
      <c r="F26" s="1"/>
      <c r="G26" s="1"/>
      <c r="H26" s="1"/>
      <c r="I26" s="1"/>
      <c r="J26" s="1"/>
      <c r="K26" s="1"/>
      <c r="L26" s="1"/>
      <c r="M26" s="13"/>
      <c r="N26" s="1"/>
      <c r="O26" s="78"/>
      <c r="P26" s="1"/>
      <c r="Q26" s="1"/>
      <c r="R26" s="1"/>
      <c r="S26" s="1"/>
      <c r="T26" s="1"/>
      <c r="U26" s="1"/>
      <c r="V26" s="1"/>
      <c r="W26" s="1"/>
      <c r="X26" s="1"/>
      <c r="Y26" s="1"/>
      <c r="Z26" s="1"/>
      <c r="AA26" s="1"/>
      <c r="AB26" s="1"/>
      <c r="AC26" s="1"/>
      <c r="AD26" s="1"/>
      <c r="AE26" s="1"/>
      <c r="AF26" s="1"/>
      <c r="AG26" s="1"/>
      <c r="AH26" s="1"/>
      <c r="AI26" s="1"/>
      <c r="AJ26" s="1"/>
      <c r="AK26" s="1"/>
      <c r="AM26" s="1"/>
      <c r="AN26" s="1" t="e">
        <f>#REF!+1</f>
        <v>#REF!</v>
      </c>
    </row>
    <row r="27" spans="1:40" ht="24.75" customHeight="1" x14ac:dyDescent="0.2">
      <c r="A27" s="241" t="s">
        <v>78</v>
      </c>
      <c r="B27" s="242"/>
      <c r="C27" s="243"/>
      <c r="D27" s="284" t="s">
        <v>79</v>
      </c>
      <c r="E27" s="263"/>
      <c r="F27" s="33">
        <v>0.9</v>
      </c>
      <c r="G27" s="34" t="s">
        <v>80</v>
      </c>
      <c r="H27" s="35">
        <v>1</v>
      </c>
      <c r="I27" s="280" t="s">
        <v>81</v>
      </c>
      <c r="J27" s="242"/>
      <c r="K27" s="36"/>
      <c r="L27" s="281"/>
      <c r="M27" s="243"/>
      <c r="N27" s="1"/>
      <c r="O27" s="78" t="s">
        <v>76</v>
      </c>
      <c r="P27" s="1"/>
      <c r="Q27" s="1"/>
      <c r="R27" s="1"/>
      <c r="S27" s="1"/>
      <c r="T27" s="1"/>
      <c r="U27" s="1"/>
      <c r="V27" s="1"/>
      <c r="W27" s="1"/>
      <c r="X27" s="1"/>
      <c r="Y27" s="1"/>
      <c r="Z27" s="1"/>
      <c r="AA27" s="1"/>
      <c r="AB27" s="1"/>
      <c r="AC27" s="1"/>
      <c r="AD27" s="1"/>
      <c r="AE27" s="1"/>
      <c r="AF27" s="1"/>
      <c r="AG27" s="1"/>
      <c r="AH27" s="1"/>
      <c r="AI27" s="1"/>
      <c r="AJ27" s="1"/>
      <c r="AK27" s="1"/>
      <c r="AM27" s="1"/>
      <c r="AN27" s="1" t="e">
        <f>AN26+1</f>
        <v>#REF!</v>
      </c>
    </row>
    <row r="28" spans="1:40" ht="24.75" customHeight="1" x14ac:dyDescent="0.2">
      <c r="A28" s="244"/>
      <c r="B28" s="245"/>
      <c r="C28" s="246"/>
      <c r="D28" s="285" t="s">
        <v>83</v>
      </c>
      <c r="E28" s="263"/>
      <c r="F28" s="84">
        <v>0.8</v>
      </c>
      <c r="G28" s="38" t="s">
        <v>80</v>
      </c>
      <c r="H28" s="85">
        <v>0.89900000000000002</v>
      </c>
      <c r="I28" s="293" t="s">
        <v>206</v>
      </c>
      <c r="J28" s="245"/>
      <c r="K28" s="245"/>
      <c r="L28" s="273"/>
      <c r="M28" s="246"/>
      <c r="N28" s="1"/>
      <c r="O28" s="78" t="s">
        <v>82</v>
      </c>
      <c r="P28" s="1"/>
      <c r="Q28" s="1"/>
      <c r="R28" s="1"/>
      <c r="S28" s="1"/>
      <c r="T28" s="1"/>
      <c r="U28" s="1"/>
      <c r="V28" s="1"/>
      <c r="W28" s="1"/>
      <c r="X28" s="1"/>
      <c r="Y28" s="1"/>
      <c r="Z28" s="1"/>
      <c r="AA28" s="1"/>
      <c r="AB28" s="1"/>
      <c r="AC28" s="1"/>
      <c r="AD28" s="1"/>
      <c r="AE28" s="1"/>
      <c r="AF28" s="1"/>
      <c r="AG28" s="1"/>
      <c r="AH28" s="1"/>
      <c r="AI28" s="1"/>
      <c r="AJ28" s="1"/>
      <c r="AK28" s="1"/>
      <c r="AM28" s="1"/>
      <c r="AN28" s="1" t="e">
        <f t="shared" ref="AN28:AN30" si="0">#REF!+1</f>
        <v>#REF!</v>
      </c>
    </row>
    <row r="29" spans="1:40" ht="24.75" customHeight="1" x14ac:dyDescent="0.2">
      <c r="A29" s="247"/>
      <c r="B29" s="240"/>
      <c r="C29" s="248"/>
      <c r="D29" s="255" t="s">
        <v>85</v>
      </c>
      <c r="E29" s="253"/>
      <c r="F29" s="86">
        <v>0</v>
      </c>
      <c r="G29" s="43" t="s">
        <v>80</v>
      </c>
      <c r="H29" s="87">
        <v>0.79900000000000004</v>
      </c>
      <c r="I29" s="247"/>
      <c r="J29" s="240"/>
      <c r="K29" s="240"/>
      <c r="L29" s="282"/>
      <c r="M29" s="248"/>
      <c r="N29" s="1"/>
      <c r="O29" s="78" t="s">
        <v>84</v>
      </c>
      <c r="P29" s="1"/>
      <c r="Q29" s="1"/>
      <c r="R29" s="1"/>
      <c r="S29" s="1"/>
      <c r="T29" s="1"/>
      <c r="U29" s="1"/>
      <c r="V29" s="1"/>
      <c r="W29" s="1"/>
      <c r="X29" s="1"/>
      <c r="Y29" s="1"/>
      <c r="Z29" s="1"/>
      <c r="AA29" s="1"/>
      <c r="AB29" s="1"/>
      <c r="AC29" s="1"/>
      <c r="AD29" s="1"/>
      <c r="AE29" s="1"/>
      <c r="AF29" s="1"/>
      <c r="AG29" s="1"/>
      <c r="AH29" s="1"/>
      <c r="AI29" s="1"/>
      <c r="AJ29" s="1"/>
      <c r="AK29" s="1"/>
      <c r="AM29" s="1"/>
      <c r="AN29" s="1" t="e">
        <f t="shared" si="0"/>
        <v>#REF!</v>
      </c>
    </row>
    <row r="30" spans="1:40" ht="12.75" customHeight="1" x14ac:dyDescent="0.2">
      <c r="A30" s="12"/>
      <c r="B30" s="1"/>
      <c r="C30" s="1"/>
      <c r="D30" s="1"/>
      <c r="E30" s="1"/>
      <c r="F30" s="1"/>
      <c r="G30" s="1"/>
      <c r="H30" s="1"/>
      <c r="I30" s="1"/>
      <c r="J30" s="1"/>
      <c r="K30" s="1"/>
      <c r="L30" s="1"/>
      <c r="M30" s="13"/>
      <c r="N30" s="1"/>
      <c r="O30" s="78" t="s">
        <v>86</v>
      </c>
      <c r="P30" s="1"/>
      <c r="Q30" s="1"/>
      <c r="R30" s="1"/>
      <c r="S30" s="1"/>
      <c r="T30" s="1"/>
      <c r="U30" s="1"/>
      <c r="V30" s="1"/>
      <c r="W30" s="1"/>
      <c r="X30" s="1"/>
      <c r="Y30" s="1"/>
      <c r="Z30" s="1"/>
      <c r="AA30" s="1"/>
      <c r="AB30" s="1"/>
      <c r="AC30" s="1"/>
      <c r="AD30" s="1"/>
      <c r="AE30" s="1"/>
      <c r="AF30" s="1"/>
      <c r="AG30" s="1"/>
      <c r="AH30" s="1"/>
      <c r="AI30" s="1"/>
      <c r="AJ30" s="1"/>
      <c r="AK30" s="1"/>
      <c r="AM30" s="1"/>
      <c r="AN30" s="1" t="e">
        <f t="shared" si="0"/>
        <v>#REF!</v>
      </c>
    </row>
    <row r="31" spans="1:40" ht="13.5" customHeight="1" x14ac:dyDescent="0.2">
      <c r="A31" s="269" t="s">
        <v>87</v>
      </c>
      <c r="B31" s="252"/>
      <c r="C31" s="252"/>
      <c r="D31" s="252"/>
      <c r="E31" s="252"/>
      <c r="F31" s="252"/>
      <c r="G31" s="252"/>
      <c r="H31" s="252"/>
      <c r="I31" s="252"/>
      <c r="J31" s="252"/>
      <c r="K31" s="252"/>
      <c r="L31" s="252"/>
      <c r="M31" s="253"/>
      <c r="N31" s="1"/>
      <c r="O31" s="78" t="s">
        <v>11</v>
      </c>
      <c r="P31" s="1"/>
      <c r="Q31" s="1"/>
      <c r="R31" s="1"/>
      <c r="S31" s="1"/>
      <c r="T31" s="1"/>
      <c r="U31" s="1"/>
      <c r="V31" s="1"/>
      <c r="W31" s="1"/>
      <c r="X31" s="1"/>
      <c r="Y31" s="1"/>
      <c r="Z31" s="1"/>
      <c r="AA31" s="1"/>
      <c r="AB31" s="1"/>
      <c r="AC31" s="1"/>
      <c r="AD31" s="1"/>
      <c r="AE31" s="1"/>
      <c r="AF31" s="1"/>
      <c r="AG31" s="1"/>
      <c r="AH31" s="1"/>
      <c r="AI31" s="1"/>
      <c r="AJ31" s="1"/>
      <c r="AK31" s="1"/>
      <c r="AM31" s="1"/>
      <c r="AN31" s="1" t="e">
        <f t="shared" ref="AN31:AN32" si="1">AN30+1</f>
        <v>#REF!</v>
      </c>
    </row>
    <row r="32" spans="1:40" ht="12.75" customHeight="1" x14ac:dyDescent="0.2">
      <c r="A32" s="12"/>
      <c r="B32" s="1"/>
      <c r="C32" s="1"/>
      <c r="D32" s="1"/>
      <c r="E32" s="1"/>
      <c r="F32" s="1"/>
      <c r="G32" s="1"/>
      <c r="H32" s="1"/>
      <c r="I32" s="1"/>
      <c r="J32" s="1"/>
      <c r="K32" s="1"/>
      <c r="L32" s="1"/>
      <c r="M32" s="13"/>
      <c r="N32" s="1"/>
      <c r="O32" s="78" t="s">
        <v>88</v>
      </c>
      <c r="P32" s="1"/>
      <c r="Q32" s="1"/>
      <c r="R32" s="1"/>
      <c r="S32" s="1"/>
      <c r="T32" s="1"/>
      <c r="U32" s="1"/>
      <c r="V32" s="1"/>
      <c r="W32" s="1"/>
      <c r="X32" s="1"/>
      <c r="Y32" s="1"/>
      <c r="Z32" s="1"/>
      <c r="AA32" s="1"/>
      <c r="AB32" s="1"/>
      <c r="AC32" s="1"/>
      <c r="AD32" s="1"/>
      <c r="AE32" s="1"/>
      <c r="AF32" s="1"/>
      <c r="AG32" s="1"/>
      <c r="AH32" s="1"/>
      <c r="AI32" s="1"/>
      <c r="AJ32" s="1"/>
      <c r="AK32" s="1"/>
      <c r="AM32" s="1"/>
      <c r="AN32" s="1" t="e">
        <f t="shared" si="1"/>
        <v>#REF!</v>
      </c>
    </row>
    <row r="33" spans="1:40" ht="100.5" customHeight="1" thickBot="1" x14ac:dyDescent="0.25">
      <c r="A33" s="47"/>
      <c r="B33" s="48" t="s">
        <v>90</v>
      </c>
      <c r="C33" s="49" t="s">
        <v>91</v>
      </c>
      <c r="D33" s="49" t="str">
        <f>F19</f>
        <v>N° de acciones de acciones gestionadas en el periodo</v>
      </c>
      <c r="E33" s="49" t="str">
        <f>F20</f>
        <v>N° total de  acciones de mejora identificadas y programadas</v>
      </c>
      <c r="F33" s="50" t="s">
        <v>92</v>
      </c>
      <c r="G33" s="51" t="s">
        <v>93</v>
      </c>
      <c r="H33" s="1"/>
      <c r="I33" s="1"/>
      <c r="J33" s="1"/>
      <c r="K33" s="1"/>
      <c r="L33" s="1"/>
      <c r="M33" s="52"/>
      <c r="N33" s="1"/>
      <c r="O33" s="78" t="s">
        <v>89</v>
      </c>
      <c r="P33" s="1"/>
      <c r="Q33" s="1"/>
      <c r="R33" s="1"/>
      <c r="S33" s="1"/>
      <c r="T33" s="1"/>
      <c r="U33" s="1"/>
      <c r="V33" s="1"/>
      <c r="W33" s="1"/>
      <c r="X33" s="1"/>
      <c r="Y33" s="1"/>
      <c r="Z33" s="1"/>
      <c r="AA33" s="1"/>
      <c r="AB33" s="1"/>
      <c r="AC33" s="1"/>
      <c r="AD33" s="1"/>
      <c r="AE33" s="1"/>
      <c r="AF33" s="1"/>
      <c r="AG33" s="1"/>
      <c r="AH33" s="1"/>
      <c r="AJ33" s="1"/>
      <c r="AK33" s="1"/>
      <c r="AL33" s="1"/>
      <c r="AM33" s="1"/>
      <c r="AN33" s="1"/>
    </row>
    <row r="34" spans="1:40" ht="27" customHeight="1" x14ac:dyDescent="0.2">
      <c r="A34" s="47"/>
      <c r="B34" s="53" t="s">
        <v>95</v>
      </c>
      <c r="C34" s="54">
        <v>1</v>
      </c>
      <c r="D34" s="55">
        <v>1</v>
      </c>
      <c r="E34" s="55">
        <v>1</v>
      </c>
      <c r="F34" s="57">
        <f>E34/D34</f>
        <v>1</v>
      </c>
      <c r="G34" s="57">
        <f>F34</f>
        <v>1</v>
      </c>
      <c r="H34" s="1"/>
      <c r="I34" s="1"/>
      <c r="J34" s="1"/>
      <c r="K34" s="1"/>
      <c r="L34" s="1"/>
      <c r="M34" s="52"/>
      <c r="N34" s="1"/>
      <c r="O34" s="25" t="s">
        <v>96</v>
      </c>
      <c r="P34" s="1"/>
      <c r="Q34" s="1"/>
      <c r="R34" s="1"/>
      <c r="S34" s="1"/>
      <c r="T34" s="1"/>
      <c r="U34" s="1"/>
      <c r="V34" s="1"/>
      <c r="W34" s="1"/>
      <c r="X34" s="1"/>
      <c r="Y34" s="1"/>
      <c r="Z34" s="1"/>
      <c r="AA34" s="1"/>
      <c r="AB34" s="1"/>
      <c r="AC34" s="1"/>
      <c r="AD34" s="1"/>
      <c r="AE34" s="1"/>
      <c r="AF34" s="1"/>
      <c r="AG34" s="1"/>
      <c r="AH34" s="1"/>
      <c r="AJ34" s="1"/>
      <c r="AK34" s="1"/>
      <c r="AL34" s="1"/>
      <c r="AM34" s="1"/>
      <c r="AN34" s="1"/>
    </row>
    <row r="35" spans="1:40" ht="27" customHeight="1" x14ac:dyDescent="0.2">
      <c r="A35" s="47"/>
      <c r="B35" s="58" t="s">
        <v>97</v>
      </c>
      <c r="C35" s="59">
        <v>1</v>
      </c>
      <c r="D35" s="60"/>
      <c r="E35" s="61"/>
      <c r="F35" s="62"/>
      <c r="G35" s="63"/>
      <c r="H35" s="1"/>
      <c r="I35" s="1"/>
      <c r="J35" s="1"/>
      <c r="K35" s="1"/>
      <c r="L35" s="1">
        <v>0</v>
      </c>
      <c r="M35" s="52"/>
      <c r="N35" s="1"/>
      <c r="O35" s="25" t="s">
        <v>98</v>
      </c>
      <c r="P35" s="1"/>
      <c r="Q35" s="1"/>
      <c r="R35" s="1"/>
      <c r="S35" s="1"/>
      <c r="T35" s="1"/>
      <c r="U35" s="1"/>
      <c r="V35" s="1"/>
      <c r="W35" s="1"/>
      <c r="X35" s="1"/>
      <c r="Y35" s="1"/>
      <c r="Z35" s="1"/>
      <c r="AA35" s="1"/>
      <c r="AB35" s="1"/>
      <c r="AC35" s="1"/>
      <c r="AD35" s="1"/>
      <c r="AE35" s="1"/>
      <c r="AF35" s="1"/>
      <c r="AG35" s="1"/>
      <c r="AH35" s="1"/>
      <c r="AJ35" s="1"/>
      <c r="AK35" s="1"/>
      <c r="AL35" s="1"/>
      <c r="AM35" s="1"/>
      <c r="AN35" s="1"/>
    </row>
    <row r="36" spans="1:40" ht="27" customHeight="1" x14ac:dyDescent="0.2">
      <c r="A36" s="47"/>
      <c r="B36" s="58" t="s">
        <v>99</v>
      </c>
      <c r="C36" s="59">
        <v>1</v>
      </c>
      <c r="D36" s="60"/>
      <c r="E36" s="61"/>
      <c r="F36" s="62"/>
      <c r="G36" s="63"/>
      <c r="H36" s="1"/>
      <c r="I36" s="1"/>
      <c r="J36" s="1"/>
      <c r="K36" s="1"/>
      <c r="L36" s="1"/>
      <c r="M36" s="52"/>
      <c r="N36" s="1"/>
      <c r="O36" s="2" t="s">
        <v>100</v>
      </c>
      <c r="P36" s="1"/>
      <c r="Q36" s="1"/>
      <c r="R36" s="1"/>
      <c r="S36" s="1"/>
      <c r="T36" s="1"/>
      <c r="U36" s="1"/>
      <c r="V36" s="1"/>
      <c r="W36" s="1"/>
      <c r="X36" s="1"/>
      <c r="Y36" s="1"/>
      <c r="Z36" s="1"/>
      <c r="AA36" s="1"/>
      <c r="AB36" s="1"/>
      <c r="AC36" s="1"/>
      <c r="AD36" s="1"/>
      <c r="AE36" s="1"/>
      <c r="AF36" s="1"/>
      <c r="AG36" s="1"/>
      <c r="AH36" s="1"/>
      <c r="AJ36" s="1"/>
      <c r="AK36" s="1"/>
      <c r="AL36" s="1"/>
      <c r="AM36" s="1"/>
      <c r="AN36" s="1"/>
    </row>
    <row r="37" spans="1:40" ht="27" customHeight="1" x14ac:dyDescent="0.2">
      <c r="A37" s="47"/>
      <c r="B37" s="64" t="s">
        <v>101</v>
      </c>
      <c r="C37" s="65">
        <v>1</v>
      </c>
      <c r="D37" s="66"/>
      <c r="E37" s="66"/>
      <c r="F37" s="67"/>
      <c r="G37" s="68"/>
      <c r="H37" s="1"/>
      <c r="I37" s="1"/>
      <c r="J37" s="1"/>
      <c r="K37" s="1"/>
      <c r="L37" s="1"/>
      <c r="M37" s="52"/>
      <c r="N37" s="1"/>
      <c r="O37" s="69" t="s">
        <v>102</v>
      </c>
      <c r="P37" s="1"/>
      <c r="Q37" s="1"/>
      <c r="R37" s="1"/>
      <c r="S37" s="1"/>
      <c r="T37" s="1"/>
      <c r="U37" s="1"/>
      <c r="V37" s="1"/>
      <c r="W37" s="1"/>
      <c r="X37" s="1"/>
      <c r="Y37" s="1"/>
      <c r="Z37" s="1"/>
      <c r="AA37" s="1"/>
      <c r="AB37" s="1"/>
      <c r="AC37" s="1"/>
      <c r="AD37" s="1"/>
      <c r="AE37" s="1"/>
      <c r="AF37" s="1"/>
      <c r="AG37" s="1"/>
      <c r="AH37" s="1"/>
      <c r="AJ37" s="1"/>
      <c r="AK37" s="1"/>
      <c r="AL37" s="1"/>
      <c r="AM37" s="1"/>
      <c r="AN37" s="1"/>
    </row>
    <row r="38" spans="1:40" ht="12.75" customHeight="1" x14ac:dyDescent="0.2">
      <c r="A38" s="12"/>
      <c r="B38" s="1"/>
      <c r="C38" s="1"/>
      <c r="D38" s="1"/>
      <c r="E38" s="1"/>
      <c r="F38" s="1"/>
      <c r="G38" s="1"/>
      <c r="H38" s="1"/>
      <c r="I38" s="1"/>
      <c r="J38" s="1"/>
      <c r="K38" s="1"/>
      <c r="L38" s="1"/>
      <c r="M38" s="13"/>
      <c r="N38" s="1"/>
      <c r="O38" s="69" t="s">
        <v>19</v>
      </c>
      <c r="P38" s="1"/>
      <c r="Q38" s="1"/>
      <c r="R38" s="1"/>
      <c r="S38" s="1"/>
      <c r="T38" s="1"/>
      <c r="U38" s="1"/>
      <c r="V38" s="1"/>
      <c r="W38" s="1"/>
      <c r="X38" s="1"/>
      <c r="Y38" s="1"/>
      <c r="Z38" s="1"/>
      <c r="AA38" s="1"/>
      <c r="AB38" s="1"/>
      <c r="AC38" s="1"/>
      <c r="AD38" s="1"/>
      <c r="AE38" s="1"/>
      <c r="AF38" s="1"/>
      <c r="AG38" s="1"/>
      <c r="AH38" s="1"/>
      <c r="AI38" s="1"/>
      <c r="AJ38" s="1"/>
      <c r="AK38" s="1"/>
      <c r="AM38" s="1"/>
      <c r="AN38" s="1"/>
    </row>
    <row r="39" spans="1:40" ht="12.75" customHeight="1" x14ac:dyDescent="0.2">
      <c r="A39" s="12"/>
      <c r="B39" s="1"/>
      <c r="C39" s="1"/>
      <c r="D39" s="1"/>
      <c r="E39" s="1"/>
      <c r="F39" s="1"/>
      <c r="G39" s="1"/>
      <c r="H39" s="1"/>
      <c r="I39" s="1"/>
      <c r="J39" s="1"/>
      <c r="K39" s="1"/>
      <c r="L39" s="1"/>
      <c r="M39" s="13"/>
      <c r="N39" s="1"/>
      <c r="O39" s="69" t="s">
        <v>103</v>
      </c>
      <c r="P39" s="1"/>
      <c r="Q39" s="1"/>
      <c r="R39" s="1"/>
      <c r="S39" s="1"/>
      <c r="T39" s="1"/>
      <c r="U39" s="1"/>
      <c r="V39" s="1"/>
      <c r="W39" s="1"/>
      <c r="X39" s="1"/>
      <c r="Y39" s="1"/>
      <c r="Z39" s="1"/>
      <c r="AA39" s="1"/>
      <c r="AB39" s="1"/>
      <c r="AC39" s="1"/>
      <c r="AD39" s="1"/>
      <c r="AE39" s="1"/>
      <c r="AF39" s="1"/>
      <c r="AG39" s="1"/>
      <c r="AH39" s="1"/>
      <c r="AI39" s="1"/>
      <c r="AJ39" s="1"/>
      <c r="AK39" s="1"/>
      <c r="AM39" s="1"/>
      <c r="AN39" s="1" t="e">
        <f>#REF!+1</f>
        <v>#REF!</v>
      </c>
    </row>
    <row r="40" spans="1:40" ht="12.75" customHeight="1" x14ac:dyDescent="0.2">
      <c r="A40" s="12"/>
      <c r="B40" s="1"/>
      <c r="C40" s="1"/>
      <c r="D40" s="1"/>
      <c r="E40" s="1"/>
      <c r="F40" s="1"/>
      <c r="G40" s="1"/>
      <c r="H40" s="1"/>
      <c r="I40" s="1"/>
      <c r="J40" s="1"/>
      <c r="K40" s="1"/>
      <c r="L40" s="1"/>
      <c r="M40" s="13"/>
      <c r="N40" s="1"/>
      <c r="O40" s="69" t="s">
        <v>104</v>
      </c>
      <c r="P40" s="1"/>
      <c r="Q40" s="1"/>
      <c r="R40" s="1"/>
      <c r="S40" s="1"/>
      <c r="T40" s="1"/>
      <c r="U40" s="1"/>
      <c r="V40" s="1"/>
      <c r="W40" s="1"/>
      <c r="X40" s="1"/>
      <c r="Y40" s="1"/>
      <c r="Z40" s="1"/>
      <c r="AA40" s="1"/>
      <c r="AB40" s="1"/>
      <c r="AC40" s="1"/>
      <c r="AD40" s="1"/>
      <c r="AE40" s="1"/>
      <c r="AF40" s="1"/>
      <c r="AG40" s="1"/>
      <c r="AH40" s="1"/>
      <c r="AI40" s="1"/>
      <c r="AJ40" s="1"/>
      <c r="AK40" s="1"/>
      <c r="AM40" s="1"/>
      <c r="AN40" s="1"/>
    </row>
    <row r="41" spans="1:40" ht="12.75" customHeight="1" x14ac:dyDescent="0.2">
      <c r="A41" s="12"/>
      <c r="B41" s="1"/>
      <c r="C41" s="1"/>
      <c r="D41" s="1"/>
      <c r="E41" s="1"/>
      <c r="F41" s="1"/>
      <c r="G41" s="1"/>
      <c r="H41" s="1"/>
      <c r="I41" s="1"/>
      <c r="J41" s="1"/>
      <c r="K41" s="1"/>
      <c r="L41" s="1"/>
      <c r="M41" s="13"/>
      <c r="N41" s="1"/>
      <c r="O41" s="1" t="s">
        <v>139</v>
      </c>
      <c r="P41" s="1"/>
      <c r="Q41" s="1"/>
      <c r="R41" s="1"/>
      <c r="S41" s="1"/>
      <c r="T41" s="1"/>
      <c r="U41" s="1"/>
      <c r="V41" s="1"/>
      <c r="W41" s="1"/>
      <c r="X41" s="1"/>
      <c r="Y41" s="1"/>
      <c r="Z41" s="1"/>
      <c r="AA41" s="1"/>
      <c r="AB41" s="1"/>
      <c r="AC41" s="1"/>
      <c r="AD41" s="1"/>
      <c r="AE41" s="1"/>
      <c r="AF41" s="1"/>
      <c r="AG41" s="1"/>
      <c r="AH41" s="1"/>
      <c r="AI41" s="1"/>
      <c r="AJ41" s="1"/>
      <c r="AK41" s="1"/>
      <c r="AM41" s="1"/>
      <c r="AN41" s="1"/>
    </row>
    <row r="42" spans="1:40" ht="12.75" customHeight="1" x14ac:dyDescent="0.2">
      <c r="A42" s="12"/>
      <c r="B42" s="1"/>
      <c r="C42" s="1"/>
      <c r="D42" s="1"/>
      <c r="E42" s="1"/>
      <c r="F42" s="1"/>
      <c r="G42" s="1"/>
      <c r="H42" s="1"/>
      <c r="I42" s="1"/>
      <c r="J42" s="1"/>
      <c r="K42" s="1"/>
      <c r="L42" s="1"/>
      <c r="M42" s="13"/>
      <c r="N42" s="1"/>
      <c r="O42" s="1" t="s">
        <v>51</v>
      </c>
      <c r="P42" s="1"/>
      <c r="Q42" s="1"/>
      <c r="R42" s="1"/>
      <c r="S42" s="1"/>
      <c r="T42" s="1"/>
      <c r="U42" s="1"/>
      <c r="V42" s="1"/>
      <c r="W42" s="1"/>
      <c r="X42" s="1"/>
      <c r="Y42" s="1"/>
      <c r="Z42" s="1"/>
      <c r="AA42" s="1"/>
      <c r="AB42" s="1"/>
      <c r="AC42" s="1"/>
      <c r="AD42" s="1"/>
      <c r="AE42" s="1"/>
      <c r="AF42" s="1"/>
      <c r="AG42" s="1"/>
      <c r="AH42" s="1"/>
      <c r="AI42" s="1"/>
      <c r="AJ42" s="1"/>
      <c r="AK42" s="1"/>
      <c r="AM42" s="1"/>
      <c r="AN42" s="1"/>
    </row>
    <row r="43" spans="1:40" ht="13.5" customHeight="1" x14ac:dyDescent="0.2">
      <c r="A43" s="269" t="s">
        <v>109</v>
      </c>
      <c r="B43" s="252"/>
      <c r="C43" s="252"/>
      <c r="D43" s="252"/>
      <c r="E43" s="252"/>
      <c r="F43" s="252"/>
      <c r="G43" s="252"/>
      <c r="H43" s="252"/>
      <c r="I43" s="252"/>
      <c r="J43" s="252"/>
      <c r="K43" s="252"/>
      <c r="L43" s="252"/>
      <c r="M43" s="253"/>
      <c r="N43" s="1"/>
      <c r="O43" s="1" t="s">
        <v>158</v>
      </c>
      <c r="P43" s="1"/>
      <c r="Q43" s="1"/>
      <c r="R43" s="1"/>
      <c r="S43" s="1"/>
      <c r="T43" s="1"/>
      <c r="U43" s="1"/>
      <c r="V43" s="1"/>
      <c r="W43" s="1"/>
      <c r="X43" s="1"/>
      <c r="Y43" s="1"/>
      <c r="Z43" s="1"/>
      <c r="AA43" s="1"/>
      <c r="AB43" s="1"/>
      <c r="AC43" s="1"/>
      <c r="AD43" s="1"/>
      <c r="AE43" s="1"/>
      <c r="AF43" s="1"/>
      <c r="AG43" s="1"/>
      <c r="AH43" s="1"/>
      <c r="AI43" s="1"/>
      <c r="AJ43" s="1"/>
      <c r="AK43" s="1"/>
      <c r="AM43" s="1"/>
      <c r="AN43" s="1" t="e">
        <f>#REF!+1</f>
        <v>#REF!</v>
      </c>
    </row>
    <row r="44" spans="1:40" ht="12.75" customHeight="1" x14ac:dyDescent="0.2">
      <c r="A44" s="12"/>
      <c r="B44" s="1"/>
      <c r="C44" s="1"/>
      <c r="D44" s="1"/>
      <c r="E44" s="1"/>
      <c r="F44" s="1"/>
      <c r="G44" s="1"/>
      <c r="H44" s="1"/>
      <c r="I44" s="1"/>
      <c r="J44" s="1"/>
      <c r="K44" s="1"/>
      <c r="L44" s="1"/>
      <c r="M44" s="13"/>
      <c r="N44" s="1"/>
      <c r="O44" s="1" t="s">
        <v>166</v>
      </c>
      <c r="P44" s="1"/>
      <c r="Q44" s="1"/>
      <c r="R44" s="1"/>
      <c r="S44" s="1"/>
      <c r="T44" s="1"/>
      <c r="U44" s="1"/>
      <c r="V44" s="1"/>
      <c r="W44" s="1"/>
      <c r="X44" s="1"/>
      <c r="Y44" s="1"/>
      <c r="Z44" s="1"/>
      <c r="AA44" s="1"/>
      <c r="AB44" s="1"/>
      <c r="AC44" s="1"/>
      <c r="AD44" s="1"/>
      <c r="AE44" s="1"/>
      <c r="AF44" s="1"/>
      <c r="AG44" s="1"/>
      <c r="AH44" s="1"/>
      <c r="AI44" s="1"/>
      <c r="AJ44" s="1"/>
      <c r="AK44" s="1"/>
      <c r="AM44" s="1"/>
      <c r="AN44" s="1" t="e">
        <f t="shared" ref="AN44:AN45" si="2">AN43+1</f>
        <v>#REF!</v>
      </c>
    </row>
    <row r="45" spans="1:40" ht="25.5" customHeight="1" x14ac:dyDescent="0.2">
      <c r="A45" s="237" t="s">
        <v>112</v>
      </c>
      <c r="B45" s="241" t="s">
        <v>113</v>
      </c>
      <c r="C45" s="242"/>
      <c r="D45" s="242"/>
      <c r="E45" s="243"/>
      <c r="F45" s="257" t="s">
        <v>114</v>
      </c>
      <c r="G45" s="253"/>
      <c r="H45" s="241" t="s">
        <v>115</v>
      </c>
      <c r="I45" s="242"/>
      <c r="J45" s="242"/>
      <c r="K45" s="242"/>
      <c r="L45" s="242"/>
      <c r="M45" s="243"/>
      <c r="N45" s="1"/>
      <c r="O45" s="1" t="s">
        <v>34</v>
      </c>
      <c r="P45" s="1"/>
      <c r="Q45" s="1"/>
      <c r="R45" s="1"/>
      <c r="S45" s="1"/>
      <c r="T45" s="1"/>
      <c r="U45" s="1"/>
      <c r="V45" s="1"/>
      <c r="W45" s="1"/>
      <c r="X45" s="1"/>
      <c r="Y45" s="1"/>
      <c r="Z45" s="1"/>
      <c r="AA45" s="1"/>
      <c r="AB45" s="1"/>
      <c r="AC45" s="1"/>
      <c r="AD45" s="1"/>
      <c r="AE45" s="1"/>
      <c r="AF45" s="1"/>
      <c r="AG45" s="1"/>
      <c r="AH45" s="1"/>
      <c r="AI45" s="1"/>
      <c r="AJ45" s="1"/>
      <c r="AK45" s="1"/>
      <c r="AM45" s="1"/>
      <c r="AN45" s="1" t="e">
        <f t="shared" si="2"/>
        <v>#REF!</v>
      </c>
    </row>
    <row r="46" spans="1:40" ht="25.5" customHeight="1" x14ac:dyDescent="0.2">
      <c r="A46" s="238"/>
      <c r="B46" s="247"/>
      <c r="C46" s="240"/>
      <c r="D46" s="240"/>
      <c r="E46" s="248"/>
      <c r="F46" s="15" t="s">
        <v>117</v>
      </c>
      <c r="G46" s="16" t="s">
        <v>118</v>
      </c>
      <c r="H46" s="247"/>
      <c r="I46" s="240"/>
      <c r="J46" s="240"/>
      <c r="K46" s="240"/>
      <c r="L46" s="240"/>
      <c r="M46" s="248"/>
      <c r="N46" s="1"/>
      <c r="O46" s="1" t="s">
        <v>167</v>
      </c>
      <c r="P46" s="1"/>
      <c r="Q46" s="1"/>
      <c r="R46" s="1"/>
      <c r="S46" s="1"/>
      <c r="T46" s="1"/>
      <c r="U46" s="1"/>
      <c r="V46" s="1"/>
      <c r="W46" s="1"/>
      <c r="X46" s="1"/>
      <c r="Y46" s="1"/>
      <c r="Z46" s="1"/>
      <c r="AA46" s="1"/>
      <c r="AB46" s="1"/>
      <c r="AC46" s="1"/>
      <c r="AD46" s="1"/>
      <c r="AE46" s="1"/>
      <c r="AF46" s="1"/>
      <c r="AG46" s="1"/>
      <c r="AH46" s="1"/>
      <c r="AI46" s="1"/>
      <c r="AJ46" s="1"/>
      <c r="AK46" s="1"/>
      <c r="AM46" s="1"/>
      <c r="AN46" s="1"/>
    </row>
    <row r="47" spans="1:40" ht="90" customHeight="1" x14ac:dyDescent="0.2">
      <c r="A47" s="70" t="s">
        <v>95</v>
      </c>
      <c r="B47" s="295" t="s">
        <v>307</v>
      </c>
      <c r="C47" s="276"/>
      <c r="D47" s="276"/>
      <c r="E47" s="277"/>
      <c r="F47" s="71"/>
      <c r="G47" s="221" t="s">
        <v>303</v>
      </c>
      <c r="H47" s="251"/>
      <c r="I47" s="252"/>
      <c r="J47" s="252"/>
      <c r="K47" s="252"/>
      <c r="L47" s="252"/>
      <c r="M47" s="253"/>
      <c r="N47" s="1"/>
      <c r="O47" s="1"/>
      <c r="P47" s="1"/>
      <c r="Q47" s="1"/>
      <c r="R47" s="1"/>
      <c r="S47" s="1"/>
      <c r="T47" s="1"/>
      <c r="U47" s="1"/>
      <c r="V47" s="1"/>
      <c r="W47" s="1"/>
      <c r="X47" s="1"/>
      <c r="Y47" s="1"/>
      <c r="Z47" s="1"/>
      <c r="AA47" s="1"/>
      <c r="AB47" s="1"/>
      <c r="AC47" s="1"/>
      <c r="AD47" s="1"/>
      <c r="AE47" s="1"/>
      <c r="AF47" s="1"/>
      <c r="AG47" s="1"/>
      <c r="AH47" s="1"/>
      <c r="AI47" s="1"/>
      <c r="AJ47" s="1"/>
      <c r="AK47" s="1"/>
      <c r="AM47" s="1"/>
      <c r="AN47" s="1" t="e">
        <f>AN45+1</f>
        <v>#REF!</v>
      </c>
    </row>
    <row r="48" spans="1:40" ht="30" customHeight="1" x14ac:dyDescent="0.2">
      <c r="A48" s="70" t="s">
        <v>97</v>
      </c>
      <c r="B48" s="251"/>
      <c r="C48" s="252"/>
      <c r="D48" s="252"/>
      <c r="E48" s="253"/>
      <c r="F48" s="71"/>
      <c r="G48" s="75"/>
      <c r="H48" s="254"/>
      <c r="I48" s="252"/>
      <c r="J48" s="252"/>
      <c r="K48" s="252"/>
      <c r="L48" s="252"/>
      <c r="M48" s="253"/>
      <c r="N48" s="1"/>
      <c r="O48" s="1"/>
      <c r="P48" s="1"/>
      <c r="Q48" s="1"/>
      <c r="R48" s="1"/>
      <c r="S48" s="1"/>
      <c r="T48" s="1"/>
      <c r="U48" s="1"/>
      <c r="V48" s="1"/>
      <c r="W48" s="1"/>
      <c r="X48" s="1"/>
      <c r="Y48" s="1"/>
      <c r="Z48" s="1"/>
      <c r="AA48" s="1"/>
      <c r="AB48" s="1"/>
      <c r="AC48" s="1"/>
      <c r="AD48" s="1"/>
      <c r="AE48" s="1"/>
      <c r="AF48" s="1"/>
      <c r="AG48" s="1"/>
      <c r="AH48" s="1"/>
      <c r="AI48" s="1"/>
      <c r="AJ48" s="1"/>
      <c r="AK48" s="1"/>
      <c r="AM48" s="1"/>
      <c r="AN48" s="1" t="e">
        <f>AN47+1</f>
        <v>#REF!</v>
      </c>
    </row>
    <row r="49" spans="1:40" ht="27" customHeight="1" x14ac:dyDescent="0.2">
      <c r="A49" s="70" t="s">
        <v>119</v>
      </c>
      <c r="B49" s="251"/>
      <c r="C49" s="252"/>
      <c r="D49" s="252"/>
      <c r="E49" s="253"/>
      <c r="F49" s="71"/>
      <c r="G49" s="75"/>
      <c r="H49" s="254"/>
      <c r="I49" s="252"/>
      <c r="J49" s="252"/>
      <c r="K49" s="252"/>
      <c r="L49" s="252"/>
      <c r="M49" s="253"/>
      <c r="N49" s="1"/>
      <c r="O49" s="1"/>
      <c r="P49" s="1"/>
      <c r="Q49" s="1"/>
      <c r="R49" s="1"/>
      <c r="S49" s="1"/>
      <c r="T49" s="1"/>
      <c r="U49" s="1"/>
      <c r="V49" s="1"/>
      <c r="W49" s="1"/>
      <c r="X49" s="1"/>
      <c r="Y49" s="1"/>
      <c r="Z49" s="1"/>
      <c r="AA49" s="1"/>
      <c r="AB49" s="1"/>
      <c r="AC49" s="1"/>
      <c r="AD49" s="1"/>
      <c r="AE49" s="1"/>
      <c r="AF49" s="1"/>
      <c r="AG49" s="1"/>
      <c r="AH49" s="1"/>
      <c r="AI49" s="1"/>
      <c r="AJ49" s="1"/>
      <c r="AK49" s="1"/>
      <c r="AM49" s="1"/>
      <c r="AN49" s="1" t="e">
        <f>#REF!+1</f>
        <v>#REF!</v>
      </c>
    </row>
    <row r="50" spans="1:40" ht="30.75" customHeight="1" x14ac:dyDescent="0.2">
      <c r="A50" s="70" t="s">
        <v>101</v>
      </c>
      <c r="B50" s="251"/>
      <c r="C50" s="252"/>
      <c r="D50" s="252"/>
      <c r="E50" s="253"/>
      <c r="F50" s="71"/>
      <c r="G50" s="75"/>
      <c r="H50" s="254"/>
      <c r="I50" s="252"/>
      <c r="J50" s="252"/>
      <c r="K50" s="252"/>
      <c r="L50" s="252"/>
      <c r="M50" s="253"/>
      <c r="N50" s="1"/>
      <c r="O50" s="1"/>
      <c r="P50" s="1"/>
      <c r="Q50" s="1"/>
      <c r="R50" s="1"/>
      <c r="S50" s="1"/>
      <c r="T50" s="1"/>
      <c r="U50" s="1"/>
      <c r="V50" s="1"/>
      <c r="W50" s="1"/>
      <c r="X50" s="1"/>
      <c r="Y50" s="1"/>
      <c r="Z50" s="1"/>
      <c r="AA50" s="1"/>
      <c r="AB50" s="1"/>
      <c r="AC50" s="1"/>
      <c r="AD50" s="1"/>
      <c r="AE50" s="1"/>
      <c r="AF50" s="1"/>
      <c r="AG50" s="1"/>
      <c r="AH50" s="1"/>
      <c r="AI50" s="1"/>
      <c r="AJ50" s="1"/>
      <c r="AK50" s="1"/>
      <c r="AM50" s="1"/>
      <c r="AN50" s="1" t="e">
        <f>AN49+1</f>
        <v>#REF!</v>
      </c>
    </row>
    <row r="51" spans="1:40" ht="40.5" customHeight="1" x14ac:dyDescent="0.2">
      <c r="A51" s="70" t="s">
        <v>120</v>
      </c>
      <c r="B51" s="251"/>
      <c r="C51" s="252"/>
      <c r="D51" s="252"/>
      <c r="E51" s="253"/>
      <c r="F51" s="71"/>
      <c r="G51" s="71"/>
      <c r="H51" s="254"/>
      <c r="I51" s="252"/>
      <c r="J51" s="252"/>
      <c r="K51" s="252"/>
      <c r="L51" s="252"/>
      <c r="M51" s="253"/>
      <c r="N51" s="1"/>
      <c r="O51" s="1"/>
      <c r="P51" s="1"/>
      <c r="Q51" s="1"/>
      <c r="R51" s="1"/>
      <c r="S51" s="1"/>
      <c r="T51" s="1"/>
      <c r="U51" s="1"/>
      <c r="V51" s="1"/>
      <c r="W51" s="1"/>
      <c r="X51" s="1"/>
      <c r="Y51" s="1"/>
      <c r="Z51" s="1"/>
      <c r="AA51" s="1"/>
      <c r="AB51" s="1"/>
      <c r="AC51" s="1"/>
      <c r="AD51" s="1"/>
      <c r="AE51" s="1"/>
      <c r="AF51" s="1"/>
      <c r="AG51" s="1"/>
      <c r="AH51" s="1"/>
      <c r="AI51" s="1"/>
      <c r="AJ51" s="1"/>
      <c r="AK51" s="1"/>
      <c r="AM51" s="1"/>
      <c r="AN51" s="1" t="e">
        <f>#REF!+1</f>
        <v>#REF!</v>
      </c>
    </row>
    <row r="52" spans="1:40" ht="24.75" customHeight="1" x14ac:dyDescent="0.2">
      <c r="A52" s="1"/>
      <c r="B52" s="249"/>
      <c r="C52" s="250"/>
      <c r="D52" s="250"/>
      <c r="E52" s="250"/>
      <c r="F52" s="250"/>
      <c r="G52" s="250"/>
      <c r="H52" s="250"/>
      <c r="I52" s="250"/>
      <c r="J52" s="249"/>
      <c r="K52" s="250"/>
      <c r="L52" s="250"/>
      <c r="M52" s="250"/>
      <c r="N52" s="1"/>
      <c r="O52" s="1"/>
      <c r="P52" s="1"/>
      <c r="Q52" s="1"/>
      <c r="R52" s="1"/>
      <c r="S52" s="1"/>
      <c r="T52" s="1"/>
      <c r="U52" s="1"/>
      <c r="V52" s="1"/>
      <c r="W52" s="1"/>
      <c r="X52" s="1"/>
      <c r="Y52" s="1"/>
      <c r="Z52" s="1"/>
      <c r="AA52" s="1"/>
      <c r="AB52" s="1"/>
      <c r="AC52" s="1"/>
      <c r="AD52" s="1"/>
      <c r="AE52" s="1"/>
      <c r="AF52" s="1"/>
      <c r="AG52" s="1"/>
      <c r="AH52" s="1"/>
      <c r="AI52" s="1"/>
      <c r="AJ52" s="1"/>
      <c r="AK52" s="1"/>
      <c r="AM52" s="1"/>
      <c r="AN52" s="1" t="e">
        <f t="shared" ref="AN52:AN54" si="3">AN51+1</f>
        <v>#REF!</v>
      </c>
    </row>
    <row r="53" spans="1:40" ht="24.75" hidden="1" customHeight="1" x14ac:dyDescent="0.2">
      <c r="A53" s="1"/>
      <c r="B53" s="249"/>
      <c r="C53" s="250"/>
      <c r="D53" s="250"/>
      <c r="E53" s="250"/>
      <c r="F53" s="250"/>
      <c r="G53" s="250"/>
      <c r="H53" s="250"/>
      <c r="I53" s="250"/>
      <c r="J53" s="249"/>
      <c r="K53" s="250"/>
      <c r="L53" s="250"/>
      <c r="M53" s="250"/>
      <c r="N53" s="1"/>
      <c r="O53" s="1"/>
      <c r="P53" s="1"/>
      <c r="Q53" s="1"/>
      <c r="R53" s="1"/>
      <c r="S53" s="1"/>
      <c r="T53" s="1"/>
      <c r="U53" s="1"/>
      <c r="V53" s="1"/>
      <c r="W53" s="1"/>
      <c r="X53" s="1"/>
      <c r="Y53" s="1"/>
      <c r="Z53" s="1"/>
      <c r="AA53" s="1"/>
      <c r="AB53" s="1"/>
      <c r="AC53" s="1"/>
      <c r="AD53" s="1"/>
      <c r="AE53" s="1"/>
      <c r="AF53" s="1"/>
      <c r="AG53" s="1"/>
      <c r="AH53" s="1"/>
      <c r="AI53" s="1"/>
      <c r="AJ53" s="1"/>
      <c r="AK53" s="1"/>
      <c r="AM53" s="1"/>
      <c r="AN53" s="1" t="e">
        <f t="shared" si="3"/>
        <v>#REF!</v>
      </c>
    </row>
    <row r="54" spans="1:40" ht="24.75" hidden="1" customHeight="1" x14ac:dyDescent="0.2">
      <c r="A54" s="1"/>
      <c r="B54" s="249"/>
      <c r="C54" s="250"/>
      <c r="D54" s="250"/>
      <c r="E54" s="250"/>
      <c r="F54" s="250"/>
      <c r="G54" s="250"/>
      <c r="H54" s="250"/>
      <c r="I54" s="250"/>
      <c r="J54" s="249"/>
      <c r="K54" s="250"/>
      <c r="L54" s="250"/>
      <c r="M54" s="250"/>
      <c r="N54" s="1"/>
      <c r="O54" s="1"/>
      <c r="P54" s="1"/>
      <c r="Q54" s="1"/>
      <c r="R54" s="1"/>
      <c r="S54" s="1"/>
      <c r="T54" s="1"/>
      <c r="U54" s="1"/>
      <c r="V54" s="1"/>
      <c r="W54" s="1"/>
      <c r="X54" s="1"/>
      <c r="Y54" s="1"/>
      <c r="Z54" s="1"/>
      <c r="AA54" s="1"/>
      <c r="AB54" s="1"/>
      <c r="AC54" s="1"/>
      <c r="AD54" s="1"/>
      <c r="AE54" s="1"/>
      <c r="AF54" s="1"/>
      <c r="AG54" s="1"/>
      <c r="AH54" s="1"/>
      <c r="AI54" s="1"/>
      <c r="AJ54" s="1"/>
      <c r="AK54" s="1"/>
      <c r="AM54" s="1"/>
      <c r="AN54" s="1" t="e">
        <f t="shared" si="3"/>
        <v>#REF!</v>
      </c>
    </row>
    <row r="55" spans="1:40" ht="24.75" hidden="1" customHeight="1" x14ac:dyDescent="0.2">
      <c r="A55" s="1"/>
      <c r="B55" s="249"/>
      <c r="C55" s="250"/>
      <c r="D55" s="250"/>
      <c r="E55" s="250"/>
      <c r="F55" s="250"/>
      <c r="G55" s="250"/>
      <c r="H55" s="250"/>
      <c r="I55" s="250"/>
      <c r="J55" s="249"/>
      <c r="K55" s="250"/>
      <c r="L55" s="250"/>
      <c r="M55" s="250"/>
      <c r="N55" s="1"/>
      <c r="O55" s="1"/>
      <c r="P55" s="1"/>
      <c r="Q55" s="1"/>
      <c r="R55" s="1"/>
      <c r="S55" s="1"/>
      <c r="T55" s="1"/>
      <c r="U55" s="1"/>
      <c r="V55" s="1"/>
      <c r="W55" s="1"/>
      <c r="X55" s="1"/>
      <c r="Y55" s="1"/>
      <c r="Z55" s="1"/>
      <c r="AA55" s="1"/>
      <c r="AB55" s="1"/>
      <c r="AC55" s="1"/>
      <c r="AD55" s="1"/>
      <c r="AE55" s="1"/>
      <c r="AF55" s="1"/>
      <c r="AG55" s="1"/>
      <c r="AH55" s="1"/>
      <c r="AI55" s="1"/>
      <c r="AJ55" s="1"/>
      <c r="AK55" s="1"/>
      <c r="AM55" s="1"/>
      <c r="AN55" s="1"/>
    </row>
    <row r="56" spans="1:40" ht="24.75" hidden="1" customHeight="1" x14ac:dyDescent="0.2">
      <c r="A56" s="1"/>
      <c r="B56" s="249"/>
      <c r="C56" s="250"/>
      <c r="D56" s="250"/>
      <c r="E56" s="250"/>
      <c r="F56" s="250"/>
      <c r="G56" s="250"/>
      <c r="H56" s="250"/>
      <c r="I56" s="250"/>
      <c r="J56" s="249"/>
      <c r="K56" s="250"/>
      <c r="L56" s="250"/>
      <c r="M56" s="250"/>
      <c r="N56" s="1"/>
      <c r="O56" s="1"/>
      <c r="P56" s="1"/>
      <c r="Q56" s="1"/>
      <c r="R56" s="1"/>
      <c r="S56" s="1"/>
      <c r="T56" s="1"/>
      <c r="U56" s="1"/>
      <c r="V56" s="1"/>
      <c r="W56" s="1"/>
      <c r="X56" s="1"/>
      <c r="Y56" s="1"/>
      <c r="Z56" s="1"/>
      <c r="AA56" s="1"/>
      <c r="AB56" s="1"/>
      <c r="AC56" s="1"/>
      <c r="AD56" s="1"/>
      <c r="AE56" s="1"/>
      <c r="AF56" s="1"/>
      <c r="AG56" s="1"/>
      <c r="AH56" s="1"/>
      <c r="AI56" s="1"/>
      <c r="AJ56" s="1"/>
      <c r="AK56" s="1"/>
      <c r="AM56" s="1"/>
      <c r="AN56" s="1"/>
    </row>
    <row r="57" spans="1:40" ht="12.7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M57" s="1"/>
      <c r="AN57" s="1"/>
    </row>
    <row r="58" spans="1:40"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M58" s="1"/>
      <c r="AN58" s="1"/>
    </row>
    <row r="59" spans="1:40"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M59" s="1"/>
      <c r="AN59" s="1"/>
    </row>
    <row r="60" spans="1:40"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M60" s="1"/>
      <c r="AN60" s="1"/>
    </row>
    <row r="61" spans="1:40"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M61" s="1"/>
      <c r="AN61" s="1"/>
    </row>
    <row r="62" spans="1:40"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M62" s="1"/>
      <c r="AN62" s="1"/>
    </row>
    <row r="63" spans="1:40"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M63" s="1"/>
      <c r="AN63" s="1"/>
    </row>
    <row r="64" spans="1:40"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M64" s="1"/>
      <c r="AN64" s="1"/>
    </row>
    <row r="65" spans="1:40"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M65" s="1"/>
      <c r="AN65" s="1"/>
    </row>
    <row r="66" spans="1:40"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M66" s="1"/>
      <c r="AN66" s="1"/>
    </row>
    <row r="67" spans="1:40"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M67" s="1"/>
      <c r="AN67" s="1"/>
    </row>
    <row r="68" spans="1:40"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M68" s="1"/>
      <c r="AN68" s="1"/>
    </row>
    <row r="69" spans="1:40"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M69" s="1"/>
      <c r="AN69" s="1"/>
    </row>
    <row r="70" spans="1:40"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M70" s="1"/>
      <c r="AN70" s="1"/>
    </row>
    <row r="71" spans="1:40"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M71" s="1"/>
      <c r="AN71" s="1"/>
    </row>
    <row r="72" spans="1:40" ht="12.75" hidden="1" customHeight="1" x14ac:dyDescent="0.2">
      <c r="A72" s="1"/>
      <c r="B72" s="1"/>
      <c r="C72" s="1"/>
      <c r="D72" s="1"/>
      <c r="E72" s="1"/>
      <c r="F72" s="271"/>
      <c r="G72" s="272"/>
      <c r="H72" s="272"/>
      <c r="I72" s="73" t="s">
        <v>121</v>
      </c>
      <c r="J72" s="1"/>
      <c r="K72" s="74"/>
      <c r="L72" s="1"/>
      <c r="M72" s="1"/>
      <c r="N72" s="1"/>
      <c r="O72" s="1"/>
      <c r="P72" s="1"/>
      <c r="Q72" s="1"/>
      <c r="R72" s="1"/>
      <c r="S72" s="1"/>
      <c r="T72" s="1"/>
      <c r="U72" s="1"/>
      <c r="V72" s="1"/>
      <c r="W72" s="1"/>
      <c r="X72" s="1"/>
      <c r="Y72" s="1"/>
      <c r="Z72" s="1"/>
      <c r="AA72" s="1"/>
      <c r="AB72" s="1"/>
      <c r="AC72" s="1"/>
      <c r="AD72" s="1"/>
      <c r="AE72" s="1"/>
      <c r="AF72" s="1"/>
      <c r="AG72" s="1"/>
      <c r="AH72" s="1"/>
      <c r="AI72" s="1"/>
      <c r="AJ72" s="1"/>
      <c r="AK72" s="1"/>
      <c r="AM72" s="1"/>
      <c r="AN72" s="1"/>
    </row>
    <row r="73" spans="1:40" ht="12.75" hidden="1" customHeight="1" x14ac:dyDescent="0.2">
      <c r="A73" s="1"/>
      <c r="B73" s="1"/>
      <c r="C73" s="1"/>
      <c r="D73" s="1"/>
      <c r="E73" s="1"/>
      <c r="F73" s="273"/>
      <c r="G73" s="245"/>
      <c r="H73" s="245"/>
      <c r="I73" s="73" t="s">
        <v>122</v>
      </c>
      <c r="J73" s="1"/>
      <c r="K73" s="74"/>
      <c r="L73" s="1"/>
      <c r="M73" s="1"/>
      <c r="N73" s="1"/>
      <c r="O73" s="1"/>
      <c r="P73" s="1"/>
      <c r="Q73" s="1"/>
      <c r="R73" s="1"/>
      <c r="S73" s="1"/>
      <c r="T73" s="1"/>
      <c r="U73" s="1"/>
      <c r="V73" s="1"/>
      <c r="W73" s="1"/>
      <c r="X73" s="1"/>
      <c r="Y73" s="1"/>
      <c r="Z73" s="1"/>
      <c r="AA73" s="1"/>
      <c r="AB73" s="1"/>
      <c r="AC73" s="1"/>
      <c r="AD73" s="1"/>
      <c r="AE73" s="1"/>
      <c r="AF73" s="1"/>
      <c r="AG73" s="1"/>
      <c r="AH73" s="1"/>
      <c r="AI73" s="1"/>
      <c r="AJ73" s="1"/>
      <c r="AK73" s="1"/>
      <c r="AM73" s="1"/>
      <c r="AN73" s="1"/>
    </row>
    <row r="74" spans="1:40" ht="12.75" hidden="1" customHeight="1" x14ac:dyDescent="0.2">
      <c r="A74" s="1"/>
      <c r="B74" s="1"/>
      <c r="C74" s="1"/>
      <c r="D74" s="1"/>
      <c r="E74" s="1"/>
      <c r="F74" s="274"/>
      <c r="G74" s="250"/>
      <c r="H74" s="250"/>
      <c r="I74" s="73" t="s">
        <v>123</v>
      </c>
      <c r="J74" s="1"/>
      <c r="K74" s="74"/>
      <c r="L74" s="1"/>
      <c r="M74" s="1"/>
      <c r="N74" s="1"/>
      <c r="O74" s="1"/>
      <c r="P74" s="1"/>
      <c r="Q74" s="1"/>
      <c r="R74" s="1"/>
      <c r="S74" s="1"/>
      <c r="T74" s="1"/>
      <c r="U74" s="1"/>
      <c r="V74" s="1"/>
      <c r="W74" s="1"/>
      <c r="X74" s="1"/>
      <c r="Y74" s="1"/>
      <c r="Z74" s="1"/>
      <c r="AA74" s="1"/>
      <c r="AB74" s="1"/>
      <c r="AC74" s="1"/>
      <c r="AD74" s="1"/>
      <c r="AE74" s="1"/>
      <c r="AF74" s="1"/>
      <c r="AG74" s="1"/>
      <c r="AH74" s="1"/>
      <c r="AI74" s="1"/>
      <c r="AJ74" s="1"/>
      <c r="AK74" s="1"/>
      <c r="AM74" s="1"/>
      <c r="AN74" s="1"/>
    </row>
    <row r="75" spans="1:40" ht="12.75" hidden="1" customHeight="1" x14ac:dyDescent="0.2">
      <c r="A75" s="1"/>
      <c r="B75" s="1"/>
      <c r="C75" s="1"/>
      <c r="D75" s="1"/>
      <c r="E75" s="1"/>
      <c r="F75" s="271"/>
      <c r="G75" s="272"/>
      <c r="H75" s="272"/>
      <c r="I75" s="1"/>
      <c r="J75" s="1"/>
      <c r="K75" s="74"/>
      <c r="L75" s="1"/>
      <c r="M75" s="1"/>
      <c r="N75" s="1"/>
      <c r="O75" s="1"/>
      <c r="P75" s="1"/>
      <c r="Q75" s="1"/>
      <c r="R75" s="1"/>
      <c r="S75" s="1"/>
      <c r="T75" s="1"/>
      <c r="U75" s="1"/>
      <c r="V75" s="1"/>
      <c r="W75" s="1"/>
      <c r="X75" s="1"/>
      <c r="Y75" s="1"/>
      <c r="Z75" s="1"/>
      <c r="AA75" s="1"/>
      <c r="AB75" s="1"/>
      <c r="AC75" s="1"/>
      <c r="AD75" s="1"/>
      <c r="AE75" s="1"/>
      <c r="AF75" s="1"/>
      <c r="AG75" s="1"/>
      <c r="AH75" s="1"/>
      <c r="AI75" s="1"/>
      <c r="AJ75" s="1"/>
      <c r="AK75" s="1"/>
      <c r="AM75" s="1"/>
      <c r="AN75" s="1"/>
    </row>
    <row r="76" spans="1:40" ht="12.75" hidden="1" customHeight="1" x14ac:dyDescent="0.2">
      <c r="A76" s="1"/>
      <c r="B76" s="1"/>
      <c r="C76" s="1"/>
      <c r="D76" s="1"/>
      <c r="E76" s="1"/>
      <c r="F76" s="273"/>
      <c r="G76" s="245"/>
      <c r="H76" s="245"/>
      <c r="I76" s="1"/>
      <c r="J76" s="1"/>
      <c r="K76" s="74"/>
      <c r="L76" s="1"/>
      <c r="M76" s="1"/>
      <c r="N76" s="1"/>
      <c r="O76" s="1"/>
      <c r="P76" s="1"/>
      <c r="Q76" s="1"/>
      <c r="R76" s="1"/>
      <c r="S76" s="1"/>
      <c r="T76" s="1"/>
      <c r="U76" s="1"/>
      <c r="V76" s="1"/>
      <c r="W76" s="1"/>
      <c r="X76" s="1"/>
      <c r="Y76" s="1"/>
      <c r="Z76" s="1"/>
      <c r="AA76" s="1"/>
      <c r="AB76" s="1"/>
      <c r="AC76" s="1"/>
      <c r="AD76" s="1"/>
      <c r="AE76" s="1"/>
      <c r="AF76" s="1"/>
      <c r="AG76" s="1"/>
      <c r="AH76" s="1"/>
      <c r="AI76" s="1"/>
      <c r="AJ76" s="1"/>
      <c r="AK76" s="1"/>
      <c r="AM76" s="1"/>
      <c r="AN76" s="1"/>
    </row>
    <row r="77" spans="1:40" ht="12.75" hidden="1" customHeight="1" x14ac:dyDescent="0.2">
      <c r="A77" s="1"/>
      <c r="B77" s="1"/>
      <c r="C77" s="1"/>
      <c r="D77" s="1"/>
      <c r="E77" s="1"/>
      <c r="F77" s="1"/>
      <c r="G77" s="1"/>
      <c r="H77" s="1"/>
      <c r="I77" s="1"/>
      <c r="J77" s="1"/>
      <c r="K77" s="74"/>
      <c r="L77" s="1"/>
      <c r="M77" s="1"/>
      <c r="N77" s="1"/>
      <c r="O77" s="1"/>
      <c r="P77" s="1"/>
      <c r="Q77" s="1"/>
      <c r="R77" s="1"/>
      <c r="S77" s="1"/>
      <c r="T77" s="1"/>
      <c r="U77" s="1"/>
      <c r="V77" s="1"/>
      <c r="W77" s="1"/>
      <c r="X77" s="1"/>
      <c r="Y77" s="1"/>
      <c r="Z77" s="1"/>
      <c r="AA77" s="1"/>
      <c r="AB77" s="1"/>
      <c r="AC77" s="1"/>
      <c r="AD77" s="1"/>
      <c r="AE77" s="1"/>
      <c r="AF77" s="1"/>
      <c r="AG77" s="1"/>
      <c r="AH77" s="1"/>
      <c r="AI77" s="1"/>
      <c r="AJ77" s="1"/>
      <c r="AK77" s="1"/>
      <c r="AM77" s="1"/>
      <c r="AN77" s="1"/>
    </row>
    <row r="78" spans="1:40" ht="12.75" hidden="1" customHeight="1" x14ac:dyDescent="0.2">
      <c r="A78" s="1"/>
      <c r="B78" s="1"/>
      <c r="C78" s="1"/>
      <c r="D78" s="1"/>
      <c r="E78" s="1"/>
      <c r="F78" s="1"/>
      <c r="G78" s="1"/>
      <c r="H78" s="1"/>
      <c r="I78" s="1"/>
      <c r="J78" s="1"/>
      <c r="K78" s="74"/>
      <c r="L78" s="1"/>
      <c r="M78" s="1"/>
      <c r="N78" s="1"/>
      <c r="O78" s="1"/>
      <c r="P78" s="1"/>
      <c r="Q78" s="1"/>
      <c r="R78" s="1"/>
      <c r="S78" s="1"/>
      <c r="T78" s="1"/>
      <c r="U78" s="1"/>
      <c r="V78" s="1"/>
      <c r="W78" s="1"/>
      <c r="X78" s="1"/>
      <c r="Y78" s="1"/>
      <c r="Z78" s="1"/>
      <c r="AA78" s="1"/>
      <c r="AB78" s="1"/>
      <c r="AC78" s="1"/>
      <c r="AD78" s="1"/>
      <c r="AE78" s="1"/>
      <c r="AF78" s="1"/>
      <c r="AG78" s="1"/>
      <c r="AH78" s="1"/>
      <c r="AI78" s="1"/>
      <c r="AJ78" s="1"/>
      <c r="AK78" s="1"/>
      <c r="AM78" s="1"/>
      <c r="AN78" s="1"/>
    </row>
    <row r="79" spans="1:40" ht="12.75" hidden="1" customHeight="1" x14ac:dyDescent="0.2">
      <c r="A79" s="1"/>
      <c r="B79" s="1"/>
      <c r="C79" s="1"/>
      <c r="D79" s="1"/>
      <c r="E79" s="1"/>
      <c r="F79" s="1"/>
      <c r="G79" s="1"/>
      <c r="H79" s="1"/>
      <c r="I79" s="1"/>
      <c r="J79" s="1"/>
      <c r="K79" s="74"/>
      <c r="L79" s="1"/>
      <c r="M79" s="1"/>
      <c r="N79" s="1"/>
      <c r="O79" s="1"/>
      <c r="P79" s="1"/>
      <c r="Q79" s="1"/>
      <c r="R79" s="1"/>
      <c r="S79" s="1"/>
      <c r="T79" s="1"/>
      <c r="U79" s="1"/>
      <c r="V79" s="1"/>
      <c r="W79" s="1"/>
      <c r="X79" s="1"/>
      <c r="Y79" s="1"/>
      <c r="Z79" s="1"/>
      <c r="AA79" s="1"/>
      <c r="AB79" s="1"/>
      <c r="AC79" s="1"/>
      <c r="AD79" s="1"/>
      <c r="AE79" s="1"/>
      <c r="AF79" s="1"/>
      <c r="AG79" s="1"/>
      <c r="AH79" s="1"/>
      <c r="AI79" s="1"/>
      <c r="AJ79" s="1"/>
      <c r="AK79" s="1"/>
      <c r="AM79" s="1"/>
      <c r="AN79" s="1"/>
    </row>
    <row r="80" spans="1:40" ht="12.75" hidden="1" customHeight="1" x14ac:dyDescent="0.2">
      <c r="A80" s="1"/>
      <c r="B80" s="1"/>
      <c r="C80" s="1"/>
      <c r="D80" s="1"/>
      <c r="E80" s="1"/>
      <c r="F80" s="1"/>
      <c r="G80" s="1"/>
      <c r="H80" s="1"/>
      <c r="I80" s="1"/>
      <c r="J80" s="1"/>
      <c r="K80" s="74"/>
      <c r="L80" s="1"/>
      <c r="M80" s="1"/>
      <c r="N80" s="1"/>
      <c r="O80" s="1"/>
      <c r="P80" s="1"/>
      <c r="Q80" s="1"/>
      <c r="R80" s="1"/>
      <c r="S80" s="1"/>
      <c r="T80" s="1"/>
      <c r="U80" s="1"/>
      <c r="V80" s="1"/>
      <c r="W80" s="1"/>
      <c r="X80" s="1"/>
      <c r="Y80" s="1"/>
      <c r="Z80" s="1"/>
      <c r="AA80" s="1"/>
      <c r="AB80" s="1"/>
      <c r="AC80" s="1"/>
      <c r="AD80" s="1"/>
      <c r="AE80" s="1"/>
      <c r="AF80" s="1"/>
      <c r="AG80" s="1"/>
      <c r="AH80" s="1"/>
      <c r="AI80" s="1"/>
      <c r="AJ80" s="1"/>
      <c r="AK80" s="1"/>
      <c r="AM80" s="1"/>
      <c r="AN80" s="1"/>
    </row>
    <row r="81" spans="1:40" ht="12.75" hidden="1" customHeight="1" x14ac:dyDescent="0.2">
      <c r="A81" s="1"/>
      <c r="B81" s="1"/>
      <c r="C81" s="1"/>
      <c r="D81" s="1"/>
      <c r="E81" s="1"/>
      <c r="F81" s="1"/>
      <c r="G81" s="1"/>
      <c r="H81" s="1"/>
      <c r="I81" s="1"/>
      <c r="J81" s="1"/>
      <c r="K81" s="74"/>
      <c r="L81" s="1"/>
      <c r="M81" s="1"/>
      <c r="N81" s="1"/>
      <c r="O81" s="1"/>
      <c r="P81" s="1"/>
      <c r="Q81" s="1"/>
      <c r="R81" s="1"/>
      <c r="S81" s="1"/>
      <c r="T81" s="1"/>
      <c r="U81" s="1"/>
      <c r="V81" s="1"/>
      <c r="W81" s="1"/>
      <c r="X81" s="1"/>
      <c r="Y81" s="1"/>
      <c r="Z81" s="1"/>
      <c r="AA81" s="1"/>
      <c r="AB81" s="1"/>
      <c r="AC81" s="1"/>
      <c r="AD81" s="1"/>
      <c r="AE81" s="1"/>
      <c r="AF81" s="1"/>
      <c r="AG81" s="1"/>
      <c r="AH81" s="1"/>
      <c r="AI81" s="1"/>
      <c r="AJ81" s="1"/>
      <c r="AK81" s="1"/>
      <c r="AM81" s="1"/>
      <c r="AN81" s="1"/>
    </row>
    <row r="82" spans="1:40" ht="12.75" hidden="1" customHeight="1" x14ac:dyDescent="0.2">
      <c r="A82" s="1"/>
      <c r="B82" s="1"/>
      <c r="C82" s="1"/>
      <c r="D82" s="1"/>
      <c r="E82" s="1"/>
      <c r="F82" s="1"/>
      <c r="G82" s="1"/>
      <c r="H82" s="1"/>
      <c r="I82" s="1"/>
      <c r="J82" s="1"/>
      <c r="K82" s="74"/>
      <c r="L82" s="1"/>
      <c r="M82" s="1"/>
      <c r="N82" s="1"/>
      <c r="O82" s="1"/>
      <c r="P82" s="1"/>
      <c r="Q82" s="1"/>
      <c r="R82" s="1"/>
      <c r="S82" s="1"/>
      <c r="T82" s="1"/>
      <c r="U82" s="1"/>
      <c r="V82" s="1"/>
      <c r="W82" s="1"/>
      <c r="X82" s="1"/>
      <c r="Y82" s="1"/>
      <c r="Z82" s="1"/>
      <c r="AA82" s="1"/>
      <c r="AB82" s="1"/>
      <c r="AC82" s="1"/>
      <c r="AD82" s="1"/>
      <c r="AE82" s="1"/>
      <c r="AF82" s="1"/>
      <c r="AG82" s="1"/>
      <c r="AH82" s="1"/>
      <c r="AI82" s="1"/>
      <c r="AJ82" s="1"/>
      <c r="AK82" s="1"/>
      <c r="AM82" s="1"/>
      <c r="AN82" s="1"/>
    </row>
    <row r="83" spans="1:40" ht="12.75" hidden="1" customHeight="1" x14ac:dyDescent="0.2">
      <c r="A83" s="1"/>
      <c r="B83" s="1"/>
      <c r="C83" s="1"/>
      <c r="D83" s="1"/>
      <c r="E83" s="1"/>
      <c r="F83" s="1"/>
      <c r="G83" s="1"/>
      <c r="H83" s="1"/>
      <c r="I83" s="1"/>
      <c r="J83" s="1"/>
      <c r="K83" s="74"/>
      <c r="L83" s="1"/>
      <c r="M83" s="1"/>
      <c r="N83" s="1"/>
      <c r="O83" s="1"/>
      <c r="P83" s="1"/>
      <c r="Q83" s="1"/>
      <c r="R83" s="1"/>
      <c r="S83" s="1"/>
      <c r="T83" s="1"/>
      <c r="U83" s="1"/>
      <c r="V83" s="1"/>
      <c r="W83" s="1"/>
      <c r="X83" s="1"/>
      <c r="Y83" s="1"/>
      <c r="Z83" s="1"/>
      <c r="AA83" s="1"/>
      <c r="AB83" s="1"/>
      <c r="AC83" s="1"/>
      <c r="AD83" s="1"/>
      <c r="AE83" s="1"/>
      <c r="AF83" s="1"/>
      <c r="AG83" s="1"/>
      <c r="AH83" s="1"/>
      <c r="AI83" s="1"/>
      <c r="AJ83" s="1"/>
      <c r="AK83" s="1"/>
      <c r="AM83" s="1"/>
      <c r="AN83" s="1"/>
    </row>
    <row r="84" spans="1:40" ht="12.75" hidden="1" customHeight="1" x14ac:dyDescent="0.2">
      <c r="A84" s="1"/>
      <c r="B84" s="1"/>
      <c r="C84" s="1"/>
      <c r="D84" s="1"/>
      <c r="E84" s="1"/>
      <c r="F84" s="1"/>
      <c r="G84" s="1"/>
      <c r="H84" s="1"/>
      <c r="I84" s="1"/>
      <c r="J84" s="1"/>
      <c r="K84" s="74"/>
      <c r="L84" s="1"/>
      <c r="M84" s="1"/>
      <c r="N84" s="1"/>
      <c r="O84" s="1"/>
      <c r="P84" s="1"/>
      <c r="Q84" s="1"/>
      <c r="R84" s="1"/>
      <c r="S84" s="1"/>
      <c r="T84" s="1"/>
      <c r="U84" s="1"/>
      <c r="V84" s="1"/>
      <c r="W84" s="1"/>
      <c r="X84" s="1"/>
      <c r="Y84" s="1"/>
      <c r="Z84" s="1"/>
      <c r="AA84" s="1"/>
      <c r="AB84" s="1"/>
      <c r="AC84" s="1"/>
      <c r="AD84" s="1"/>
      <c r="AE84" s="1"/>
      <c r="AF84" s="1"/>
      <c r="AG84" s="1"/>
      <c r="AH84" s="1"/>
      <c r="AI84" s="1"/>
      <c r="AJ84" s="1"/>
      <c r="AK84" s="1"/>
      <c r="AM84" s="1"/>
      <c r="AN84" s="1"/>
    </row>
    <row r="85" spans="1:40" ht="12.75" hidden="1" customHeight="1" x14ac:dyDescent="0.2">
      <c r="A85" s="1"/>
      <c r="B85" s="1"/>
      <c r="C85" s="1"/>
      <c r="D85" s="1"/>
      <c r="E85" s="1"/>
      <c r="F85" s="1"/>
      <c r="G85" s="1"/>
      <c r="H85" s="1"/>
      <c r="I85" s="1"/>
      <c r="J85" s="1"/>
      <c r="K85" s="74"/>
      <c r="L85" s="1"/>
      <c r="M85" s="1"/>
      <c r="N85" s="1"/>
      <c r="O85" s="1"/>
      <c r="P85" s="1"/>
      <c r="Q85" s="1"/>
      <c r="R85" s="1"/>
      <c r="S85" s="1"/>
      <c r="T85" s="1"/>
      <c r="U85" s="1"/>
      <c r="V85" s="1"/>
      <c r="W85" s="1"/>
      <c r="X85" s="1"/>
      <c r="Y85" s="1"/>
      <c r="Z85" s="1"/>
      <c r="AA85" s="1"/>
      <c r="AB85" s="1"/>
      <c r="AC85" s="1"/>
      <c r="AD85" s="1"/>
      <c r="AE85" s="1"/>
      <c r="AF85" s="1"/>
      <c r="AG85" s="1"/>
      <c r="AH85" s="1"/>
      <c r="AI85" s="1"/>
      <c r="AJ85" s="1"/>
      <c r="AK85" s="1"/>
      <c r="AM85" s="1"/>
      <c r="AN85" s="1"/>
    </row>
    <row r="86" spans="1:40" ht="12.75" hidden="1" customHeight="1" x14ac:dyDescent="0.2">
      <c r="A86" s="1"/>
      <c r="B86" s="1"/>
      <c r="C86" s="1"/>
      <c r="D86" s="1"/>
      <c r="E86" s="1"/>
      <c r="F86" s="1"/>
      <c r="G86" s="1"/>
      <c r="H86" s="1"/>
      <c r="I86" s="1"/>
      <c r="J86" s="1"/>
      <c r="K86" s="74"/>
      <c r="L86" s="1"/>
      <c r="M86" s="1"/>
      <c r="N86" s="1"/>
      <c r="O86" s="1"/>
      <c r="P86" s="1"/>
      <c r="Q86" s="1"/>
      <c r="R86" s="1"/>
      <c r="S86" s="1"/>
      <c r="T86" s="1"/>
      <c r="U86" s="1"/>
      <c r="V86" s="1"/>
      <c r="W86" s="1"/>
      <c r="X86" s="1"/>
      <c r="Y86" s="1"/>
      <c r="Z86" s="1"/>
      <c r="AA86" s="1"/>
      <c r="AB86" s="1"/>
      <c r="AC86" s="1"/>
      <c r="AD86" s="1"/>
      <c r="AE86" s="1"/>
      <c r="AF86" s="1"/>
      <c r="AG86" s="1"/>
      <c r="AH86" s="1"/>
      <c r="AI86" s="1"/>
      <c r="AJ86" s="1"/>
      <c r="AK86" s="1"/>
      <c r="AM86" s="1"/>
      <c r="AN86" s="1"/>
    </row>
    <row r="87" spans="1:40" ht="12.75" hidden="1" customHeight="1" x14ac:dyDescent="0.2">
      <c r="A87" s="1"/>
      <c r="B87" s="1"/>
      <c r="C87" s="1"/>
      <c r="D87" s="1"/>
      <c r="E87" s="1"/>
      <c r="F87" s="1"/>
      <c r="G87" s="1"/>
      <c r="H87" s="1"/>
      <c r="I87" s="1"/>
      <c r="J87" s="1"/>
      <c r="K87" s="74"/>
      <c r="L87" s="1"/>
      <c r="M87" s="1"/>
      <c r="N87" s="1"/>
      <c r="O87" s="1"/>
      <c r="P87" s="1"/>
      <c r="Q87" s="1"/>
      <c r="R87" s="1"/>
      <c r="S87" s="1"/>
      <c r="T87" s="1"/>
      <c r="U87" s="1"/>
      <c r="V87" s="1"/>
      <c r="W87" s="1"/>
      <c r="X87" s="1"/>
      <c r="Y87" s="1"/>
      <c r="Z87" s="1"/>
      <c r="AA87" s="1"/>
      <c r="AB87" s="1"/>
      <c r="AC87" s="1"/>
      <c r="AD87" s="1"/>
      <c r="AE87" s="1"/>
      <c r="AF87" s="1"/>
      <c r="AG87" s="1"/>
      <c r="AH87" s="1"/>
      <c r="AI87" s="1"/>
      <c r="AJ87" s="1"/>
      <c r="AK87" s="1"/>
      <c r="AM87" s="1"/>
      <c r="AN87" s="1"/>
    </row>
    <row r="88" spans="1:40" ht="12.75" hidden="1" customHeight="1" x14ac:dyDescent="0.2">
      <c r="A88" s="1"/>
      <c r="B88" s="1"/>
      <c r="C88" s="1"/>
      <c r="D88" s="1"/>
      <c r="E88" s="1"/>
      <c r="F88" s="1"/>
      <c r="G88" s="1"/>
      <c r="H88" s="1"/>
      <c r="I88" s="1"/>
      <c r="J88" s="1"/>
      <c r="K88" s="74"/>
      <c r="L88" s="1"/>
      <c r="M88" s="1"/>
      <c r="N88" s="1"/>
      <c r="O88" s="1"/>
      <c r="P88" s="1"/>
      <c r="Q88" s="1"/>
      <c r="R88" s="1"/>
      <c r="S88" s="1"/>
      <c r="T88" s="1"/>
      <c r="U88" s="1"/>
      <c r="V88" s="1"/>
      <c r="W88" s="1"/>
      <c r="X88" s="1"/>
      <c r="Y88" s="1"/>
      <c r="Z88" s="1"/>
      <c r="AA88" s="1"/>
      <c r="AB88" s="1"/>
      <c r="AC88" s="1"/>
      <c r="AD88" s="1"/>
      <c r="AE88" s="1"/>
      <c r="AF88" s="1"/>
      <c r="AG88" s="1"/>
      <c r="AH88" s="1"/>
      <c r="AI88" s="1"/>
      <c r="AJ88" s="1"/>
      <c r="AK88" s="1"/>
      <c r="AM88" s="1"/>
      <c r="AN88" s="1"/>
    </row>
    <row r="89" spans="1:40" ht="12.75" hidden="1" customHeight="1" x14ac:dyDescent="0.2">
      <c r="A89" s="1"/>
      <c r="B89" s="1"/>
      <c r="C89" s="1"/>
      <c r="D89" s="1"/>
      <c r="E89" s="1"/>
      <c r="F89" s="1"/>
      <c r="G89" s="1"/>
      <c r="H89" s="1"/>
      <c r="I89" s="1"/>
      <c r="J89" s="1"/>
      <c r="K89" s="74"/>
      <c r="L89" s="1"/>
      <c r="M89" s="1"/>
      <c r="N89" s="1"/>
      <c r="O89" s="1"/>
      <c r="P89" s="1"/>
      <c r="Q89" s="1"/>
      <c r="R89" s="1"/>
      <c r="S89" s="1"/>
      <c r="T89" s="1"/>
      <c r="U89" s="1"/>
      <c r="V89" s="1"/>
      <c r="W89" s="1"/>
      <c r="X89" s="1"/>
      <c r="Y89" s="1"/>
      <c r="Z89" s="1"/>
      <c r="AA89" s="1"/>
      <c r="AB89" s="1"/>
      <c r="AC89" s="1"/>
      <c r="AD89" s="1"/>
      <c r="AE89" s="1"/>
      <c r="AF89" s="1"/>
      <c r="AG89" s="1"/>
      <c r="AH89" s="1"/>
      <c r="AI89" s="1"/>
      <c r="AJ89" s="1"/>
      <c r="AK89" s="1"/>
      <c r="AM89" s="1"/>
      <c r="AN89" s="1"/>
    </row>
    <row r="90" spans="1:40" ht="12.75" hidden="1" customHeight="1" x14ac:dyDescent="0.2">
      <c r="A90" s="1"/>
      <c r="B90" s="1"/>
      <c r="C90" s="1"/>
      <c r="D90" s="1"/>
      <c r="E90" s="1"/>
      <c r="F90" s="1"/>
      <c r="G90" s="1"/>
      <c r="H90" s="1"/>
      <c r="I90" s="1"/>
      <c r="J90" s="1"/>
      <c r="K90" s="74"/>
      <c r="L90" s="1"/>
      <c r="M90" s="1"/>
      <c r="N90" s="1"/>
      <c r="O90" s="1"/>
      <c r="P90" s="1"/>
      <c r="Q90" s="1"/>
      <c r="R90" s="1"/>
      <c r="S90" s="1"/>
      <c r="T90" s="1"/>
      <c r="U90" s="1"/>
      <c r="V90" s="1"/>
      <c r="W90" s="1"/>
      <c r="X90" s="1"/>
      <c r="Y90" s="1"/>
      <c r="Z90" s="1"/>
      <c r="AA90" s="1"/>
      <c r="AB90" s="1"/>
      <c r="AC90" s="1"/>
      <c r="AD90" s="1"/>
      <c r="AE90" s="1"/>
      <c r="AF90" s="1"/>
      <c r="AG90" s="1"/>
      <c r="AH90" s="1"/>
      <c r="AI90" s="1"/>
      <c r="AJ90" s="1"/>
      <c r="AK90" s="1"/>
      <c r="AM90" s="1"/>
      <c r="AN90" s="1"/>
    </row>
    <row r="91" spans="1:40" ht="12.75" hidden="1" customHeight="1" x14ac:dyDescent="0.2">
      <c r="A91" s="1"/>
      <c r="B91" s="1"/>
      <c r="C91" s="1"/>
      <c r="D91" s="1"/>
      <c r="E91" s="1"/>
      <c r="F91" s="1"/>
      <c r="G91" s="1"/>
      <c r="H91" s="1"/>
      <c r="I91" s="1"/>
      <c r="J91" s="1"/>
      <c r="K91" s="74"/>
      <c r="L91" s="1"/>
      <c r="M91" s="1"/>
      <c r="N91" s="1"/>
      <c r="O91" s="1"/>
      <c r="P91" s="1"/>
      <c r="Q91" s="1"/>
      <c r="R91" s="1"/>
      <c r="S91" s="1"/>
      <c r="T91" s="1"/>
      <c r="U91" s="1"/>
      <c r="V91" s="1"/>
      <c r="W91" s="1"/>
      <c r="X91" s="1"/>
      <c r="Y91" s="1"/>
      <c r="Z91" s="1"/>
      <c r="AA91" s="1"/>
      <c r="AB91" s="1"/>
      <c r="AC91" s="1"/>
      <c r="AD91" s="1"/>
      <c r="AE91" s="1"/>
      <c r="AF91" s="1"/>
      <c r="AG91" s="1"/>
      <c r="AH91" s="1"/>
      <c r="AI91" s="1"/>
      <c r="AJ91" s="1"/>
      <c r="AK91" s="1"/>
      <c r="AM91" s="1"/>
      <c r="AN91" s="1"/>
    </row>
    <row r="92" spans="1:40" ht="12.75" hidden="1" customHeight="1" x14ac:dyDescent="0.2">
      <c r="A92" s="1"/>
      <c r="B92" s="1"/>
      <c r="C92" s="1"/>
      <c r="D92" s="1"/>
      <c r="E92" s="1"/>
      <c r="F92" s="1"/>
      <c r="G92" s="1"/>
      <c r="H92" s="1"/>
      <c r="I92" s="1"/>
      <c r="J92" s="1"/>
      <c r="K92" s="74"/>
      <c r="L92" s="1"/>
      <c r="M92" s="1"/>
      <c r="N92" s="1"/>
      <c r="O92" s="1"/>
      <c r="P92" s="1"/>
      <c r="Q92" s="1"/>
      <c r="R92" s="1"/>
      <c r="S92" s="1"/>
      <c r="T92" s="1"/>
      <c r="U92" s="1"/>
      <c r="V92" s="1"/>
      <c r="W92" s="1"/>
      <c r="X92" s="1"/>
      <c r="Y92" s="1"/>
      <c r="Z92" s="1"/>
      <c r="AA92" s="1"/>
      <c r="AB92" s="1"/>
      <c r="AC92" s="1"/>
      <c r="AD92" s="1"/>
      <c r="AE92" s="1"/>
      <c r="AF92" s="1"/>
      <c r="AG92" s="1"/>
      <c r="AH92" s="1"/>
      <c r="AI92" s="1"/>
      <c r="AJ92" s="1"/>
      <c r="AK92" s="1"/>
      <c r="AM92" s="1"/>
      <c r="AN92" s="1"/>
    </row>
    <row r="93" spans="1:40" ht="12.75" hidden="1" customHeight="1" x14ac:dyDescent="0.2">
      <c r="A93" s="1"/>
      <c r="B93" s="1"/>
      <c r="C93" s="1"/>
      <c r="D93" s="1"/>
      <c r="E93" s="1"/>
      <c r="F93" s="1"/>
      <c r="G93" s="1"/>
      <c r="H93" s="1"/>
      <c r="I93" s="1"/>
      <c r="J93" s="1"/>
      <c r="K93" s="74"/>
      <c r="L93" s="1"/>
      <c r="M93" s="1"/>
      <c r="N93" s="1"/>
      <c r="O93" s="1"/>
      <c r="P93" s="1"/>
      <c r="Q93" s="1"/>
      <c r="R93" s="1"/>
      <c r="S93" s="1"/>
      <c r="T93" s="1"/>
      <c r="U93" s="1"/>
      <c r="V93" s="1"/>
      <c r="W93" s="1"/>
      <c r="X93" s="1"/>
      <c r="Y93" s="1"/>
      <c r="Z93" s="1"/>
      <c r="AA93" s="1"/>
      <c r="AB93" s="1"/>
      <c r="AC93" s="1"/>
      <c r="AD93" s="1"/>
      <c r="AE93" s="1"/>
      <c r="AF93" s="1"/>
      <c r="AG93" s="1"/>
      <c r="AH93" s="1"/>
      <c r="AI93" s="1"/>
      <c r="AJ93" s="1"/>
      <c r="AK93" s="1"/>
      <c r="AM93" s="1"/>
      <c r="AN93" s="1"/>
    </row>
    <row r="94" spans="1:40" ht="12.75" hidden="1" customHeight="1" x14ac:dyDescent="0.2">
      <c r="A94" s="1"/>
      <c r="B94" s="1"/>
      <c r="C94" s="1"/>
      <c r="D94" s="1"/>
      <c r="E94" s="1"/>
      <c r="F94" s="1"/>
      <c r="G94" s="1"/>
      <c r="H94" s="1"/>
      <c r="I94" s="1"/>
      <c r="J94" s="1"/>
      <c r="K94" s="74"/>
      <c r="L94" s="1"/>
      <c r="M94" s="1"/>
      <c r="N94" s="1"/>
      <c r="O94" s="1"/>
      <c r="P94" s="1"/>
      <c r="Q94" s="1"/>
      <c r="R94" s="1"/>
      <c r="S94" s="1"/>
      <c r="T94" s="1"/>
      <c r="U94" s="1"/>
      <c r="V94" s="1"/>
      <c r="W94" s="1"/>
      <c r="X94" s="1"/>
      <c r="Y94" s="1"/>
      <c r="Z94" s="1"/>
      <c r="AA94" s="1"/>
      <c r="AB94" s="1"/>
      <c r="AC94" s="1"/>
      <c r="AD94" s="1"/>
      <c r="AE94" s="1"/>
      <c r="AF94" s="1"/>
      <c r="AG94" s="1"/>
      <c r="AH94" s="1"/>
      <c r="AI94" s="1"/>
      <c r="AJ94" s="1"/>
      <c r="AK94" s="1"/>
      <c r="AM94" s="1"/>
      <c r="AN94" s="1"/>
    </row>
    <row r="95" spans="1:40" ht="12.75" hidden="1" customHeight="1" x14ac:dyDescent="0.2">
      <c r="A95" s="1"/>
      <c r="B95" s="1"/>
      <c r="C95" s="1"/>
      <c r="D95" s="1"/>
      <c r="E95" s="1"/>
      <c r="F95" s="1"/>
      <c r="G95" s="1"/>
      <c r="H95" s="1"/>
      <c r="I95" s="1"/>
      <c r="J95" s="1"/>
      <c r="K95" s="74"/>
      <c r="L95" s="1"/>
      <c r="M95" s="1"/>
      <c r="N95" s="1"/>
      <c r="O95" s="1"/>
      <c r="P95" s="1"/>
      <c r="Q95" s="1"/>
      <c r="R95" s="1"/>
      <c r="S95" s="1"/>
      <c r="T95" s="1"/>
      <c r="U95" s="1"/>
      <c r="V95" s="1"/>
      <c r="W95" s="1"/>
      <c r="X95" s="1"/>
      <c r="Y95" s="1"/>
      <c r="Z95" s="1"/>
      <c r="AA95" s="1"/>
      <c r="AB95" s="1"/>
      <c r="AC95" s="1"/>
      <c r="AD95" s="1"/>
      <c r="AE95" s="1"/>
      <c r="AF95" s="1"/>
      <c r="AG95" s="1"/>
      <c r="AH95" s="1"/>
      <c r="AI95" s="1"/>
      <c r="AJ95" s="1"/>
      <c r="AK95" s="1"/>
      <c r="AM95" s="1"/>
      <c r="AN95" s="1"/>
    </row>
    <row r="96" spans="1:40" ht="12.75" hidden="1" customHeight="1" x14ac:dyDescent="0.2">
      <c r="A96" s="1"/>
      <c r="B96" s="1"/>
      <c r="C96" s="1"/>
      <c r="D96" s="1"/>
      <c r="E96" s="1"/>
      <c r="F96" s="1"/>
      <c r="G96" s="1"/>
      <c r="H96" s="1"/>
      <c r="I96" s="1"/>
      <c r="J96" s="1"/>
      <c r="K96" s="74"/>
      <c r="L96" s="1"/>
      <c r="M96" s="1"/>
      <c r="N96" s="1"/>
      <c r="O96" s="1"/>
      <c r="P96" s="1"/>
      <c r="Q96" s="1"/>
      <c r="R96" s="1"/>
      <c r="S96" s="1"/>
      <c r="T96" s="1"/>
      <c r="U96" s="1"/>
      <c r="V96" s="1"/>
      <c r="W96" s="1"/>
      <c r="X96" s="1"/>
      <c r="Y96" s="1"/>
      <c r="Z96" s="1"/>
      <c r="AA96" s="1"/>
      <c r="AB96" s="1"/>
      <c r="AC96" s="1"/>
      <c r="AD96" s="1"/>
      <c r="AE96" s="1"/>
      <c r="AF96" s="1"/>
      <c r="AG96" s="1"/>
      <c r="AH96" s="1"/>
      <c r="AI96" s="1"/>
      <c r="AJ96" s="1"/>
      <c r="AK96" s="1"/>
      <c r="AM96" s="1"/>
      <c r="AN96" s="1"/>
    </row>
    <row r="97" spans="1:40" ht="12.75" hidden="1" customHeight="1" x14ac:dyDescent="0.2">
      <c r="A97" s="1"/>
      <c r="B97" s="1"/>
      <c r="C97" s="1"/>
      <c r="D97" s="1"/>
      <c r="E97" s="1"/>
      <c r="F97" s="1"/>
      <c r="G97" s="1"/>
      <c r="H97" s="1"/>
      <c r="I97" s="1"/>
      <c r="J97" s="1"/>
      <c r="K97" s="74"/>
      <c r="L97" s="1"/>
      <c r="M97" s="1"/>
      <c r="N97" s="1"/>
      <c r="O97" s="1"/>
      <c r="P97" s="1"/>
      <c r="Q97" s="1"/>
      <c r="R97" s="1"/>
      <c r="S97" s="1"/>
      <c r="T97" s="1"/>
      <c r="U97" s="1"/>
      <c r="V97" s="1"/>
      <c r="W97" s="1"/>
      <c r="X97" s="1"/>
      <c r="Y97" s="1"/>
      <c r="Z97" s="1"/>
      <c r="AA97" s="1"/>
      <c r="AB97" s="1"/>
      <c r="AC97" s="1"/>
      <c r="AD97" s="1"/>
      <c r="AE97" s="1"/>
      <c r="AF97" s="1"/>
      <c r="AG97" s="1"/>
      <c r="AH97" s="1"/>
      <c r="AI97" s="1"/>
      <c r="AJ97" s="1"/>
      <c r="AK97" s="1"/>
      <c r="AM97" s="1"/>
      <c r="AN97" s="1"/>
    </row>
    <row r="98" spans="1:40" ht="12.75" hidden="1" customHeight="1" x14ac:dyDescent="0.2">
      <c r="A98" s="1"/>
      <c r="B98" s="1"/>
      <c r="C98" s="1"/>
      <c r="D98" s="1"/>
      <c r="E98" s="1"/>
      <c r="F98" s="1"/>
      <c r="G98" s="1"/>
      <c r="H98" s="1"/>
      <c r="I98" s="1"/>
      <c r="J98" s="1"/>
      <c r="K98" s="74"/>
      <c r="L98" s="1"/>
      <c r="M98" s="1"/>
      <c r="N98" s="1"/>
      <c r="O98" s="1"/>
      <c r="P98" s="1"/>
      <c r="Q98" s="1"/>
      <c r="R98" s="1"/>
      <c r="S98" s="1"/>
      <c r="T98" s="1"/>
      <c r="U98" s="1"/>
      <c r="V98" s="1"/>
      <c r="W98" s="1"/>
      <c r="X98" s="1"/>
      <c r="Y98" s="1"/>
      <c r="Z98" s="1"/>
      <c r="AA98" s="1"/>
      <c r="AB98" s="1"/>
      <c r="AC98" s="1"/>
      <c r="AD98" s="1"/>
      <c r="AE98" s="1"/>
      <c r="AF98" s="1"/>
      <c r="AG98" s="1"/>
      <c r="AH98" s="1"/>
      <c r="AI98" s="1"/>
      <c r="AJ98" s="1"/>
      <c r="AK98" s="1"/>
      <c r="AM98" s="1"/>
      <c r="AN98" s="1"/>
    </row>
    <row r="99" spans="1:40" ht="12.75" hidden="1" customHeight="1" x14ac:dyDescent="0.2">
      <c r="A99" s="1"/>
      <c r="B99" s="1"/>
      <c r="C99" s="1"/>
      <c r="D99" s="1"/>
      <c r="E99" s="1"/>
      <c r="F99" s="1"/>
      <c r="G99" s="1"/>
      <c r="H99" s="1"/>
      <c r="I99" s="1"/>
      <c r="J99" s="1"/>
      <c r="K99" s="74"/>
      <c r="L99" s="1"/>
      <c r="M99" s="1"/>
      <c r="N99" s="1"/>
      <c r="O99" s="1"/>
      <c r="P99" s="1"/>
      <c r="Q99" s="1"/>
      <c r="R99" s="1"/>
      <c r="S99" s="1"/>
      <c r="T99" s="1"/>
      <c r="U99" s="1"/>
      <c r="V99" s="1"/>
      <c r="W99" s="1"/>
      <c r="X99" s="1"/>
      <c r="Y99" s="1"/>
      <c r="Z99" s="1"/>
      <c r="AA99" s="1"/>
      <c r="AB99" s="1"/>
      <c r="AC99" s="1"/>
      <c r="AD99" s="1"/>
      <c r="AE99" s="1"/>
      <c r="AF99" s="1"/>
      <c r="AG99" s="1"/>
      <c r="AH99" s="1"/>
      <c r="AI99" s="1"/>
      <c r="AJ99" s="1"/>
      <c r="AK99" s="1"/>
      <c r="AM99" s="1"/>
      <c r="AN99" s="1"/>
    </row>
    <row r="100" spans="1:40" ht="12.75" hidden="1" customHeight="1" x14ac:dyDescent="0.2">
      <c r="A100" s="1"/>
      <c r="B100" s="1"/>
      <c r="C100" s="1"/>
      <c r="D100" s="1"/>
      <c r="E100" s="1"/>
      <c r="F100" s="1"/>
      <c r="G100" s="1"/>
      <c r="H100" s="1"/>
      <c r="I100" s="1"/>
      <c r="J100" s="1"/>
      <c r="K100" s="7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M100" s="1"/>
      <c r="AN100" s="1"/>
    </row>
    <row r="101" spans="1:40" ht="12.75" hidden="1" customHeight="1" x14ac:dyDescent="0.2">
      <c r="A101" s="1"/>
      <c r="B101" s="1"/>
      <c r="C101" s="1"/>
      <c r="D101" s="1"/>
      <c r="E101" s="1"/>
      <c r="F101" s="1"/>
      <c r="G101" s="1"/>
      <c r="H101" s="1"/>
      <c r="I101" s="1"/>
      <c r="J101" s="1"/>
      <c r="K101" s="7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M101" s="1"/>
      <c r="AN101" s="1"/>
    </row>
    <row r="102" spans="1:40" ht="12.75" hidden="1" customHeight="1" x14ac:dyDescent="0.2">
      <c r="A102" s="1"/>
      <c r="B102" s="1"/>
      <c r="C102" s="1"/>
      <c r="D102" s="1"/>
      <c r="E102" s="1"/>
      <c r="F102" s="1"/>
      <c r="G102" s="1"/>
      <c r="H102" s="1"/>
      <c r="I102" s="1"/>
      <c r="J102" s="1"/>
      <c r="K102" s="7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M102" s="1"/>
      <c r="AN102" s="1"/>
    </row>
    <row r="103" spans="1:40" ht="12.75" hidden="1" customHeight="1" x14ac:dyDescent="0.2">
      <c r="A103" s="1"/>
      <c r="B103" s="1"/>
      <c r="C103" s="1"/>
      <c r="D103" s="1"/>
      <c r="E103" s="1"/>
      <c r="F103" s="1"/>
      <c r="G103" s="1"/>
      <c r="H103" s="1"/>
      <c r="I103" s="1"/>
      <c r="J103" s="1"/>
      <c r="K103" s="7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M103" s="1"/>
      <c r="AN103" s="1"/>
    </row>
    <row r="104" spans="1:40" ht="12.75" hidden="1" customHeight="1" x14ac:dyDescent="0.2">
      <c r="A104" s="1"/>
      <c r="B104" s="1"/>
      <c r="C104" s="1"/>
      <c r="D104" s="1"/>
      <c r="E104" s="1"/>
      <c r="F104" s="1"/>
      <c r="G104" s="1"/>
      <c r="H104" s="1"/>
      <c r="I104" s="1"/>
      <c r="J104" s="1"/>
      <c r="K104" s="7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M104" s="1"/>
      <c r="AN104" s="1"/>
    </row>
    <row r="105" spans="1:40" ht="12.75" hidden="1" customHeight="1" x14ac:dyDescent="0.2">
      <c r="A105" s="1"/>
      <c r="B105" s="1"/>
      <c r="C105" s="1"/>
      <c r="D105" s="1"/>
      <c r="E105" s="1"/>
      <c r="F105" s="1"/>
      <c r="G105" s="1"/>
      <c r="H105" s="1"/>
      <c r="I105" s="1"/>
      <c r="J105" s="1"/>
      <c r="K105" s="7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M105" s="1"/>
      <c r="AN105" s="1"/>
    </row>
    <row r="106" spans="1:40" ht="12.75" hidden="1" customHeight="1" x14ac:dyDescent="0.2">
      <c r="A106" s="1"/>
      <c r="B106" s="1"/>
      <c r="C106" s="1"/>
      <c r="D106" s="1"/>
      <c r="E106" s="1"/>
      <c r="F106" s="1"/>
      <c r="G106" s="1"/>
      <c r="H106" s="1"/>
      <c r="I106" s="1"/>
      <c r="J106" s="1"/>
      <c r="K106" s="7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M106" s="1"/>
      <c r="AN106" s="1"/>
    </row>
    <row r="107" spans="1:40" ht="12.75" hidden="1" customHeight="1" x14ac:dyDescent="0.2">
      <c r="A107" s="1"/>
      <c r="B107" s="1"/>
      <c r="C107" s="1"/>
      <c r="D107" s="1"/>
      <c r="E107" s="1"/>
      <c r="F107" s="1"/>
      <c r="G107" s="1"/>
      <c r="H107" s="1"/>
      <c r="I107" s="1"/>
      <c r="J107" s="1"/>
      <c r="K107" s="7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M107" s="1"/>
      <c r="AN107" s="1"/>
    </row>
    <row r="108" spans="1:40" ht="12.75" hidden="1" customHeight="1" x14ac:dyDescent="0.2">
      <c r="A108" s="1"/>
      <c r="B108" s="1"/>
      <c r="C108" s="1"/>
      <c r="D108" s="1"/>
      <c r="E108" s="1"/>
      <c r="F108" s="1"/>
      <c r="G108" s="1"/>
      <c r="H108" s="1"/>
      <c r="I108" s="1"/>
      <c r="J108" s="1"/>
      <c r="K108" s="7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M108" s="1"/>
      <c r="AN108" s="1"/>
    </row>
    <row r="109" spans="1:40" ht="12.75" hidden="1" customHeight="1" x14ac:dyDescent="0.2">
      <c r="A109" s="1"/>
      <c r="B109" s="1"/>
      <c r="C109" s="1"/>
      <c r="D109" s="1"/>
      <c r="E109" s="1"/>
      <c r="F109" s="1"/>
      <c r="G109" s="1"/>
      <c r="H109" s="1"/>
      <c r="I109" s="1"/>
      <c r="J109" s="1"/>
      <c r="K109" s="7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M109" s="1"/>
      <c r="AN109" s="1"/>
    </row>
    <row r="110" spans="1:40" ht="12.7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M110" s="1"/>
      <c r="AN110" s="1"/>
    </row>
    <row r="111" spans="1:40" ht="12.7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M111" s="1"/>
      <c r="AN111" s="1"/>
    </row>
    <row r="112" spans="1:40" ht="12.7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M112" s="1"/>
      <c r="AN112" s="1"/>
    </row>
    <row r="113" spans="1:40" ht="12.7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M113" s="1"/>
      <c r="AN113" s="1"/>
    </row>
    <row r="114" spans="1:40" ht="12.7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M114" s="1"/>
      <c r="AN114" s="1"/>
    </row>
    <row r="115" spans="1:40" ht="12.7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M115" s="1"/>
      <c r="AN115" s="1"/>
    </row>
    <row r="116" spans="1:40" ht="12.7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M116" s="1"/>
      <c r="AN116" s="1"/>
    </row>
    <row r="117" spans="1:40" ht="12.7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M117" s="1"/>
      <c r="AN117" s="1"/>
    </row>
    <row r="118" spans="1:40" ht="12.7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M118" s="1"/>
      <c r="AN118" s="1"/>
    </row>
    <row r="119" spans="1:40" ht="12.7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M119" s="1"/>
      <c r="AN119" s="1"/>
    </row>
    <row r="120" spans="1:40" ht="12.7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M120" s="1"/>
      <c r="AN120" s="1"/>
    </row>
    <row r="121" spans="1:40" ht="12.7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M121" s="1"/>
      <c r="AN121" s="1"/>
    </row>
    <row r="122" spans="1:40" ht="12.7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M122" s="1"/>
      <c r="AN122" s="1"/>
    </row>
    <row r="123" spans="1:40" ht="12.7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M123" s="1"/>
      <c r="AN123" s="1"/>
    </row>
    <row r="124" spans="1:40" ht="12.7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M124" s="1"/>
      <c r="AN124" s="1"/>
    </row>
    <row r="125" spans="1:40" ht="12.7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M125" s="1"/>
      <c r="AN125" s="1"/>
    </row>
    <row r="126" spans="1:40" ht="12.7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M126" s="1"/>
      <c r="AN126" s="1"/>
    </row>
    <row r="127" spans="1:40" ht="12.7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M127" s="1"/>
      <c r="AN127" s="1"/>
    </row>
    <row r="128" spans="1:40" ht="12.7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M128" s="1"/>
      <c r="AN128" s="1"/>
    </row>
    <row r="129" spans="1:40" ht="12.7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M129" s="1"/>
      <c r="AN129" s="1"/>
    </row>
    <row r="130" spans="1:40" ht="12.7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M130" s="1"/>
      <c r="AN130" s="1"/>
    </row>
    <row r="131" spans="1:40" ht="12.7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M131" s="1"/>
      <c r="AN131" s="1"/>
    </row>
    <row r="132" spans="1:40" ht="12.7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M132" s="1"/>
      <c r="AN132" s="1"/>
    </row>
    <row r="133" spans="1:40" ht="12.7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M133" s="1"/>
      <c r="AN133" s="1"/>
    </row>
    <row r="134" spans="1:40" ht="12.7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M134" s="1"/>
      <c r="AN134" s="1"/>
    </row>
    <row r="135" spans="1:40" ht="12.7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M135" s="1"/>
      <c r="AN135" s="1"/>
    </row>
    <row r="136" spans="1:40"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M136" s="1"/>
      <c r="AN136" s="1"/>
    </row>
    <row r="137" spans="1:40"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M137" s="1"/>
      <c r="AN137" s="1"/>
    </row>
    <row r="138" spans="1:40"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M138" s="1"/>
      <c r="AN138" s="1"/>
    </row>
    <row r="139" spans="1:40"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M139" s="1"/>
      <c r="AN139" s="1"/>
    </row>
    <row r="140" spans="1:40"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M140" s="1"/>
      <c r="AN140" s="1"/>
    </row>
    <row r="141" spans="1:40"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M141" s="1"/>
      <c r="AN141" s="1"/>
    </row>
    <row r="142" spans="1:40"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M142" s="1"/>
      <c r="AN142" s="1"/>
    </row>
    <row r="143" spans="1:40"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M143" s="1"/>
      <c r="AN143" s="1"/>
    </row>
    <row r="144" spans="1:40"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M144" s="1"/>
      <c r="AN144" s="1"/>
    </row>
    <row r="145" spans="1:40"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M145" s="1"/>
      <c r="AN145" s="1"/>
    </row>
    <row r="146" spans="1:40"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M146" s="1"/>
      <c r="AN146" s="1"/>
    </row>
    <row r="147" spans="1:40"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M147" s="1"/>
      <c r="AN147" s="1"/>
    </row>
    <row r="148" spans="1:40"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M148" s="1"/>
      <c r="AN148" s="1"/>
    </row>
    <row r="149" spans="1:40"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M149" s="1"/>
      <c r="AN149" s="1"/>
    </row>
    <row r="150" spans="1:40"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M150" s="1"/>
      <c r="AN150" s="1"/>
    </row>
    <row r="151" spans="1:40"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M151" s="1"/>
      <c r="AN151" s="1"/>
    </row>
    <row r="152" spans="1:40"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M152" s="1"/>
      <c r="AN152" s="1"/>
    </row>
    <row r="153" spans="1:40"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M153" s="1"/>
      <c r="AN153" s="1"/>
    </row>
    <row r="154" spans="1:40"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M154" s="1"/>
      <c r="AN154" s="1"/>
    </row>
    <row r="155" spans="1:40"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M155" s="1"/>
      <c r="AN155" s="1"/>
    </row>
    <row r="156" spans="1:40"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M156" s="1"/>
      <c r="AN156" s="1"/>
    </row>
    <row r="157" spans="1:40"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M157" s="1"/>
      <c r="AN157" s="1"/>
    </row>
    <row r="158" spans="1:40"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M158" s="1"/>
      <c r="AN158" s="1"/>
    </row>
    <row r="159" spans="1:40"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M159" s="1"/>
      <c r="AN159" s="1"/>
    </row>
    <row r="160" spans="1:40"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M160" s="1"/>
      <c r="AN160" s="1"/>
    </row>
    <row r="161" spans="1:40"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M161" s="1"/>
      <c r="AN161" s="1"/>
    </row>
    <row r="162" spans="1:40"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M162" s="1"/>
      <c r="AN162" s="1"/>
    </row>
    <row r="163" spans="1:40"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M163" s="1"/>
      <c r="AN163" s="1"/>
    </row>
    <row r="164" spans="1:40"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M164" s="1"/>
      <c r="AN164" s="1"/>
    </row>
    <row r="165" spans="1:40"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M165" s="1"/>
      <c r="AN165" s="1"/>
    </row>
    <row r="166" spans="1:40"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M166" s="1"/>
      <c r="AN166" s="1"/>
    </row>
    <row r="167" spans="1:40"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M167" s="1"/>
      <c r="AN167" s="1"/>
    </row>
    <row r="168" spans="1:40"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M168" s="1"/>
      <c r="AN168" s="1"/>
    </row>
    <row r="169" spans="1:40"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M169" s="1"/>
      <c r="AN169" s="1"/>
    </row>
    <row r="170" spans="1:40"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M170" s="1"/>
      <c r="AN170" s="1"/>
    </row>
    <row r="171" spans="1:40"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M171" s="1"/>
      <c r="AN171" s="1"/>
    </row>
    <row r="172" spans="1:40"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M172" s="1"/>
      <c r="AN172" s="1"/>
    </row>
    <row r="173" spans="1:40"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M173" s="1"/>
      <c r="AN173" s="1"/>
    </row>
    <row r="174" spans="1:40"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M174" s="1"/>
      <c r="AN174" s="1"/>
    </row>
    <row r="175" spans="1:40"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M175" s="1"/>
      <c r="AN175" s="1"/>
    </row>
    <row r="176" spans="1:40"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M176" s="1"/>
      <c r="AN176" s="1"/>
    </row>
    <row r="177" spans="1:40"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M177" s="1"/>
      <c r="AN177" s="1"/>
    </row>
    <row r="178" spans="1:40"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M178" s="1"/>
      <c r="AN178" s="1"/>
    </row>
    <row r="179" spans="1:40"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M179" s="1"/>
      <c r="AN179" s="1"/>
    </row>
    <row r="180" spans="1:40"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M180" s="1"/>
      <c r="AN180" s="1"/>
    </row>
    <row r="181" spans="1:40"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M181" s="1"/>
      <c r="AN181" s="1"/>
    </row>
    <row r="182" spans="1:40"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M182" s="1"/>
      <c r="AN182" s="1"/>
    </row>
    <row r="183" spans="1:40"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M183" s="1"/>
      <c r="AN183" s="1"/>
    </row>
    <row r="184" spans="1:40"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M184" s="1"/>
      <c r="AN184" s="1"/>
    </row>
    <row r="185" spans="1:40"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M185" s="1"/>
      <c r="AN185" s="1"/>
    </row>
    <row r="186" spans="1:40"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M186" s="1"/>
      <c r="AN186" s="1"/>
    </row>
    <row r="187" spans="1:40"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M187" s="1"/>
      <c r="AN187" s="1"/>
    </row>
    <row r="188" spans="1:40"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M188" s="1"/>
      <c r="AN188" s="1"/>
    </row>
    <row r="189" spans="1:40"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M189" s="1"/>
      <c r="AN189" s="1"/>
    </row>
    <row r="190" spans="1:40"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M190" s="1"/>
      <c r="AN190" s="1"/>
    </row>
    <row r="191" spans="1:40"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M191" s="1"/>
      <c r="AN191" s="1"/>
    </row>
    <row r="192" spans="1:40"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M192" s="1"/>
      <c r="AN192" s="1"/>
    </row>
    <row r="193" spans="1:40"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M193" s="1"/>
      <c r="AN193" s="1"/>
    </row>
    <row r="194" spans="1:40"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M194" s="1"/>
      <c r="AN194" s="1"/>
    </row>
    <row r="195" spans="1:40"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M195" s="1"/>
      <c r="AN195" s="1"/>
    </row>
    <row r="196" spans="1:40"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M196" s="1"/>
      <c r="AN196" s="1"/>
    </row>
    <row r="197" spans="1:40"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M197" s="1"/>
      <c r="AN197" s="1"/>
    </row>
    <row r="198" spans="1:40"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M198" s="1"/>
      <c r="AN198" s="1"/>
    </row>
    <row r="199" spans="1:40"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M199" s="1"/>
      <c r="AN199" s="1"/>
    </row>
    <row r="200" spans="1:40"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M200" s="1"/>
      <c r="AN200" s="1"/>
    </row>
    <row r="201" spans="1:40"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M201" s="1"/>
      <c r="AN201" s="1"/>
    </row>
    <row r="202" spans="1:40"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M202" s="1"/>
      <c r="AN202" s="1"/>
    </row>
    <row r="203" spans="1:40"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M203" s="1"/>
      <c r="AN203" s="1"/>
    </row>
    <row r="204" spans="1:40"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M204" s="1"/>
      <c r="AN204" s="1"/>
    </row>
    <row r="205" spans="1:40"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M205" s="1"/>
      <c r="AN205" s="1"/>
    </row>
    <row r="206" spans="1:40"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M206" s="1"/>
      <c r="AN206" s="1"/>
    </row>
    <row r="207" spans="1:40"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M207" s="1"/>
      <c r="AN207" s="1"/>
    </row>
    <row r="208" spans="1:40"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M208" s="1"/>
      <c r="AN208" s="1"/>
    </row>
    <row r="209" spans="1:40"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M209" s="1"/>
      <c r="AN209" s="1"/>
    </row>
    <row r="210" spans="1:40"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M210" s="1"/>
      <c r="AN210" s="1"/>
    </row>
    <row r="211" spans="1:40"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M211" s="1"/>
      <c r="AN211" s="1"/>
    </row>
    <row r="212" spans="1:40"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M212" s="1"/>
      <c r="AN212" s="1"/>
    </row>
    <row r="213" spans="1:40"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M213" s="1"/>
      <c r="AN213" s="1"/>
    </row>
    <row r="214" spans="1:40"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M214" s="1"/>
      <c r="AN214" s="1"/>
    </row>
    <row r="215" spans="1:40"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M215" s="1"/>
      <c r="AN215" s="1"/>
    </row>
    <row r="216" spans="1:40"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M216" s="1"/>
      <c r="AN216" s="1"/>
    </row>
    <row r="217" spans="1:40"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M217" s="1"/>
      <c r="AN217" s="1"/>
    </row>
    <row r="218" spans="1:40"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M218" s="1"/>
      <c r="AN218" s="1"/>
    </row>
    <row r="219" spans="1:40"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M219" s="1"/>
      <c r="AN219" s="1"/>
    </row>
    <row r="220" spans="1:40"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M220" s="1"/>
      <c r="AN220" s="1"/>
    </row>
    <row r="221" spans="1:40"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M221" s="1"/>
      <c r="AN221" s="1"/>
    </row>
    <row r="222" spans="1:40"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M222" s="1"/>
      <c r="AN222" s="1"/>
    </row>
    <row r="223" spans="1:40"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M223" s="1"/>
      <c r="AN223" s="1"/>
    </row>
    <row r="224" spans="1:40"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M224" s="1"/>
      <c r="AN224" s="1"/>
    </row>
    <row r="225" spans="1:40"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M225" s="1"/>
      <c r="AN225" s="1"/>
    </row>
    <row r="226" spans="1:40"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M226" s="1"/>
      <c r="AN226" s="1"/>
    </row>
    <row r="227" spans="1:40"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M227" s="1"/>
      <c r="AN227" s="1"/>
    </row>
    <row r="228" spans="1:40"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M228" s="1"/>
      <c r="AN228" s="1"/>
    </row>
    <row r="229" spans="1:40"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M229" s="1"/>
      <c r="AN229" s="1"/>
    </row>
    <row r="230" spans="1:40"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M230" s="1"/>
      <c r="AN230" s="1"/>
    </row>
    <row r="231" spans="1:40"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M231" s="1"/>
      <c r="AN231" s="1"/>
    </row>
    <row r="232" spans="1:40"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M232" s="1"/>
      <c r="AN232" s="1"/>
    </row>
    <row r="233" spans="1:40"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M233" s="1"/>
      <c r="AN233" s="1"/>
    </row>
    <row r="234" spans="1:40"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M234" s="1"/>
      <c r="AN234" s="1"/>
    </row>
    <row r="235" spans="1:40"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M235" s="1"/>
      <c r="AN235" s="1"/>
    </row>
    <row r="236" spans="1:40"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M236" s="1"/>
      <c r="AN236" s="1"/>
    </row>
    <row r="237" spans="1:40"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M237" s="1"/>
      <c r="AN237" s="1"/>
    </row>
    <row r="238" spans="1:40"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M238" s="1"/>
      <c r="AN238" s="1"/>
    </row>
    <row r="239" spans="1:40"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M239" s="1"/>
      <c r="AN239" s="1"/>
    </row>
    <row r="240" spans="1:40"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M240" s="1"/>
      <c r="AN240" s="1"/>
    </row>
    <row r="241" spans="1:40"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M241" s="1"/>
      <c r="AN241" s="1"/>
    </row>
    <row r="242" spans="1:40"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M242" s="1"/>
      <c r="AN242" s="1"/>
    </row>
    <row r="243" spans="1:40"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M243" s="1"/>
      <c r="AN243" s="1"/>
    </row>
    <row r="244" spans="1:40"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M244" s="1"/>
      <c r="AN244" s="1"/>
    </row>
    <row r="245" spans="1:40"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M245" s="1"/>
      <c r="AN245" s="1"/>
    </row>
    <row r="246" spans="1:40"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M246" s="1"/>
      <c r="AN246" s="1"/>
    </row>
    <row r="247" spans="1:40"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M247" s="1"/>
      <c r="AN247" s="1"/>
    </row>
    <row r="248" spans="1:40"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M248" s="1"/>
      <c r="AN248" s="1"/>
    </row>
    <row r="249" spans="1:40"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M249" s="1"/>
      <c r="AN249" s="1"/>
    </row>
    <row r="250" spans="1:40"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M250" s="1"/>
      <c r="AN250" s="1"/>
    </row>
    <row r="251" spans="1:40"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M251" s="1"/>
      <c r="AN251" s="1"/>
    </row>
    <row r="252" spans="1:40"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M252" s="1"/>
      <c r="AN252" s="1"/>
    </row>
    <row r="253" spans="1:40"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M253" s="1"/>
      <c r="AN253" s="1"/>
    </row>
    <row r="254" spans="1:40"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M254" s="1"/>
      <c r="AN254" s="1"/>
    </row>
    <row r="255" spans="1:40"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M255" s="1"/>
      <c r="AN255" s="1"/>
    </row>
    <row r="256" spans="1:40"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M256" s="1"/>
      <c r="AN256" s="1"/>
    </row>
    <row r="257" spans="1:40"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M257" s="1"/>
      <c r="AN257" s="1"/>
    </row>
    <row r="258" spans="1:40"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M258" s="1"/>
      <c r="AN258" s="1"/>
    </row>
    <row r="259" spans="1:40"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M259" s="1"/>
      <c r="AN259" s="1"/>
    </row>
    <row r="260" spans="1:40"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M260" s="1"/>
      <c r="AN260" s="1"/>
    </row>
    <row r="261" spans="1:40"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M261" s="1"/>
      <c r="AN261" s="1"/>
    </row>
    <row r="262" spans="1:40"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M262" s="1"/>
      <c r="AN262" s="1"/>
    </row>
    <row r="263" spans="1:40"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M263" s="1"/>
      <c r="AN263" s="1"/>
    </row>
    <row r="264" spans="1:40"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M264" s="1"/>
      <c r="AN264" s="1"/>
    </row>
    <row r="265" spans="1:40"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M265" s="1"/>
      <c r="AN265" s="1"/>
    </row>
    <row r="266" spans="1:40"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M266" s="1"/>
      <c r="AN266" s="1"/>
    </row>
    <row r="267" spans="1:40"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M267" s="1"/>
      <c r="AN267" s="1"/>
    </row>
    <row r="268" spans="1:40"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M268" s="1"/>
      <c r="AN268" s="1"/>
    </row>
    <row r="269" spans="1:40"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M269" s="1"/>
      <c r="AN269" s="1"/>
    </row>
    <row r="270" spans="1:40"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M270" s="1"/>
      <c r="AN270" s="1"/>
    </row>
    <row r="271" spans="1:40"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M271" s="1"/>
      <c r="AN271" s="1"/>
    </row>
    <row r="272" spans="1:40"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M272" s="1"/>
      <c r="AN272" s="1"/>
    </row>
    <row r="273" spans="1:40"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M273" s="1"/>
      <c r="AN273" s="1"/>
    </row>
    <row r="274" spans="1:40"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M274" s="1"/>
      <c r="AN274" s="1"/>
    </row>
    <row r="275" spans="1:40"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M275" s="1"/>
      <c r="AN275" s="1"/>
    </row>
    <row r="276" spans="1:40"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M276" s="1"/>
      <c r="AN276" s="1"/>
    </row>
    <row r="277" spans="1:40"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M277" s="1"/>
      <c r="AN277" s="1"/>
    </row>
    <row r="278" spans="1:40"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M278" s="1"/>
      <c r="AN278" s="1"/>
    </row>
    <row r="279" spans="1:40"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M279" s="1"/>
      <c r="AN279" s="1"/>
    </row>
    <row r="280" spans="1:40"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M280" s="1"/>
      <c r="AN280" s="1"/>
    </row>
    <row r="281" spans="1:40"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M281" s="1"/>
      <c r="AN281" s="1"/>
    </row>
    <row r="282" spans="1:40"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M282" s="1"/>
      <c r="AN282" s="1"/>
    </row>
    <row r="283" spans="1:40"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M283" s="1"/>
      <c r="AN283" s="1"/>
    </row>
    <row r="284" spans="1:40"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M284" s="1"/>
      <c r="AN284" s="1"/>
    </row>
    <row r="285" spans="1:40"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M285" s="1"/>
      <c r="AN285" s="1"/>
    </row>
    <row r="286" spans="1:40"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M286" s="1"/>
      <c r="AN286" s="1"/>
    </row>
    <row r="287" spans="1:40"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M287" s="1"/>
      <c r="AN287" s="1"/>
    </row>
    <row r="288" spans="1:40"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M288" s="1"/>
      <c r="AN288" s="1"/>
    </row>
    <row r="289" spans="1:40"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M289" s="1"/>
      <c r="AN289" s="1"/>
    </row>
    <row r="290" spans="1:40"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M290" s="1"/>
      <c r="AN290" s="1"/>
    </row>
    <row r="291" spans="1:40"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M291" s="1"/>
      <c r="AN291" s="1"/>
    </row>
    <row r="292" spans="1:40"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M292" s="1"/>
      <c r="AN292" s="1"/>
    </row>
    <row r="293" spans="1:40"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M293" s="1"/>
      <c r="AN293" s="1"/>
    </row>
    <row r="294" spans="1:40"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M294" s="1"/>
      <c r="AN294" s="1"/>
    </row>
    <row r="295" spans="1:40"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M295" s="1"/>
      <c r="AN295" s="1"/>
    </row>
    <row r="296" spans="1:40"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M296" s="1"/>
      <c r="AN296" s="1"/>
    </row>
    <row r="297" spans="1:40"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M297" s="1"/>
      <c r="AN297" s="1"/>
    </row>
    <row r="298" spans="1:40"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M298" s="1"/>
      <c r="AN298" s="1"/>
    </row>
    <row r="299" spans="1:40"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M299" s="1"/>
      <c r="AN299" s="1"/>
    </row>
    <row r="300" spans="1:40"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M300" s="1"/>
      <c r="AN300" s="1"/>
    </row>
    <row r="301" spans="1:40"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M301" s="1"/>
      <c r="AN301" s="1"/>
    </row>
    <row r="302" spans="1:40"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M302" s="1"/>
      <c r="AN302" s="1"/>
    </row>
    <row r="303" spans="1:40"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M303" s="1"/>
      <c r="AN303" s="1"/>
    </row>
    <row r="304" spans="1:40"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M304" s="1"/>
      <c r="AN304" s="1"/>
    </row>
    <row r="305" spans="1:40"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M305" s="1"/>
      <c r="AN305" s="1"/>
    </row>
    <row r="306" spans="1:40"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M306" s="1"/>
      <c r="AN306" s="1"/>
    </row>
    <row r="307" spans="1:40"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M307" s="1"/>
      <c r="AN307" s="1"/>
    </row>
    <row r="308" spans="1:40"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M308" s="1"/>
      <c r="AN308" s="1"/>
    </row>
    <row r="309" spans="1:40"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M309" s="1"/>
      <c r="AN309" s="1"/>
    </row>
    <row r="310" spans="1:40"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M310" s="1"/>
      <c r="AN310" s="1"/>
    </row>
    <row r="311" spans="1:40"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M311" s="1"/>
      <c r="AN311" s="1"/>
    </row>
    <row r="312" spans="1:40"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M312" s="1"/>
      <c r="AN312" s="1"/>
    </row>
    <row r="313" spans="1:40"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M313" s="1"/>
      <c r="AN313" s="1"/>
    </row>
    <row r="314" spans="1:40"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M314" s="1"/>
      <c r="AN314" s="1"/>
    </row>
    <row r="315" spans="1:40"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M315" s="1"/>
      <c r="AN315" s="1"/>
    </row>
    <row r="316" spans="1:40"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M316" s="1"/>
      <c r="AN316" s="1"/>
    </row>
    <row r="317" spans="1:40"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M317" s="1"/>
      <c r="AN317" s="1"/>
    </row>
    <row r="318" spans="1:40"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M318" s="1"/>
      <c r="AN318" s="1"/>
    </row>
    <row r="319" spans="1:40"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M319" s="1"/>
      <c r="AN319" s="1"/>
    </row>
    <row r="320" spans="1:40"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M320" s="1"/>
      <c r="AN320" s="1"/>
    </row>
    <row r="321" spans="1:40"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M321" s="1"/>
      <c r="AN321" s="1"/>
    </row>
    <row r="322" spans="1:40"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M322" s="1"/>
      <c r="AN322" s="1"/>
    </row>
    <row r="323" spans="1:40"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M323" s="1"/>
      <c r="AN323" s="1"/>
    </row>
    <row r="324" spans="1:40"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M324" s="1"/>
      <c r="AN324" s="1"/>
    </row>
    <row r="325" spans="1:40"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M325" s="1"/>
      <c r="AN325" s="1"/>
    </row>
    <row r="326" spans="1:40"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M326" s="1"/>
      <c r="AN326" s="1"/>
    </row>
    <row r="327" spans="1:40"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M327" s="1"/>
      <c r="AN327" s="1"/>
    </row>
    <row r="328" spans="1:40"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M328" s="1"/>
      <c r="AN328" s="1"/>
    </row>
    <row r="329" spans="1:40"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M329" s="1"/>
      <c r="AN329" s="1"/>
    </row>
    <row r="330" spans="1:40"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M330" s="1"/>
      <c r="AN330" s="1"/>
    </row>
    <row r="331" spans="1:40"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M331" s="1"/>
      <c r="AN331" s="1"/>
    </row>
    <row r="332" spans="1:40"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M332" s="1"/>
      <c r="AN332" s="1"/>
    </row>
    <row r="333" spans="1:40"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M333" s="1"/>
      <c r="AN333" s="1"/>
    </row>
    <row r="334" spans="1:40"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M334" s="1"/>
      <c r="AN334" s="1"/>
    </row>
    <row r="335" spans="1:40"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M335" s="1"/>
      <c r="AN335" s="1"/>
    </row>
    <row r="336" spans="1:40"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M336" s="1"/>
      <c r="AN336" s="1"/>
    </row>
    <row r="337" spans="1:40"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M337" s="1"/>
      <c r="AN337" s="1"/>
    </row>
    <row r="338" spans="1:40"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M338" s="1"/>
      <c r="AN338" s="1"/>
    </row>
    <row r="339" spans="1:40"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M339" s="1"/>
      <c r="AN339" s="1"/>
    </row>
    <row r="340" spans="1:40"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M340" s="1"/>
      <c r="AN340" s="1"/>
    </row>
    <row r="341" spans="1:40"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M341" s="1"/>
      <c r="AN341" s="1"/>
    </row>
    <row r="342" spans="1:40"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M342" s="1"/>
      <c r="AN342" s="1"/>
    </row>
    <row r="343" spans="1:40"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M343" s="1"/>
      <c r="AN343" s="1"/>
    </row>
    <row r="344" spans="1:40"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M344" s="1"/>
      <c r="AN344" s="1"/>
    </row>
    <row r="345" spans="1:40"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M345" s="1"/>
      <c r="AN345" s="1"/>
    </row>
    <row r="346" spans="1:40"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M346" s="1"/>
      <c r="AN346" s="1"/>
    </row>
    <row r="347" spans="1:40"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M347" s="1"/>
      <c r="AN347" s="1"/>
    </row>
    <row r="348" spans="1:40"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M348" s="1"/>
      <c r="AN348" s="1"/>
    </row>
    <row r="349" spans="1:40"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M349" s="1"/>
      <c r="AN349" s="1"/>
    </row>
    <row r="350" spans="1:40"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M350" s="1"/>
      <c r="AN350" s="1"/>
    </row>
    <row r="351" spans="1:40"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M351" s="1"/>
      <c r="AN351" s="1"/>
    </row>
    <row r="352" spans="1:40"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M352" s="1"/>
      <c r="AN352" s="1"/>
    </row>
    <row r="353" spans="1:40"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M353" s="1"/>
      <c r="AN353" s="1"/>
    </row>
    <row r="354" spans="1:40"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M354" s="1"/>
      <c r="AN354" s="1"/>
    </row>
    <row r="355" spans="1:40"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M355" s="1"/>
      <c r="AN355" s="1"/>
    </row>
    <row r="356" spans="1:40"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M356" s="1"/>
      <c r="AN356" s="1"/>
    </row>
    <row r="357" spans="1:40"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M357" s="1"/>
      <c r="AN357" s="1"/>
    </row>
    <row r="358" spans="1:40"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M358" s="1"/>
      <c r="AN358" s="1"/>
    </row>
    <row r="359" spans="1:40"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M359" s="1"/>
      <c r="AN359" s="1"/>
    </row>
    <row r="360" spans="1:40"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M360" s="1"/>
      <c r="AN360" s="1"/>
    </row>
    <row r="361" spans="1:40"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M361" s="1"/>
      <c r="AN361" s="1"/>
    </row>
    <row r="362" spans="1:40"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M362" s="1"/>
      <c r="AN362" s="1"/>
    </row>
    <row r="363" spans="1:40"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M363" s="1"/>
      <c r="AN363" s="1"/>
    </row>
    <row r="364" spans="1:40"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M364" s="1"/>
      <c r="AN364" s="1"/>
    </row>
    <row r="365" spans="1:40"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M365" s="1"/>
      <c r="AN365" s="1"/>
    </row>
    <row r="366" spans="1:40"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M366" s="1"/>
      <c r="AN366" s="1"/>
    </row>
    <row r="367" spans="1:40"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M367" s="1"/>
      <c r="AN367" s="1"/>
    </row>
    <row r="368" spans="1:40"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M368" s="1"/>
      <c r="AN368" s="1"/>
    </row>
    <row r="369" spans="1:40"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M369" s="1"/>
      <c r="AN369" s="1"/>
    </row>
    <row r="370" spans="1:40"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M370" s="1"/>
      <c r="AN370" s="1"/>
    </row>
    <row r="371" spans="1:40"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M371" s="1"/>
      <c r="AN371" s="1"/>
    </row>
    <row r="372" spans="1:40"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M372" s="1"/>
      <c r="AN372" s="1"/>
    </row>
    <row r="373" spans="1:40"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M373" s="1"/>
      <c r="AN373" s="1"/>
    </row>
    <row r="374" spans="1:40"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M374" s="1"/>
      <c r="AN374" s="1"/>
    </row>
    <row r="375" spans="1:40"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M375" s="1"/>
      <c r="AN375" s="1"/>
    </row>
    <row r="376" spans="1:40"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M376" s="1"/>
      <c r="AN376" s="1"/>
    </row>
    <row r="377" spans="1:40"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M377" s="1"/>
      <c r="AN377" s="1"/>
    </row>
    <row r="378" spans="1:40"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M378" s="1"/>
      <c r="AN378" s="1"/>
    </row>
    <row r="379" spans="1:40"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M379" s="1"/>
      <c r="AN379" s="1"/>
    </row>
    <row r="380" spans="1:40"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M380" s="1"/>
      <c r="AN380" s="1"/>
    </row>
    <row r="381" spans="1:40"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M381" s="1"/>
      <c r="AN381" s="1"/>
    </row>
    <row r="382" spans="1:40"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M382" s="1"/>
      <c r="AN382" s="1"/>
    </row>
    <row r="383" spans="1:40"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M383" s="1"/>
      <c r="AN383" s="1"/>
    </row>
    <row r="384" spans="1:40"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M384" s="1"/>
      <c r="AN384" s="1"/>
    </row>
    <row r="385" spans="1:40"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M385" s="1"/>
      <c r="AN385" s="1"/>
    </row>
    <row r="386" spans="1:40"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M386" s="1"/>
      <c r="AN386" s="1"/>
    </row>
    <row r="387" spans="1:40"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M387" s="1"/>
      <c r="AN387" s="1"/>
    </row>
    <row r="388" spans="1:40"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M388" s="1"/>
      <c r="AN388" s="1"/>
    </row>
    <row r="389" spans="1:40"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M389" s="1"/>
      <c r="AN389" s="1"/>
    </row>
    <row r="390" spans="1:40"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M390" s="1"/>
      <c r="AN390" s="1"/>
    </row>
    <row r="391" spans="1:40"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M391" s="1"/>
      <c r="AN391" s="1"/>
    </row>
    <row r="392" spans="1:40"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M392" s="1"/>
      <c r="AN392" s="1"/>
    </row>
    <row r="393" spans="1:40"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M393" s="1"/>
      <c r="AN393" s="1"/>
    </row>
    <row r="394" spans="1:40"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M394" s="1"/>
      <c r="AN394" s="1"/>
    </row>
    <row r="395" spans="1:40"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M395" s="1"/>
      <c r="AN395" s="1"/>
    </row>
    <row r="396" spans="1:40"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M396" s="1"/>
      <c r="AN396" s="1"/>
    </row>
    <row r="397" spans="1:40"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M397" s="1"/>
      <c r="AN397" s="1"/>
    </row>
    <row r="398" spans="1:40"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M398" s="1"/>
      <c r="AN398" s="1"/>
    </row>
    <row r="399" spans="1:40"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M399" s="1"/>
      <c r="AN399" s="1"/>
    </row>
    <row r="400" spans="1:40"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M400" s="1"/>
      <c r="AN400" s="1"/>
    </row>
    <row r="401" spans="1:40"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M401" s="1"/>
      <c r="AN401" s="1"/>
    </row>
    <row r="402" spans="1:40"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M402" s="1"/>
      <c r="AN402" s="1"/>
    </row>
    <row r="403" spans="1:40"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M403" s="1"/>
      <c r="AN403" s="1"/>
    </row>
    <row r="404" spans="1:40"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M404" s="1"/>
      <c r="AN404" s="1"/>
    </row>
    <row r="405" spans="1:40"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M405" s="1"/>
      <c r="AN405" s="1"/>
    </row>
    <row r="406" spans="1:40"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M406" s="1"/>
      <c r="AN406" s="1"/>
    </row>
    <row r="407" spans="1:40"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M407" s="1"/>
      <c r="AN407" s="1"/>
    </row>
    <row r="408" spans="1:40"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M408" s="1"/>
      <c r="AN408" s="1"/>
    </row>
    <row r="409" spans="1:40"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M409" s="1"/>
      <c r="AN409" s="1"/>
    </row>
    <row r="410" spans="1:40"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M410" s="1"/>
      <c r="AN410" s="1"/>
    </row>
    <row r="411" spans="1:40"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M411" s="1"/>
      <c r="AN411" s="1"/>
    </row>
    <row r="412" spans="1:40"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M412" s="1"/>
      <c r="AN412" s="1"/>
    </row>
    <row r="413" spans="1:40"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M413" s="1"/>
      <c r="AN413" s="1"/>
    </row>
    <row r="414" spans="1:40"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M414" s="1"/>
      <c r="AN414" s="1"/>
    </row>
    <row r="415" spans="1:40"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M415" s="1"/>
      <c r="AN415" s="1"/>
    </row>
    <row r="416" spans="1:40"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M416" s="1"/>
      <c r="AN416" s="1"/>
    </row>
    <row r="417" spans="1:40"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M417" s="1"/>
      <c r="AN417" s="1"/>
    </row>
    <row r="418" spans="1:40"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M418" s="1"/>
      <c r="AN418" s="1"/>
    </row>
    <row r="419" spans="1:40"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M419" s="1"/>
      <c r="AN419" s="1"/>
    </row>
    <row r="420" spans="1:40"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M420" s="1"/>
      <c r="AN420" s="1"/>
    </row>
    <row r="421" spans="1:40"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M421" s="1"/>
      <c r="AN421" s="1"/>
    </row>
    <row r="422" spans="1:40"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M422" s="1"/>
      <c r="AN422" s="1"/>
    </row>
    <row r="423" spans="1:40"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M423" s="1"/>
      <c r="AN423" s="1"/>
    </row>
    <row r="424" spans="1:40"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M424" s="1"/>
      <c r="AN424" s="1"/>
    </row>
    <row r="425" spans="1:40"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M425" s="1"/>
      <c r="AN425" s="1"/>
    </row>
    <row r="426" spans="1:40"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M426" s="1"/>
      <c r="AN426" s="1"/>
    </row>
    <row r="427" spans="1:40"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M427" s="1"/>
      <c r="AN427" s="1"/>
    </row>
    <row r="428" spans="1:40"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M428" s="1"/>
      <c r="AN428" s="1"/>
    </row>
    <row r="429" spans="1:40"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M429" s="1"/>
      <c r="AN429" s="1"/>
    </row>
    <row r="430" spans="1:40"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M430" s="1"/>
      <c r="AN430" s="1"/>
    </row>
    <row r="431" spans="1:40"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M431" s="1"/>
      <c r="AN431" s="1"/>
    </row>
    <row r="432" spans="1:40"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M432" s="1"/>
      <c r="AN432" s="1"/>
    </row>
    <row r="433" spans="1:40"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M433" s="1"/>
      <c r="AN433" s="1"/>
    </row>
    <row r="434" spans="1:40"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M434" s="1"/>
      <c r="AN434" s="1"/>
    </row>
    <row r="435" spans="1:40"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M435" s="1"/>
      <c r="AN435" s="1"/>
    </row>
    <row r="436" spans="1:40"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M436" s="1"/>
      <c r="AN436" s="1"/>
    </row>
    <row r="437" spans="1:40"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M437" s="1"/>
      <c r="AN437" s="1"/>
    </row>
    <row r="438" spans="1:40"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M438" s="1"/>
      <c r="AN438" s="1"/>
    </row>
    <row r="439" spans="1:40"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M439" s="1"/>
      <c r="AN439" s="1"/>
    </row>
    <row r="440" spans="1:40"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M440" s="1"/>
      <c r="AN440" s="1"/>
    </row>
    <row r="441" spans="1:40"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M441" s="1"/>
      <c r="AN441" s="1"/>
    </row>
    <row r="442" spans="1:40"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M442" s="1"/>
      <c r="AN442" s="1"/>
    </row>
    <row r="443" spans="1:40"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M443" s="1"/>
      <c r="AN443" s="1"/>
    </row>
    <row r="444" spans="1:40"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M444" s="1"/>
      <c r="AN444" s="1"/>
    </row>
    <row r="445" spans="1:40"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M445" s="1"/>
      <c r="AN445" s="1"/>
    </row>
    <row r="446" spans="1:40"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M446" s="1"/>
      <c r="AN446" s="1"/>
    </row>
    <row r="447" spans="1:40"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M447" s="1"/>
      <c r="AN447" s="1"/>
    </row>
    <row r="448" spans="1:40"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M448" s="1"/>
      <c r="AN448" s="1"/>
    </row>
    <row r="449" spans="1:40"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M449" s="1"/>
      <c r="AN449" s="1"/>
    </row>
    <row r="450" spans="1:40"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M450" s="1"/>
      <c r="AN450" s="1"/>
    </row>
    <row r="451" spans="1:40"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M451" s="1"/>
      <c r="AN451" s="1"/>
    </row>
    <row r="452" spans="1:40"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M452" s="1"/>
      <c r="AN452" s="1"/>
    </row>
    <row r="453" spans="1:40"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M453" s="1"/>
      <c r="AN453" s="1"/>
    </row>
    <row r="454" spans="1:40"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M454" s="1"/>
      <c r="AN454" s="1"/>
    </row>
    <row r="455" spans="1:40"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M455" s="1"/>
      <c r="AN455" s="1"/>
    </row>
    <row r="456" spans="1:40"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M456" s="1"/>
      <c r="AN456" s="1"/>
    </row>
    <row r="457" spans="1:40"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M457" s="1"/>
      <c r="AN457" s="1"/>
    </row>
    <row r="458" spans="1:40"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M458" s="1"/>
      <c r="AN458" s="1"/>
    </row>
    <row r="459" spans="1:40"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M459" s="1"/>
      <c r="AN459" s="1"/>
    </row>
    <row r="460" spans="1:40"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M460" s="1"/>
      <c r="AN460" s="1"/>
    </row>
    <row r="461" spans="1:40"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M461" s="1"/>
      <c r="AN461" s="1"/>
    </row>
    <row r="462" spans="1:40"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M462" s="1"/>
      <c r="AN462" s="1"/>
    </row>
    <row r="463" spans="1:40"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M463" s="1"/>
      <c r="AN463" s="1"/>
    </row>
    <row r="464" spans="1:40"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M464" s="1"/>
      <c r="AN464" s="1"/>
    </row>
    <row r="465" spans="1:40"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M465" s="1"/>
      <c r="AN465" s="1"/>
    </row>
    <row r="466" spans="1:40"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M466" s="1"/>
      <c r="AN466" s="1"/>
    </row>
    <row r="467" spans="1:40"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M467" s="1"/>
      <c r="AN467" s="1"/>
    </row>
    <row r="468" spans="1:40"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M468" s="1"/>
      <c r="AN468" s="1"/>
    </row>
    <row r="469" spans="1:40"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M469" s="1"/>
      <c r="AN469" s="1"/>
    </row>
    <row r="470" spans="1:40"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M470" s="1"/>
      <c r="AN470" s="1"/>
    </row>
    <row r="471" spans="1:40"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M471" s="1"/>
      <c r="AN471" s="1"/>
    </row>
    <row r="472" spans="1:40"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M472" s="1"/>
      <c r="AN472" s="1"/>
    </row>
    <row r="473" spans="1:40"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M473" s="1"/>
      <c r="AN473" s="1"/>
    </row>
    <row r="474" spans="1:40"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M474" s="1"/>
      <c r="AN474" s="1"/>
    </row>
    <row r="475" spans="1:40"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M475" s="1"/>
      <c r="AN475" s="1"/>
    </row>
    <row r="476" spans="1:40"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M476" s="1"/>
      <c r="AN476" s="1"/>
    </row>
    <row r="477" spans="1:40"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M477" s="1"/>
      <c r="AN477" s="1"/>
    </row>
    <row r="478" spans="1:40"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M478" s="1"/>
      <c r="AN478" s="1"/>
    </row>
    <row r="479" spans="1:40"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M479" s="1"/>
      <c r="AN479" s="1"/>
    </row>
    <row r="480" spans="1:40"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M480" s="1"/>
      <c r="AN480" s="1"/>
    </row>
    <row r="481" spans="1:40"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M481" s="1"/>
      <c r="AN481" s="1"/>
    </row>
    <row r="482" spans="1:40"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M482" s="1"/>
      <c r="AN482" s="1"/>
    </row>
    <row r="483" spans="1:40"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M483" s="1"/>
      <c r="AN483" s="1"/>
    </row>
    <row r="484" spans="1:40"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M484" s="1"/>
      <c r="AN484" s="1"/>
    </row>
    <row r="485" spans="1:40"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M485" s="1"/>
      <c r="AN485" s="1"/>
    </row>
    <row r="486" spans="1:40"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M486" s="1"/>
      <c r="AN486" s="1"/>
    </row>
    <row r="487" spans="1:40"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M487" s="1"/>
      <c r="AN487" s="1"/>
    </row>
    <row r="488" spans="1:40"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M488" s="1"/>
      <c r="AN488" s="1"/>
    </row>
    <row r="489" spans="1:40"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M489" s="1"/>
      <c r="AN489" s="1"/>
    </row>
    <row r="490" spans="1:40"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M490" s="1"/>
      <c r="AN490" s="1"/>
    </row>
    <row r="491" spans="1:40"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M491" s="1"/>
      <c r="AN491" s="1"/>
    </row>
    <row r="492" spans="1:40"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M492" s="1"/>
      <c r="AN492" s="1"/>
    </row>
    <row r="493" spans="1:40"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M493" s="1"/>
      <c r="AN493" s="1"/>
    </row>
    <row r="494" spans="1:40"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M494" s="1"/>
      <c r="AN494" s="1"/>
    </row>
    <row r="495" spans="1:40"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M495" s="1"/>
      <c r="AN495" s="1"/>
    </row>
    <row r="496" spans="1:40"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M496" s="1"/>
      <c r="AN496" s="1"/>
    </row>
    <row r="497" spans="1:40"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M497" s="1"/>
      <c r="AN497" s="1"/>
    </row>
    <row r="498" spans="1:40"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M498" s="1"/>
      <c r="AN498" s="1"/>
    </row>
    <row r="499" spans="1:40"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M499" s="1"/>
      <c r="AN499" s="1"/>
    </row>
    <row r="500" spans="1:40"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M500" s="1"/>
      <c r="AN500" s="1"/>
    </row>
    <row r="501" spans="1:40"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M501" s="1"/>
      <c r="AN501" s="1"/>
    </row>
    <row r="502" spans="1:40"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M502" s="1"/>
      <c r="AN502" s="1"/>
    </row>
    <row r="503" spans="1:40"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M503" s="1"/>
      <c r="AN503" s="1"/>
    </row>
    <row r="504" spans="1:40"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M504" s="1"/>
      <c r="AN504" s="1"/>
    </row>
    <row r="505" spans="1:40"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M505" s="1"/>
      <c r="AN505" s="1"/>
    </row>
    <row r="506" spans="1:40"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M506" s="1"/>
      <c r="AN506" s="1"/>
    </row>
    <row r="507" spans="1:40"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M507" s="1"/>
      <c r="AN507" s="1"/>
    </row>
    <row r="508" spans="1:40"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M508" s="1"/>
      <c r="AN508" s="1"/>
    </row>
    <row r="509" spans="1:40"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M509" s="1"/>
      <c r="AN509" s="1"/>
    </row>
    <row r="510" spans="1:40"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M510" s="1"/>
      <c r="AN510" s="1"/>
    </row>
    <row r="511" spans="1:40"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M511" s="1"/>
      <c r="AN511" s="1"/>
    </row>
    <row r="512" spans="1:40"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M512" s="1"/>
      <c r="AN512" s="1"/>
    </row>
    <row r="513" spans="1:40"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M513" s="1"/>
      <c r="AN513" s="1"/>
    </row>
    <row r="514" spans="1:40"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M514" s="1"/>
      <c r="AN514" s="1"/>
    </row>
    <row r="515" spans="1:40"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M515" s="1"/>
      <c r="AN515" s="1"/>
    </row>
    <row r="516" spans="1:40"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M516" s="1"/>
      <c r="AN516" s="1"/>
    </row>
    <row r="517" spans="1:40"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M517" s="1"/>
      <c r="AN517" s="1"/>
    </row>
    <row r="518" spans="1:40"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M518" s="1"/>
      <c r="AN518" s="1"/>
    </row>
    <row r="519" spans="1:40"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M519" s="1"/>
      <c r="AN519" s="1"/>
    </row>
    <row r="520" spans="1:40"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M520" s="1"/>
      <c r="AN520" s="1"/>
    </row>
    <row r="521" spans="1:40"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M521" s="1"/>
      <c r="AN521" s="1"/>
    </row>
    <row r="522" spans="1:40"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M522" s="1"/>
      <c r="AN522" s="1"/>
    </row>
    <row r="523" spans="1:40"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M523" s="1"/>
      <c r="AN523" s="1"/>
    </row>
    <row r="524" spans="1:40"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M524" s="1"/>
      <c r="AN524" s="1"/>
    </row>
    <row r="525" spans="1:40"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M525" s="1"/>
      <c r="AN525" s="1"/>
    </row>
    <row r="526" spans="1:40"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M526" s="1"/>
      <c r="AN526" s="1"/>
    </row>
    <row r="527" spans="1:40"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M527" s="1"/>
      <c r="AN527" s="1"/>
    </row>
    <row r="528" spans="1:40"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M528" s="1"/>
      <c r="AN528" s="1"/>
    </row>
    <row r="529" spans="1:40"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M529" s="1"/>
      <c r="AN529" s="1"/>
    </row>
    <row r="530" spans="1:40"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M530" s="1"/>
      <c r="AN530" s="1"/>
    </row>
    <row r="531" spans="1:40"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M531" s="1"/>
      <c r="AN531" s="1"/>
    </row>
    <row r="532" spans="1:40"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M532" s="1"/>
      <c r="AN532" s="1"/>
    </row>
    <row r="533" spans="1:40"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M533" s="1"/>
      <c r="AN533" s="1"/>
    </row>
    <row r="534" spans="1:40"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M534" s="1"/>
      <c r="AN534" s="1"/>
    </row>
    <row r="535" spans="1:40"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M535" s="1"/>
      <c r="AN535" s="1"/>
    </row>
    <row r="536" spans="1:40"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M536" s="1"/>
      <c r="AN536" s="1"/>
    </row>
    <row r="537" spans="1:40"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M537" s="1"/>
      <c r="AN537" s="1"/>
    </row>
    <row r="538" spans="1:40"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M538" s="1"/>
      <c r="AN538" s="1"/>
    </row>
    <row r="539" spans="1:40"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M539" s="1"/>
      <c r="AN539" s="1"/>
    </row>
    <row r="540" spans="1:40"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M540" s="1"/>
      <c r="AN540" s="1"/>
    </row>
    <row r="541" spans="1:40"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M541" s="1"/>
      <c r="AN541" s="1"/>
    </row>
    <row r="542" spans="1:40"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M542" s="1"/>
      <c r="AN542" s="1"/>
    </row>
    <row r="543" spans="1:40"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M543" s="1"/>
      <c r="AN543" s="1"/>
    </row>
    <row r="544" spans="1:40"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M544" s="1"/>
      <c r="AN544" s="1"/>
    </row>
    <row r="545" spans="1:40"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M545" s="1"/>
      <c r="AN545" s="1"/>
    </row>
    <row r="546" spans="1:40"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M546" s="1"/>
      <c r="AN546" s="1"/>
    </row>
    <row r="547" spans="1:40"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M547" s="1"/>
      <c r="AN547" s="1"/>
    </row>
    <row r="548" spans="1:40"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M548" s="1"/>
      <c r="AN548" s="1"/>
    </row>
    <row r="549" spans="1:40"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M549" s="1"/>
      <c r="AN549" s="1"/>
    </row>
    <row r="550" spans="1:40"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M550" s="1"/>
      <c r="AN550" s="1"/>
    </row>
    <row r="551" spans="1:40"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M551" s="1"/>
      <c r="AN551" s="1"/>
    </row>
    <row r="552" spans="1:40"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M552" s="1"/>
      <c r="AN552" s="1"/>
    </row>
    <row r="553" spans="1:40"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M553" s="1"/>
      <c r="AN553" s="1"/>
    </row>
    <row r="554" spans="1:40"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M554" s="1"/>
      <c r="AN554" s="1"/>
    </row>
    <row r="555" spans="1:40"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M555" s="1"/>
      <c r="AN555" s="1"/>
    </row>
    <row r="556" spans="1:40"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M556" s="1"/>
      <c r="AN556" s="1"/>
    </row>
    <row r="557" spans="1:40"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M557" s="1"/>
      <c r="AN557" s="1"/>
    </row>
    <row r="558" spans="1:40"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M558" s="1"/>
      <c r="AN558" s="1"/>
    </row>
    <row r="559" spans="1:40"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M559" s="1"/>
      <c r="AN559" s="1"/>
    </row>
    <row r="560" spans="1:40"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M560" s="1"/>
      <c r="AN560" s="1"/>
    </row>
    <row r="561" spans="1:40"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M561" s="1"/>
      <c r="AN561" s="1"/>
    </row>
    <row r="562" spans="1:40"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M562" s="1"/>
      <c r="AN562" s="1"/>
    </row>
    <row r="563" spans="1:40"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M563" s="1"/>
      <c r="AN563" s="1"/>
    </row>
    <row r="564" spans="1:40"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M564" s="1"/>
      <c r="AN564" s="1"/>
    </row>
    <row r="565" spans="1:40"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M565" s="1"/>
      <c r="AN565" s="1"/>
    </row>
    <row r="566" spans="1:40"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M566" s="1"/>
      <c r="AN566" s="1"/>
    </row>
    <row r="567" spans="1:40"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M567" s="1"/>
      <c r="AN567" s="1"/>
    </row>
    <row r="568" spans="1:40"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M568" s="1"/>
      <c r="AN568" s="1"/>
    </row>
    <row r="569" spans="1:40"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M569" s="1"/>
      <c r="AN569" s="1"/>
    </row>
    <row r="570" spans="1:40"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M570" s="1"/>
      <c r="AN570" s="1"/>
    </row>
    <row r="571" spans="1:40"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M571" s="1"/>
      <c r="AN571" s="1"/>
    </row>
    <row r="572" spans="1:40"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M572" s="1"/>
      <c r="AN572" s="1"/>
    </row>
    <row r="573" spans="1:40"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M573" s="1"/>
      <c r="AN573" s="1"/>
    </row>
    <row r="574" spans="1:40"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M574" s="1"/>
      <c r="AN574" s="1"/>
    </row>
    <row r="575" spans="1:40"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M575" s="1"/>
      <c r="AN575" s="1"/>
    </row>
    <row r="576" spans="1:40"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M576" s="1"/>
      <c r="AN576" s="1"/>
    </row>
    <row r="577" spans="1:40"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M577" s="1"/>
      <c r="AN577" s="1"/>
    </row>
    <row r="578" spans="1:40"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M578" s="1"/>
      <c r="AN578" s="1"/>
    </row>
    <row r="579" spans="1:40"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M579" s="1"/>
      <c r="AN579" s="1"/>
    </row>
    <row r="580" spans="1:40"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M580" s="1"/>
      <c r="AN580" s="1"/>
    </row>
    <row r="581" spans="1:40"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M581" s="1"/>
      <c r="AN581" s="1"/>
    </row>
    <row r="582" spans="1:40"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M582" s="1"/>
      <c r="AN582" s="1"/>
    </row>
    <row r="583" spans="1:40"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M583" s="1"/>
      <c r="AN583" s="1"/>
    </row>
    <row r="584" spans="1:40"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M584" s="1"/>
      <c r="AN584" s="1"/>
    </row>
    <row r="585" spans="1:40"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M585" s="1"/>
      <c r="AN585" s="1"/>
    </row>
    <row r="586" spans="1:40"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M586" s="1"/>
      <c r="AN586" s="1"/>
    </row>
    <row r="587" spans="1:40"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M587" s="1"/>
      <c r="AN587" s="1"/>
    </row>
    <row r="588" spans="1:40"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M588" s="1"/>
      <c r="AN588" s="1"/>
    </row>
    <row r="589" spans="1:40"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M589" s="1"/>
      <c r="AN589" s="1"/>
    </row>
    <row r="590" spans="1:40"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M590" s="1"/>
      <c r="AN590" s="1"/>
    </row>
    <row r="591" spans="1:40"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M591" s="1"/>
      <c r="AN591" s="1"/>
    </row>
    <row r="592" spans="1:40"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M592" s="1"/>
      <c r="AN592" s="1"/>
    </row>
    <row r="593" spans="1:40"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M593" s="1"/>
      <c r="AN593" s="1"/>
    </row>
    <row r="594" spans="1:40"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M594" s="1"/>
      <c r="AN594" s="1"/>
    </row>
    <row r="595" spans="1:40"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M595" s="1"/>
      <c r="AN595" s="1"/>
    </row>
    <row r="596" spans="1:40"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M596" s="1"/>
      <c r="AN596" s="1"/>
    </row>
    <row r="597" spans="1:40"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M597" s="1"/>
      <c r="AN597" s="1"/>
    </row>
    <row r="598" spans="1:40"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M598" s="1"/>
      <c r="AN598" s="1"/>
    </row>
    <row r="599" spans="1:40"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M599" s="1"/>
      <c r="AN599" s="1"/>
    </row>
    <row r="600" spans="1:40"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M600" s="1"/>
      <c r="AN600" s="1"/>
    </row>
    <row r="601" spans="1:40"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M601" s="1"/>
      <c r="AN601" s="1"/>
    </row>
    <row r="602" spans="1:40"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M602" s="1"/>
      <c r="AN602" s="1"/>
    </row>
    <row r="603" spans="1:40"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M603" s="1"/>
      <c r="AN603" s="1"/>
    </row>
    <row r="604" spans="1:40"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M604" s="1"/>
      <c r="AN604" s="1"/>
    </row>
    <row r="605" spans="1:40"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M605" s="1"/>
      <c r="AN605" s="1"/>
    </row>
    <row r="606" spans="1:40"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M606" s="1"/>
      <c r="AN606" s="1"/>
    </row>
    <row r="607" spans="1:40"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M607" s="1"/>
      <c r="AN607" s="1"/>
    </row>
    <row r="608" spans="1:40"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M608" s="1"/>
      <c r="AN608" s="1"/>
    </row>
    <row r="609" spans="1:40"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M609" s="1"/>
      <c r="AN609" s="1"/>
    </row>
    <row r="610" spans="1:40"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M610" s="1"/>
      <c r="AN610" s="1"/>
    </row>
    <row r="611" spans="1:40"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M611" s="1"/>
      <c r="AN611" s="1"/>
    </row>
    <row r="612" spans="1:40"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M612" s="1"/>
      <c r="AN612" s="1"/>
    </row>
    <row r="613" spans="1:40"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M613" s="1"/>
      <c r="AN613" s="1"/>
    </row>
    <row r="614" spans="1:40"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M614" s="1"/>
      <c r="AN614" s="1"/>
    </row>
    <row r="615" spans="1:40"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M615" s="1"/>
      <c r="AN615" s="1"/>
    </row>
    <row r="616" spans="1:40"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M616" s="1"/>
      <c r="AN616" s="1"/>
    </row>
    <row r="617" spans="1:40"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M617" s="1"/>
      <c r="AN617" s="1"/>
    </row>
    <row r="618" spans="1:40"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M618" s="1"/>
      <c r="AN618" s="1"/>
    </row>
    <row r="619" spans="1:40"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M619" s="1"/>
      <c r="AN619" s="1"/>
    </row>
    <row r="620" spans="1:40"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M620" s="1"/>
      <c r="AN620" s="1"/>
    </row>
    <row r="621" spans="1:40"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M621" s="1"/>
      <c r="AN621" s="1"/>
    </row>
    <row r="622" spans="1:40"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M622" s="1"/>
      <c r="AN622" s="1"/>
    </row>
    <row r="623" spans="1:40"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M623" s="1"/>
      <c r="AN623" s="1"/>
    </row>
    <row r="624" spans="1:40"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M624" s="1"/>
      <c r="AN624" s="1"/>
    </row>
    <row r="625" spans="1:40"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M625" s="1"/>
      <c r="AN625" s="1"/>
    </row>
    <row r="626" spans="1:40"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M626" s="1"/>
      <c r="AN626" s="1"/>
    </row>
    <row r="627" spans="1:40"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M627" s="1"/>
      <c r="AN627" s="1"/>
    </row>
    <row r="628" spans="1:40"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M628" s="1"/>
      <c r="AN628" s="1"/>
    </row>
    <row r="629" spans="1:40"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M629" s="1"/>
      <c r="AN629" s="1"/>
    </row>
    <row r="630" spans="1:40"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M630" s="1"/>
      <c r="AN630" s="1"/>
    </row>
    <row r="631" spans="1:40"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M631" s="1"/>
      <c r="AN631" s="1"/>
    </row>
    <row r="632" spans="1:40"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M632" s="1"/>
      <c r="AN632" s="1"/>
    </row>
    <row r="633" spans="1:40"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M633" s="1"/>
      <c r="AN633" s="1"/>
    </row>
    <row r="634" spans="1:40"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M634" s="1"/>
      <c r="AN634" s="1"/>
    </row>
    <row r="635" spans="1:40"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M635" s="1"/>
      <c r="AN635" s="1"/>
    </row>
    <row r="636" spans="1:40"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M636" s="1"/>
      <c r="AN636" s="1"/>
    </row>
    <row r="637" spans="1:40"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M637" s="1"/>
      <c r="AN637" s="1"/>
    </row>
    <row r="638" spans="1:40"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M638" s="1"/>
      <c r="AN638" s="1"/>
    </row>
    <row r="639" spans="1:40"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M639" s="1"/>
      <c r="AN639" s="1"/>
    </row>
    <row r="640" spans="1:40"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M640" s="1"/>
      <c r="AN640" s="1"/>
    </row>
    <row r="641" spans="1:40"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M641" s="1"/>
      <c r="AN641" s="1"/>
    </row>
    <row r="642" spans="1:40"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M642" s="1"/>
      <c r="AN642" s="1"/>
    </row>
    <row r="643" spans="1:40"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M643" s="1"/>
      <c r="AN643" s="1"/>
    </row>
    <row r="644" spans="1:40"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M644" s="1"/>
      <c r="AN644" s="1"/>
    </row>
    <row r="645" spans="1:40"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M645" s="1"/>
      <c r="AN645" s="1"/>
    </row>
    <row r="646" spans="1:40"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M646" s="1"/>
      <c r="AN646" s="1"/>
    </row>
    <row r="647" spans="1:40"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M647" s="1"/>
      <c r="AN647" s="1"/>
    </row>
    <row r="648" spans="1:40"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M648" s="1"/>
      <c r="AN648" s="1"/>
    </row>
    <row r="649" spans="1:40"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M649" s="1"/>
      <c r="AN649" s="1"/>
    </row>
    <row r="650" spans="1:40"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M650" s="1"/>
      <c r="AN650" s="1"/>
    </row>
    <row r="651" spans="1:40"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M651" s="1"/>
      <c r="AN651" s="1"/>
    </row>
    <row r="652" spans="1:40"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M652" s="1"/>
      <c r="AN652" s="1"/>
    </row>
    <row r="653" spans="1:40"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M653" s="1"/>
      <c r="AN653" s="1"/>
    </row>
    <row r="654" spans="1:40"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M654" s="1"/>
      <c r="AN654" s="1"/>
    </row>
    <row r="655" spans="1:40"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M655" s="1"/>
      <c r="AN655" s="1"/>
    </row>
    <row r="656" spans="1:40"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M656" s="1"/>
      <c r="AN656" s="1"/>
    </row>
    <row r="657" spans="1:40"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M657" s="1"/>
      <c r="AN657" s="1"/>
    </row>
    <row r="658" spans="1:40"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M658" s="1"/>
      <c r="AN658" s="1"/>
    </row>
    <row r="659" spans="1:40"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M659" s="1"/>
      <c r="AN659" s="1"/>
    </row>
    <row r="660" spans="1:40"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M660" s="1"/>
      <c r="AN660" s="1"/>
    </row>
    <row r="661" spans="1:40"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M661" s="1"/>
      <c r="AN661" s="1"/>
    </row>
    <row r="662" spans="1:40"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M662" s="1"/>
      <c r="AN662" s="1"/>
    </row>
    <row r="663" spans="1:40"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M663" s="1"/>
      <c r="AN663" s="1"/>
    </row>
    <row r="664" spans="1:40"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M664" s="1"/>
      <c r="AN664" s="1"/>
    </row>
    <row r="665" spans="1:40"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M665" s="1"/>
      <c r="AN665" s="1"/>
    </row>
    <row r="666" spans="1:40"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M666" s="1"/>
      <c r="AN666" s="1"/>
    </row>
    <row r="667" spans="1:40"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M667" s="1"/>
      <c r="AN667" s="1"/>
    </row>
    <row r="668" spans="1:40"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M668" s="1"/>
      <c r="AN668" s="1"/>
    </row>
    <row r="669" spans="1:40"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M669" s="1"/>
      <c r="AN669" s="1"/>
    </row>
    <row r="670" spans="1:40"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M670" s="1"/>
      <c r="AN670" s="1"/>
    </row>
    <row r="671" spans="1:40"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M671" s="1"/>
      <c r="AN671" s="1"/>
    </row>
    <row r="672" spans="1:40"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M672" s="1"/>
      <c r="AN672" s="1"/>
    </row>
    <row r="673" spans="1:40"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M673" s="1"/>
      <c r="AN673" s="1"/>
    </row>
    <row r="674" spans="1:40"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M674" s="1"/>
      <c r="AN674" s="1"/>
    </row>
    <row r="675" spans="1:40"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M675" s="1"/>
      <c r="AN675" s="1"/>
    </row>
    <row r="676" spans="1:40"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M676" s="1"/>
      <c r="AN676" s="1"/>
    </row>
    <row r="677" spans="1:40"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M677" s="1"/>
      <c r="AN677" s="1"/>
    </row>
    <row r="678" spans="1:40"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M678" s="1"/>
      <c r="AN678" s="1"/>
    </row>
    <row r="679" spans="1:40"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M679" s="1"/>
      <c r="AN679" s="1"/>
    </row>
    <row r="680" spans="1:40"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M680" s="1"/>
      <c r="AN680" s="1"/>
    </row>
    <row r="681" spans="1:40"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M681" s="1"/>
      <c r="AN681" s="1"/>
    </row>
    <row r="682" spans="1:40"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M682" s="1"/>
      <c r="AN682" s="1"/>
    </row>
    <row r="683" spans="1:40"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M683" s="1"/>
      <c r="AN683" s="1"/>
    </row>
    <row r="684" spans="1:40"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M684" s="1"/>
      <c r="AN684" s="1"/>
    </row>
    <row r="685" spans="1:40"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M685" s="1"/>
      <c r="AN685" s="1"/>
    </row>
    <row r="686" spans="1:40"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M686" s="1"/>
      <c r="AN686" s="1"/>
    </row>
    <row r="687" spans="1:40"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M687" s="1"/>
      <c r="AN687" s="1"/>
    </row>
    <row r="688" spans="1:40"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M688" s="1"/>
      <c r="AN688" s="1"/>
    </row>
    <row r="689" spans="1:40"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M689" s="1"/>
      <c r="AN689" s="1"/>
    </row>
    <row r="690" spans="1:40"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M690" s="1"/>
      <c r="AN690" s="1"/>
    </row>
    <row r="691" spans="1:40"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M691" s="1"/>
      <c r="AN691" s="1"/>
    </row>
    <row r="692" spans="1:40"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M692" s="1"/>
      <c r="AN692" s="1"/>
    </row>
    <row r="693" spans="1:40"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M693" s="1"/>
      <c r="AN693" s="1"/>
    </row>
    <row r="694" spans="1:40"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M694" s="1"/>
      <c r="AN694" s="1"/>
    </row>
    <row r="695" spans="1:40"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M695" s="1"/>
      <c r="AN695" s="1"/>
    </row>
    <row r="696" spans="1:40"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M696" s="1"/>
      <c r="AN696" s="1"/>
    </row>
    <row r="697" spans="1:40"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M697" s="1"/>
      <c r="AN697" s="1"/>
    </row>
    <row r="698" spans="1:40"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M698" s="1"/>
      <c r="AN698" s="1"/>
    </row>
    <row r="699" spans="1:40"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M699" s="1"/>
      <c r="AN699" s="1"/>
    </row>
    <row r="700" spans="1:40"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M700" s="1"/>
      <c r="AN700" s="1"/>
    </row>
    <row r="701" spans="1:40"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M701" s="1"/>
      <c r="AN701" s="1"/>
    </row>
    <row r="702" spans="1:40"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M702" s="1"/>
      <c r="AN702" s="1"/>
    </row>
    <row r="703" spans="1:40"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M703" s="1"/>
      <c r="AN703" s="1"/>
    </row>
    <row r="704" spans="1:40"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M704" s="1"/>
      <c r="AN704" s="1"/>
    </row>
    <row r="705" spans="1:40"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M705" s="1"/>
      <c r="AN705" s="1"/>
    </row>
    <row r="706" spans="1:40"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M706" s="1"/>
      <c r="AN706" s="1"/>
    </row>
    <row r="707" spans="1:40"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M707" s="1"/>
      <c r="AN707" s="1"/>
    </row>
    <row r="708" spans="1:40"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M708" s="1"/>
      <c r="AN708" s="1"/>
    </row>
    <row r="709" spans="1:40"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M709" s="1"/>
      <c r="AN709" s="1"/>
    </row>
    <row r="710" spans="1:40"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M710" s="1"/>
      <c r="AN710" s="1"/>
    </row>
    <row r="711" spans="1:40"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M711" s="1"/>
      <c r="AN711" s="1"/>
    </row>
    <row r="712" spans="1:40"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M712" s="1"/>
      <c r="AN712" s="1"/>
    </row>
    <row r="713" spans="1:40"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M713" s="1"/>
      <c r="AN713" s="1"/>
    </row>
    <row r="714" spans="1:40"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M714" s="1"/>
      <c r="AN714" s="1"/>
    </row>
    <row r="715" spans="1:40"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M715" s="1"/>
      <c r="AN715" s="1"/>
    </row>
    <row r="716" spans="1:40"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M716" s="1"/>
      <c r="AN716" s="1"/>
    </row>
    <row r="717" spans="1:40"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M717" s="1"/>
      <c r="AN717" s="1"/>
    </row>
    <row r="718" spans="1:40"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M718" s="1"/>
      <c r="AN718" s="1"/>
    </row>
    <row r="719" spans="1:40"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M719" s="1"/>
      <c r="AN719" s="1"/>
    </row>
    <row r="720" spans="1:40"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M720" s="1"/>
      <c r="AN720" s="1"/>
    </row>
    <row r="721" spans="1:40"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M721" s="1"/>
      <c r="AN721" s="1"/>
    </row>
    <row r="722" spans="1:40"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M722" s="1"/>
      <c r="AN722" s="1"/>
    </row>
    <row r="723" spans="1:40"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M723" s="1"/>
      <c r="AN723" s="1"/>
    </row>
    <row r="724" spans="1:40"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M724" s="1"/>
      <c r="AN724" s="1"/>
    </row>
    <row r="725" spans="1:40"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M725" s="1"/>
      <c r="AN725" s="1"/>
    </row>
    <row r="726" spans="1:40"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M726" s="1"/>
      <c r="AN726" s="1"/>
    </row>
    <row r="727" spans="1:40"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M727" s="1"/>
      <c r="AN727" s="1"/>
    </row>
    <row r="728" spans="1:40"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M728" s="1"/>
      <c r="AN728" s="1"/>
    </row>
    <row r="729" spans="1:40"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M729" s="1"/>
      <c r="AN729" s="1"/>
    </row>
    <row r="730" spans="1:40"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M730" s="1"/>
      <c r="AN730" s="1"/>
    </row>
    <row r="731" spans="1:40"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M731" s="1"/>
      <c r="AN731" s="1"/>
    </row>
    <row r="732" spans="1:40"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M732" s="1"/>
      <c r="AN732" s="1"/>
    </row>
    <row r="733" spans="1:40"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M733" s="1"/>
      <c r="AN733" s="1"/>
    </row>
    <row r="734" spans="1:40"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M734" s="1"/>
      <c r="AN734" s="1"/>
    </row>
    <row r="735" spans="1:40"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M735" s="1"/>
      <c r="AN735" s="1"/>
    </row>
    <row r="736" spans="1:40"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M736" s="1"/>
      <c r="AN736" s="1"/>
    </row>
    <row r="737" spans="1:40"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M737" s="1"/>
      <c r="AN737" s="1"/>
    </row>
    <row r="738" spans="1:40"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M738" s="1"/>
      <c r="AN738" s="1"/>
    </row>
    <row r="739" spans="1:40"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M739" s="1"/>
      <c r="AN739" s="1"/>
    </row>
    <row r="740" spans="1:40"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M740" s="1"/>
      <c r="AN740" s="1"/>
    </row>
    <row r="741" spans="1:40"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M741" s="1"/>
      <c r="AN741" s="1"/>
    </row>
    <row r="742" spans="1:40"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M742" s="1"/>
      <c r="AN742" s="1"/>
    </row>
    <row r="743" spans="1:40"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M743" s="1"/>
      <c r="AN743" s="1"/>
    </row>
    <row r="744" spans="1:40"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M744" s="1"/>
      <c r="AN744" s="1"/>
    </row>
    <row r="745" spans="1:40"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M745" s="1"/>
      <c r="AN745" s="1"/>
    </row>
    <row r="746" spans="1:40"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M746" s="1"/>
      <c r="AN746" s="1"/>
    </row>
    <row r="747" spans="1:40"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M747" s="1"/>
      <c r="AN747" s="1"/>
    </row>
    <row r="748" spans="1:40"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M748" s="1"/>
      <c r="AN748" s="1"/>
    </row>
    <row r="749" spans="1:40"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M749" s="1"/>
      <c r="AN749" s="1"/>
    </row>
    <row r="750" spans="1:40"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M750" s="1"/>
      <c r="AN750" s="1"/>
    </row>
    <row r="751" spans="1:40"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M751" s="1"/>
      <c r="AN751" s="1"/>
    </row>
    <row r="752" spans="1:40"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M752" s="1"/>
      <c r="AN752" s="1"/>
    </row>
    <row r="753" spans="1:40"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M753" s="1"/>
      <c r="AN753" s="1"/>
    </row>
    <row r="754" spans="1:40"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M754" s="1"/>
      <c r="AN754" s="1"/>
    </row>
    <row r="755" spans="1:40"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M755" s="1"/>
      <c r="AN755" s="1"/>
    </row>
    <row r="756" spans="1:40"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M756" s="1"/>
      <c r="AN756" s="1"/>
    </row>
    <row r="757" spans="1:40"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M757" s="1"/>
      <c r="AN757" s="1"/>
    </row>
    <row r="758" spans="1:40"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M758" s="1"/>
      <c r="AN758" s="1"/>
    </row>
    <row r="759" spans="1:40"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M759" s="1"/>
      <c r="AN759" s="1"/>
    </row>
    <row r="760" spans="1:40"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M760" s="1"/>
      <c r="AN760" s="1"/>
    </row>
    <row r="761" spans="1:40"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M761" s="1"/>
      <c r="AN761" s="1"/>
    </row>
    <row r="762" spans="1:40"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M762" s="1"/>
      <c r="AN762" s="1"/>
    </row>
    <row r="763" spans="1:40"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M763" s="1"/>
      <c r="AN763" s="1"/>
    </row>
    <row r="764" spans="1:40"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M764" s="1"/>
      <c r="AN764" s="1"/>
    </row>
    <row r="765" spans="1:40"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M765" s="1"/>
      <c r="AN765" s="1"/>
    </row>
    <row r="766" spans="1:40"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M766" s="1"/>
      <c r="AN766" s="1"/>
    </row>
    <row r="767" spans="1:40"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M767" s="1"/>
      <c r="AN767" s="1"/>
    </row>
    <row r="768" spans="1:40"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M768" s="1"/>
      <c r="AN768" s="1"/>
    </row>
    <row r="769" spans="1:40"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M769" s="1"/>
      <c r="AN769" s="1"/>
    </row>
    <row r="770" spans="1:40"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M770" s="1"/>
      <c r="AN770" s="1"/>
    </row>
    <row r="771" spans="1:40"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M771" s="1"/>
      <c r="AN771" s="1"/>
    </row>
    <row r="772" spans="1:40"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M772" s="1"/>
      <c r="AN772" s="1"/>
    </row>
    <row r="773" spans="1:40"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M773" s="1"/>
      <c r="AN773" s="1"/>
    </row>
    <row r="774" spans="1:40"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M774" s="1"/>
      <c r="AN774" s="1"/>
    </row>
    <row r="775" spans="1:40"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M775" s="1"/>
      <c r="AN775" s="1"/>
    </row>
    <row r="776" spans="1:40"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M776" s="1"/>
      <c r="AN776" s="1"/>
    </row>
    <row r="777" spans="1:40"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M777" s="1"/>
      <c r="AN777" s="1"/>
    </row>
    <row r="778" spans="1:40"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M778" s="1"/>
      <c r="AN778" s="1"/>
    </row>
    <row r="779" spans="1:40"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M779" s="1"/>
      <c r="AN779" s="1"/>
    </row>
    <row r="780" spans="1:40"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M780" s="1"/>
      <c r="AN780" s="1"/>
    </row>
    <row r="781" spans="1:40"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M781" s="1"/>
      <c r="AN781" s="1"/>
    </row>
    <row r="782" spans="1:40"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M782" s="1"/>
      <c r="AN782" s="1"/>
    </row>
    <row r="783" spans="1:40"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M783" s="1"/>
      <c r="AN783" s="1"/>
    </row>
    <row r="784" spans="1:40"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M784" s="1"/>
      <c r="AN784" s="1"/>
    </row>
    <row r="785" spans="1:40"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M785" s="1"/>
      <c r="AN785" s="1"/>
    </row>
    <row r="786" spans="1:40"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M786" s="1"/>
      <c r="AN786" s="1"/>
    </row>
    <row r="787" spans="1:40"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M787" s="1"/>
      <c r="AN787" s="1"/>
    </row>
    <row r="788" spans="1:40"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M788" s="1"/>
      <c r="AN788" s="1"/>
    </row>
    <row r="789" spans="1:40"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M789" s="1"/>
      <c r="AN789" s="1"/>
    </row>
    <row r="790" spans="1:40"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M790" s="1"/>
      <c r="AN790" s="1"/>
    </row>
    <row r="791" spans="1:40"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M791" s="1"/>
      <c r="AN791" s="1"/>
    </row>
    <row r="792" spans="1:40"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M792" s="1"/>
      <c r="AN792" s="1"/>
    </row>
    <row r="793" spans="1:40"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M793" s="1"/>
      <c r="AN793" s="1"/>
    </row>
    <row r="794" spans="1:40"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M794" s="1"/>
      <c r="AN794" s="1"/>
    </row>
    <row r="795" spans="1:40"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M795" s="1"/>
      <c r="AN795" s="1"/>
    </row>
    <row r="796" spans="1:40"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M796" s="1"/>
      <c r="AN796" s="1"/>
    </row>
    <row r="797" spans="1:40"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M797" s="1"/>
      <c r="AN797" s="1"/>
    </row>
    <row r="798" spans="1:40"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M798" s="1"/>
      <c r="AN798" s="1"/>
    </row>
    <row r="799" spans="1:40"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M799" s="1"/>
      <c r="AN799" s="1"/>
    </row>
    <row r="800" spans="1:40"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M800" s="1"/>
      <c r="AN800" s="1"/>
    </row>
    <row r="801" spans="1:40"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M801" s="1"/>
      <c r="AN801" s="1"/>
    </row>
    <row r="802" spans="1:40"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M802" s="1"/>
      <c r="AN802" s="1"/>
    </row>
    <row r="803" spans="1:40"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M803" s="1"/>
      <c r="AN803" s="1"/>
    </row>
    <row r="804" spans="1:40"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M804" s="1"/>
      <c r="AN804" s="1"/>
    </row>
    <row r="805" spans="1:40"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M805" s="1"/>
      <c r="AN805" s="1"/>
    </row>
    <row r="806" spans="1:40"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M806" s="1"/>
      <c r="AN806" s="1"/>
    </row>
    <row r="807" spans="1:40"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M807" s="1"/>
      <c r="AN807" s="1"/>
    </row>
    <row r="808" spans="1:40"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M808" s="1"/>
      <c r="AN808" s="1"/>
    </row>
    <row r="809" spans="1:40"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M809" s="1"/>
      <c r="AN809" s="1"/>
    </row>
    <row r="810" spans="1:40"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M810" s="1"/>
      <c r="AN810" s="1"/>
    </row>
    <row r="811" spans="1:40"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M811" s="1"/>
      <c r="AN811" s="1"/>
    </row>
    <row r="812" spans="1:40"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M812" s="1"/>
      <c r="AN812" s="1"/>
    </row>
    <row r="813" spans="1:40"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M813" s="1"/>
      <c r="AN813" s="1"/>
    </row>
    <row r="814" spans="1:40"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M814" s="1"/>
      <c r="AN814" s="1"/>
    </row>
    <row r="815" spans="1:40"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M815" s="1"/>
      <c r="AN815" s="1"/>
    </row>
    <row r="816" spans="1:40"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M816" s="1"/>
      <c r="AN816" s="1"/>
    </row>
    <row r="817" spans="1:40"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M817" s="1"/>
      <c r="AN817" s="1"/>
    </row>
    <row r="818" spans="1:40"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M818" s="1"/>
      <c r="AN818" s="1"/>
    </row>
    <row r="819" spans="1:40"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M819" s="1"/>
      <c r="AN819" s="1"/>
    </row>
    <row r="820" spans="1:40"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M820" s="1"/>
      <c r="AN820" s="1"/>
    </row>
    <row r="821" spans="1:40"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M821" s="1"/>
      <c r="AN821" s="1"/>
    </row>
    <row r="822" spans="1:40"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M822" s="1"/>
      <c r="AN822" s="1"/>
    </row>
    <row r="823" spans="1:40"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M823" s="1"/>
      <c r="AN823" s="1"/>
    </row>
    <row r="824" spans="1:40"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M824" s="1"/>
      <c r="AN824" s="1"/>
    </row>
    <row r="825" spans="1:40"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M825" s="1"/>
      <c r="AN825" s="1"/>
    </row>
    <row r="826" spans="1:40"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M826" s="1"/>
      <c r="AN826" s="1"/>
    </row>
    <row r="827" spans="1:40"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M827" s="1"/>
      <c r="AN827" s="1"/>
    </row>
    <row r="828" spans="1:40"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M828" s="1"/>
      <c r="AN828" s="1"/>
    </row>
    <row r="829" spans="1:40"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M829" s="1"/>
      <c r="AN829" s="1"/>
    </row>
    <row r="830" spans="1:40"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M830" s="1"/>
      <c r="AN830" s="1"/>
    </row>
    <row r="831" spans="1:40"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M831" s="1"/>
      <c r="AN831" s="1"/>
    </row>
    <row r="832" spans="1:40"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M832" s="1"/>
      <c r="AN832" s="1"/>
    </row>
    <row r="833" spans="1:40"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M833" s="1"/>
      <c r="AN833" s="1"/>
    </row>
    <row r="834" spans="1:40"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M834" s="1"/>
      <c r="AN834" s="1"/>
    </row>
    <row r="835" spans="1:40"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M835" s="1"/>
      <c r="AN835" s="1"/>
    </row>
    <row r="836" spans="1:40"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M836" s="1"/>
      <c r="AN836" s="1"/>
    </row>
    <row r="837" spans="1:40"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M837" s="1"/>
      <c r="AN837" s="1"/>
    </row>
    <row r="838" spans="1:40"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M838" s="1"/>
      <c r="AN838" s="1"/>
    </row>
    <row r="839" spans="1:40"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M839" s="1"/>
      <c r="AN839" s="1"/>
    </row>
    <row r="840" spans="1:40"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M840" s="1"/>
      <c r="AN840" s="1"/>
    </row>
    <row r="841" spans="1:40"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M841" s="1"/>
      <c r="AN841" s="1"/>
    </row>
    <row r="842" spans="1:40"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M842" s="1"/>
      <c r="AN842" s="1"/>
    </row>
    <row r="843" spans="1:40"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M843" s="1"/>
      <c r="AN843" s="1"/>
    </row>
    <row r="844" spans="1:40"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M844" s="1"/>
      <c r="AN844" s="1"/>
    </row>
    <row r="845" spans="1:40"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M845" s="1"/>
      <c r="AN845" s="1"/>
    </row>
    <row r="846" spans="1:40"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M846" s="1"/>
      <c r="AN846" s="1"/>
    </row>
    <row r="847" spans="1:40"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M847" s="1"/>
      <c r="AN847" s="1"/>
    </row>
    <row r="848" spans="1:40"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M848" s="1"/>
      <c r="AN848" s="1"/>
    </row>
    <row r="849" spans="1:40"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M849" s="1"/>
      <c r="AN849" s="1"/>
    </row>
    <row r="850" spans="1:40"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M850" s="1"/>
      <c r="AN850" s="1"/>
    </row>
    <row r="851" spans="1:40"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M851" s="1"/>
      <c r="AN851" s="1"/>
    </row>
    <row r="852" spans="1:40"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M852" s="1"/>
      <c r="AN852" s="1"/>
    </row>
    <row r="853" spans="1:40"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M853" s="1"/>
      <c r="AN853" s="1"/>
    </row>
    <row r="854" spans="1:40"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M854" s="1"/>
      <c r="AN854" s="1"/>
    </row>
    <row r="855" spans="1:40"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M855" s="1"/>
      <c r="AN855" s="1"/>
    </row>
    <row r="856" spans="1:40"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M856" s="1"/>
      <c r="AN856" s="1"/>
    </row>
    <row r="857" spans="1:40"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M857" s="1"/>
      <c r="AN857" s="1"/>
    </row>
    <row r="858" spans="1:40"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M858" s="1"/>
      <c r="AN858" s="1"/>
    </row>
    <row r="859" spans="1:40"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M859" s="1"/>
      <c r="AN859" s="1"/>
    </row>
    <row r="860" spans="1:40"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M860" s="1"/>
      <c r="AN860" s="1"/>
    </row>
    <row r="861" spans="1:40"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M861" s="1"/>
      <c r="AN861" s="1"/>
    </row>
    <row r="862" spans="1:40"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M862" s="1"/>
      <c r="AN862" s="1"/>
    </row>
    <row r="863" spans="1:40"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M863" s="1"/>
      <c r="AN863" s="1"/>
    </row>
    <row r="864" spans="1:40"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M864" s="1"/>
      <c r="AN864" s="1"/>
    </row>
    <row r="865" spans="1:40"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M865" s="1"/>
      <c r="AN865" s="1"/>
    </row>
    <row r="866" spans="1:40"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M866" s="1"/>
      <c r="AN866" s="1"/>
    </row>
    <row r="867" spans="1:40"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M867" s="1"/>
      <c r="AN867" s="1"/>
    </row>
    <row r="868" spans="1:40"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M868" s="1"/>
      <c r="AN868" s="1"/>
    </row>
    <row r="869" spans="1:40"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M869" s="1"/>
      <c r="AN869" s="1"/>
    </row>
    <row r="870" spans="1:40"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M870" s="1"/>
      <c r="AN870" s="1"/>
    </row>
    <row r="871" spans="1:40"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M871" s="1"/>
      <c r="AN871" s="1"/>
    </row>
    <row r="872" spans="1:40"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M872" s="1"/>
      <c r="AN872" s="1"/>
    </row>
    <row r="873" spans="1:40"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M873" s="1"/>
      <c r="AN873" s="1"/>
    </row>
    <row r="874" spans="1:40"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M874" s="1"/>
      <c r="AN874" s="1"/>
    </row>
    <row r="875" spans="1:40"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M875" s="1"/>
      <c r="AN875" s="1"/>
    </row>
    <row r="876" spans="1:40"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M876" s="1"/>
      <c r="AN876" s="1"/>
    </row>
    <row r="877" spans="1:40"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M877" s="1"/>
      <c r="AN877" s="1"/>
    </row>
    <row r="878" spans="1:40"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M878" s="1"/>
      <c r="AN878" s="1"/>
    </row>
    <row r="879" spans="1:40"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M879" s="1"/>
      <c r="AN879" s="1"/>
    </row>
    <row r="880" spans="1:40"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M880" s="1"/>
      <c r="AN880" s="1"/>
    </row>
    <row r="881" spans="1:40"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M881" s="1"/>
      <c r="AN881" s="1"/>
    </row>
    <row r="882" spans="1:40"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M882" s="1"/>
      <c r="AN882" s="1"/>
    </row>
    <row r="883" spans="1:40"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M883" s="1"/>
      <c r="AN883" s="1"/>
    </row>
    <row r="884" spans="1:40"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M884" s="1"/>
      <c r="AN884" s="1"/>
    </row>
    <row r="885" spans="1:40"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M885" s="1"/>
      <c r="AN885" s="1"/>
    </row>
    <row r="886" spans="1:40"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M886" s="1"/>
      <c r="AN886" s="1"/>
    </row>
    <row r="887" spans="1:40"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M887" s="1"/>
      <c r="AN887" s="1"/>
    </row>
    <row r="888" spans="1:40"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M888" s="1"/>
      <c r="AN888" s="1"/>
    </row>
    <row r="889" spans="1:40"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M889" s="1"/>
      <c r="AN889" s="1"/>
    </row>
    <row r="890" spans="1:40"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M890" s="1"/>
      <c r="AN890" s="1"/>
    </row>
    <row r="891" spans="1:40"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M891" s="1"/>
      <c r="AN891" s="1"/>
    </row>
    <row r="892" spans="1:40"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M892" s="1"/>
      <c r="AN892" s="1"/>
    </row>
    <row r="893" spans="1:40"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M893" s="1"/>
      <c r="AN893" s="1"/>
    </row>
    <row r="894" spans="1:40"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M894" s="1"/>
      <c r="AN894" s="1"/>
    </row>
    <row r="895" spans="1:40"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M895" s="1"/>
      <c r="AN895" s="1"/>
    </row>
    <row r="896" spans="1:40"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M896" s="1"/>
      <c r="AN896" s="1"/>
    </row>
    <row r="897" spans="1:40"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M897" s="1"/>
      <c r="AN897" s="1"/>
    </row>
    <row r="898" spans="1:40"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M898" s="1"/>
      <c r="AN898" s="1"/>
    </row>
    <row r="899" spans="1:40"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M899" s="1"/>
      <c r="AN899" s="1"/>
    </row>
    <row r="900" spans="1:40"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M900" s="1"/>
      <c r="AN900" s="1"/>
    </row>
    <row r="901" spans="1:40"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M901" s="1"/>
      <c r="AN901" s="1"/>
    </row>
    <row r="902" spans="1:40"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M902" s="1"/>
      <c r="AN902" s="1"/>
    </row>
    <row r="903" spans="1:40"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M903" s="1"/>
      <c r="AN903" s="1"/>
    </row>
    <row r="904" spans="1:40"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M904" s="1"/>
      <c r="AN904" s="1"/>
    </row>
    <row r="905" spans="1:40"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M905" s="1"/>
      <c r="AN905" s="1"/>
    </row>
    <row r="906" spans="1:40"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M906" s="1"/>
      <c r="AN906" s="1"/>
    </row>
    <row r="907" spans="1:40"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M907" s="1"/>
      <c r="AN907" s="1"/>
    </row>
    <row r="908" spans="1:40"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M908" s="1"/>
      <c r="AN908" s="1"/>
    </row>
    <row r="909" spans="1:40"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M909" s="1"/>
      <c r="AN909" s="1"/>
    </row>
    <row r="910" spans="1:40"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M910" s="1"/>
      <c r="AN910" s="1"/>
    </row>
    <row r="911" spans="1:40"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M911" s="1"/>
      <c r="AN911" s="1"/>
    </row>
    <row r="912" spans="1:40"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M912" s="1"/>
      <c r="AN912" s="1"/>
    </row>
    <row r="913" spans="1:40"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M913" s="1"/>
      <c r="AN913" s="1"/>
    </row>
    <row r="914" spans="1:40"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M914" s="1"/>
      <c r="AN914" s="1"/>
    </row>
    <row r="915" spans="1:40"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M915" s="1"/>
      <c r="AN915" s="1"/>
    </row>
    <row r="916" spans="1:40"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M916" s="1"/>
      <c r="AN916" s="1"/>
    </row>
    <row r="917" spans="1:40"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M917" s="1"/>
      <c r="AN917" s="1"/>
    </row>
    <row r="918" spans="1:40"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M918" s="1"/>
      <c r="AN918" s="1"/>
    </row>
    <row r="919" spans="1:40"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M919" s="1"/>
      <c r="AN919" s="1"/>
    </row>
    <row r="920" spans="1:40"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M920" s="1"/>
      <c r="AN920" s="1"/>
    </row>
    <row r="921" spans="1:40"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M921" s="1"/>
      <c r="AN921" s="1"/>
    </row>
    <row r="922" spans="1:40"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M922" s="1"/>
      <c r="AN922" s="1"/>
    </row>
    <row r="923" spans="1:40"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M923" s="1"/>
      <c r="AN923" s="1"/>
    </row>
    <row r="924" spans="1:40"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M924" s="1"/>
      <c r="AN924" s="1"/>
    </row>
    <row r="925" spans="1:40"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M925" s="1"/>
      <c r="AN925" s="1"/>
    </row>
    <row r="926" spans="1:40"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M926" s="1"/>
      <c r="AN926" s="1"/>
    </row>
    <row r="927" spans="1:40"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M927" s="1"/>
      <c r="AN927" s="1"/>
    </row>
    <row r="928" spans="1:40"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M928" s="1"/>
      <c r="AN928" s="1"/>
    </row>
    <row r="929" spans="1:40"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M929" s="1"/>
      <c r="AN929" s="1"/>
    </row>
    <row r="930" spans="1:40"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M930" s="1"/>
      <c r="AN930" s="1"/>
    </row>
    <row r="931" spans="1:40"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M931" s="1"/>
      <c r="AN931" s="1"/>
    </row>
    <row r="932" spans="1:40"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M932" s="1"/>
      <c r="AN932" s="1"/>
    </row>
    <row r="933" spans="1:40"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M933" s="1"/>
      <c r="AN933" s="1"/>
    </row>
    <row r="934" spans="1:40"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M934" s="1"/>
      <c r="AN934" s="1"/>
    </row>
    <row r="935" spans="1:40"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M935" s="1"/>
      <c r="AN935" s="1"/>
    </row>
    <row r="936" spans="1:40"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M936" s="1"/>
      <c r="AN936" s="1"/>
    </row>
    <row r="937" spans="1:40"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M937" s="1"/>
      <c r="AN937" s="1"/>
    </row>
    <row r="938" spans="1:40"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M938" s="1"/>
      <c r="AN938" s="1"/>
    </row>
    <row r="939" spans="1:40"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M939" s="1"/>
      <c r="AN939" s="1"/>
    </row>
    <row r="940" spans="1:40"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M940" s="1"/>
      <c r="AN940" s="1"/>
    </row>
    <row r="941" spans="1:40"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M941" s="1"/>
      <c r="AN941" s="1"/>
    </row>
    <row r="942" spans="1:40"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M942" s="1"/>
      <c r="AN942" s="1"/>
    </row>
    <row r="943" spans="1:40"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M943" s="1"/>
      <c r="AN943" s="1"/>
    </row>
    <row r="944" spans="1:40"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M944" s="1"/>
      <c r="AN944" s="1"/>
    </row>
    <row r="945" spans="1:40"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M945" s="1"/>
      <c r="AN945" s="1"/>
    </row>
    <row r="946" spans="1:40"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M946" s="1"/>
      <c r="AN946" s="1"/>
    </row>
    <row r="947" spans="1:40"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M947" s="1"/>
      <c r="AN947" s="1"/>
    </row>
    <row r="948" spans="1:40"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M948" s="1"/>
      <c r="AN948" s="1"/>
    </row>
    <row r="949" spans="1:40"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M949" s="1"/>
      <c r="AN949" s="1"/>
    </row>
    <row r="950" spans="1:40"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M950" s="1"/>
      <c r="AN950" s="1"/>
    </row>
    <row r="951" spans="1:40"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M951" s="1"/>
      <c r="AN951" s="1"/>
    </row>
    <row r="952" spans="1:40"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M952" s="1"/>
      <c r="AN952" s="1"/>
    </row>
    <row r="953" spans="1:40"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M953" s="1"/>
      <c r="AN953" s="1"/>
    </row>
    <row r="954" spans="1:40"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M954" s="1"/>
      <c r="AN954" s="1"/>
    </row>
    <row r="955" spans="1:40"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M955" s="1"/>
      <c r="AN955" s="1"/>
    </row>
    <row r="956" spans="1:40"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M956" s="1"/>
      <c r="AN956" s="1"/>
    </row>
    <row r="957" spans="1:40"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M957" s="1"/>
      <c r="AN957" s="1"/>
    </row>
    <row r="958" spans="1:40"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M958" s="1"/>
      <c r="AN958" s="1"/>
    </row>
    <row r="959" spans="1:40"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M959" s="1"/>
      <c r="AN959" s="1"/>
    </row>
    <row r="960" spans="1:40"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M960" s="1"/>
      <c r="AN960" s="1"/>
    </row>
    <row r="961" spans="1:40"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M961" s="1"/>
      <c r="AN961" s="1"/>
    </row>
    <row r="962" spans="1:40"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M962" s="1"/>
      <c r="AN962" s="1"/>
    </row>
    <row r="963" spans="1:40"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M963" s="1"/>
      <c r="AN963" s="1"/>
    </row>
    <row r="964" spans="1:40"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M964" s="1"/>
      <c r="AN964" s="1"/>
    </row>
    <row r="965" spans="1:40"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M965" s="1"/>
      <c r="AN965" s="1"/>
    </row>
    <row r="966" spans="1:40"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M966" s="1"/>
      <c r="AN966" s="1"/>
    </row>
    <row r="967" spans="1:40"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M967" s="1"/>
      <c r="AN967" s="1"/>
    </row>
    <row r="968" spans="1:40"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M968" s="1"/>
      <c r="AN968" s="1"/>
    </row>
    <row r="969" spans="1:40"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M969" s="1"/>
      <c r="AN969" s="1"/>
    </row>
    <row r="970" spans="1:40"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M970" s="1"/>
      <c r="AN970" s="1"/>
    </row>
    <row r="971" spans="1:40"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M971" s="1"/>
      <c r="AN971" s="1"/>
    </row>
    <row r="972" spans="1:40"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M972" s="1"/>
      <c r="AN972" s="1"/>
    </row>
    <row r="973" spans="1:40"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M973" s="1"/>
      <c r="AN973" s="1"/>
    </row>
    <row r="974" spans="1:40"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M974" s="1"/>
      <c r="AN974" s="1"/>
    </row>
    <row r="975" spans="1:40"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M975" s="1"/>
      <c r="AN975" s="1"/>
    </row>
    <row r="976" spans="1:40"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M976" s="1"/>
      <c r="AN976" s="1"/>
    </row>
    <row r="977" spans="1:40"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M977" s="1"/>
      <c r="AN977" s="1"/>
    </row>
    <row r="978" spans="1:40"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M978" s="1"/>
      <c r="AN978" s="1"/>
    </row>
    <row r="979" spans="1:40"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M979" s="1"/>
      <c r="AN979" s="1"/>
    </row>
    <row r="980" spans="1:40"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M980" s="1"/>
      <c r="AN980" s="1"/>
    </row>
    <row r="981" spans="1:40"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M981" s="1"/>
      <c r="AN981" s="1"/>
    </row>
    <row r="982" spans="1:40"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M982" s="1"/>
      <c r="AN982" s="1"/>
    </row>
    <row r="983" spans="1:40"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M983" s="1"/>
      <c r="AN983" s="1"/>
    </row>
    <row r="984" spans="1:40"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M984" s="1"/>
      <c r="AN984" s="1"/>
    </row>
    <row r="985" spans="1:40"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M985" s="1"/>
      <c r="AN985" s="1"/>
    </row>
    <row r="986" spans="1:40"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M986" s="1"/>
      <c r="AN986" s="1"/>
    </row>
    <row r="987" spans="1:40"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M987" s="1"/>
      <c r="AN987" s="1"/>
    </row>
    <row r="988" spans="1:40"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M988" s="1"/>
      <c r="AN988" s="1"/>
    </row>
    <row r="989" spans="1:40"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M989" s="1"/>
      <c r="AN989" s="1"/>
    </row>
    <row r="990" spans="1:40"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M990" s="1"/>
      <c r="AN990" s="1"/>
    </row>
    <row r="991" spans="1:40"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M991" s="1"/>
      <c r="AN991" s="1"/>
    </row>
    <row r="992" spans="1:40"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M992" s="1"/>
      <c r="AN992" s="1"/>
    </row>
    <row r="993" spans="1:40"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M993" s="1"/>
      <c r="AN993" s="1"/>
    </row>
    <row r="994" spans="1:40"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M994" s="1"/>
      <c r="AN994" s="1"/>
    </row>
    <row r="995" spans="1:40"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M995" s="1"/>
      <c r="AN995" s="1"/>
    </row>
    <row r="996" spans="1:40"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M996" s="1"/>
      <c r="AN996" s="1"/>
    </row>
    <row r="997" spans="1:40"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M997" s="1"/>
      <c r="AN997" s="1"/>
    </row>
    <row r="998" spans="1:40"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M998" s="1"/>
      <c r="AN998" s="1"/>
    </row>
    <row r="999" spans="1:40"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M999" s="1"/>
      <c r="AN999" s="1"/>
    </row>
    <row r="1000" spans="1:40"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M1000" s="1"/>
      <c r="AN1000" s="1"/>
    </row>
  </sheetData>
  <mergeCells count="79">
    <mergeCell ref="L22:M22"/>
    <mergeCell ref="L23:M23"/>
    <mergeCell ref="I27:J27"/>
    <mergeCell ref="L27:M29"/>
    <mergeCell ref="I28:K29"/>
    <mergeCell ref="C23:C24"/>
    <mergeCell ref="D23:D24"/>
    <mergeCell ref="E23:E25"/>
    <mergeCell ref="D27:E27"/>
    <mergeCell ref="D28:E28"/>
    <mergeCell ref="A31:M31"/>
    <mergeCell ref="H47:M47"/>
    <mergeCell ref="H48:M48"/>
    <mergeCell ref="A43:M43"/>
    <mergeCell ref="A45:A46"/>
    <mergeCell ref="B45:E46"/>
    <mergeCell ref="F45:G45"/>
    <mergeCell ref="H45:M46"/>
    <mergeCell ref="B47:E47"/>
    <mergeCell ref="B48:E48"/>
    <mergeCell ref="F72:H73"/>
    <mergeCell ref="F74:H74"/>
    <mergeCell ref="F75:H76"/>
    <mergeCell ref="B52:I52"/>
    <mergeCell ref="B53:I53"/>
    <mergeCell ref="B54:I54"/>
    <mergeCell ref="B55:I55"/>
    <mergeCell ref="C7:H7"/>
    <mergeCell ref="I7:K7"/>
    <mergeCell ref="A1:B3"/>
    <mergeCell ref="C1:J3"/>
    <mergeCell ref="K1:M1"/>
    <mergeCell ref="K2:M2"/>
    <mergeCell ref="K3:M3"/>
    <mergeCell ref="A5:M5"/>
    <mergeCell ref="L7:M7"/>
    <mergeCell ref="A7:B7"/>
    <mergeCell ref="A14:B14"/>
    <mergeCell ref="C8:M8"/>
    <mergeCell ref="C9:M9"/>
    <mergeCell ref="C11:J11"/>
    <mergeCell ref="L11:M11"/>
    <mergeCell ref="C12:M12"/>
    <mergeCell ref="C13:M13"/>
    <mergeCell ref="C14:M14"/>
    <mergeCell ref="A8:B8"/>
    <mergeCell ref="A9:B9"/>
    <mergeCell ref="A11:B11"/>
    <mergeCell ref="A12:B12"/>
    <mergeCell ref="A13:B13"/>
    <mergeCell ref="F20:H20"/>
    <mergeCell ref="A15:B15"/>
    <mergeCell ref="A17:B18"/>
    <mergeCell ref="C17:D18"/>
    <mergeCell ref="A19:B20"/>
    <mergeCell ref="C19:D20"/>
    <mergeCell ref="C15:M15"/>
    <mergeCell ref="E17:M17"/>
    <mergeCell ref="F18:H18"/>
    <mergeCell ref="J18:L18"/>
    <mergeCell ref="F19:H19"/>
    <mergeCell ref="J19:L19"/>
    <mergeCell ref="J20:L20"/>
    <mergeCell ref="A23:A24"/>
    <mergeCell ref="B23:B24"/>
    <mergeCell ref="A27:C29"/>
    <mergeCell ref="B56:I56"/>
    <mergeCell ref="J56:M56"/>
    <mergeCell ref="J52:M52"/>
    <mergeCell ref="J53:M53"/>
    <mergeCell ref="J54:M54"/>
    <mergeCell ref="J55:M55"/>
    <mergeCell ref="B49:E49"/>
    <mergeCell ref="H49:M49"/>
    <mergeCell ref="B50:E50"/>
    <mergeCell ref="H50:M50"/>
    <mergeCell ref="B51:E51"/>
    <mergeCell ref="H51:M51"/>
    <mergeCell ref="D29:E29"/>
  </mergeCells>
  <conditionalFormatting sqref="F35:G37 G34">
    <cfRule type="cellIs" dxfId="41" priority="7" operator="between">
      <formula>$L$29</formula>
      <formula>$M$29</formula>
    </cfRule>
  </conditionalFormatting>
  <conditionalFormatting sqref="F35:G37 G34">
    <cfRule type="cellIs" dxfId="40" priority="8" operator="between">
      <formula>$L$28</formula>
      <formula>$M$28</formula>
    </cfRule>
  </conditionalFormatting>
  <conditionalFormatting sqref="F35:G37 G34">
    <cfRule type="cellIs" dxfId="39" priority="9" operator="between">
      <formula>#REF!</formula>
      <formula>$M$27</formula>
    </cfRule>
  </conditionalFormatting>
  <conditionalFormatting sqref="F34">
    <cfRule type="cellIs" dxfId="38" priority="1" operator="between">
      <formula>$L$29</formula>
      <formula>$M$29</formula>
    </cfRule>
  </conditionalFormatting>
  <conditionalFormatting sqref="F34">
    <cfRule type="cellIs" dxfId="37" priority="2" operator="between">
      <formula>$L$28</formula>
      <formula>$M$28</formula>
    </cfRule>
  </conditionalFormatting>
  <conditionalFormatting sqref="F34">
    <cfRule type="cellIs" dxfId="36" priority="3" operator="between">
      <formula>#REF!</formula>
      <formula>$M$27</formula>
    </cfRule>
  </conditionalFormatting>
  <dataValidations count="8">
    <dataValidation type="list" allowBlank="1" showErrorMessage="1" sqref="C9">
      <formula1>$O$38:$O$40</formula1>
    </dataValidation>
    <dataValidation type="list" allowBlank="1" showErrorMessage="1" sqref="D22">
      <formula1>$O$7:$O$9</formula1>
    </dataValidation>
    <dataValidation type="list" allowBlank="1" showErrorMessage="1" sqref="C14">
      <formula1>$O$43:$O$47</formula1>
    </dataValidation>
    <dataValidation type="list" allowBlank="1" showErrorMessage="1" sqref="C19">
      <formula1>$O$41:$O$42</formula1>
    </dataValidation>
    <dataValidation type="list" allowBlank="1" showErrorMessage="1" sqref="L7">
      <formula1>$O$18:$O$20</formula1>
    </dataValidation>
    <dataValidation type="list" allowBlank="1" showErrorMessage="1" sqref="B22">
      <formula1>$O$3:$O$5</formula1>
    </dataValidation>
    <dataValidation type="list" allowBlank="1" showErrorMessage="1" sqref="C7">
      <formula1>$O$22:$O$37</formula1>
    </dataValidation>
    <dataValidation type="list" allowBlank="1" showErrorMessage="1" sqref="M19:M20 B23 D23 B25">
      <formula1>$O$11:$O$16</formula1>
    </dataValidation>
  </dataValidations>
  <printOptions horizontalCentered="1" verticalCentered="1"/>
  <pageMargins left="0.31496062992125984" right="0.31496062992125984" top="0.74803149606299213" bottom="0.35433070866141736" header="0" footer="0"/>
  <pageSetup scale="45"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GTH-01 Eje Plan Bienestar</vt:lpstr>
      <vt:lpstr>GTH-02 Eje Plan Capac</vt:lpstr>
      <vt:lpstr>GTH-03 Estructura_SG-SST</vt:lpstr>
      <vt:lpstr>GTH-04 Evaluación inicial SGSST</vt:lpstr>
      <vt:lpstr>GTH-05 Eje_Plan_SG-SST</vt:lpstr>
      <vt:lpstr>GTH-06 Ev_Cond_Salud</vt:lpstr>
      <vt:lpstr>GTH-07 Reporte_AT_EL</vt:lpstr>
      <vt:lpstr>GTH-08 Investigación_AT_EL_</vt:lpstr>
      <vt:lpstr>GTH-09 Evaluación ACPM</vt:lpstr>
      <vt:lpstr>GTH-10 Frecuencia_AT</vt:lpstr>
      <vt:lpstr>GTH-11 Severidad_AT</vt:lpstr>
      <vt:lpstr>GTH-12 AT_Mortales</vt:lpstr>
      <vt:lpstr>GTH-13 Prevalencia_EL</vt:lpstr>
      <vt:lpstr>GTH-14 Incidencia_EL</vt:lpstr>
      <vt:lpstr>GTH-15 Ausentismo_Causa_Méd</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clopez</dc:creator>
  <cp:lastModifiedBy>Laura Daniela Rojas Gutierrez</cp:lastModifiedBy>
  <dcterms:created xsi:type="dcterms:W3CDTF">2015-05-25T16:17:38Z</dcterms:created>
  <dcterms:modified xsi:type="dcterms:W3CDTF">2022-07-06T19:41:59Z</dcterms:modified>
</cp:coreProperties>
</file>